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Temp\12_December\Inflow Forecasts\"/>
    </mc:Choice>
  </mc:AlternateContent>
  <xr:revisionPtr revIDLastSave="0" documentId="8_{75E80BAE-547B-403A-B33B-544829534036}" xr6:coauthVersionLast="46" xr6:coauthVersionMax="46" xr10:uidLastSave="{00000000-0000-0000-0000-000000000000}"/>
  <bookViews>
    <workbookView xWindow="4200" yWindow="4200" windowWidth="23040" windowHeight="16515" xr2:uid="{ABFCEB61-388F-4BE5-950D-1314B46F6CA0}"/>
  </bookViews>
  <sheets>
    <sheet name="BlueMesaInflow.Unregulated" sheetId="2" r:id="rId1"/>
    <sheet name="CrystalInflow.Unregulated" sheetId="3" r:id="rId2"/>
    <sheet name="Fontenelle.Inflow" sheetId="4" r:id="rId3"/>
    <sheet name="PowellInflow.Unregulated" sheetId="5" r:id="rId4"/>
    <sheet name="FlamingGorgeInflow.Unregulated" sheetId="6" r:id="rId5"/>
    <sheet name="MorrowPointInflow.Unregulated" sheetId="7" r:id="rId6"/>
    <sheet name="NavajoInflow.ModUnregulated" sheetId="8" r:id="rId7"/>
    <sheet name="TaylorPark.Inflow" sheetId="9" r:id="rId8"/>
    <sheet name="Vallecito.Inflow" sheetId="10" r:id="rId9"/>
    <sheet name="YampaRiverInflow.TotalOutflow" sheetId="11" r:id="rId10"/>
    <sheet name="AnimasRiverTotalOutflow" sheetId="12" r:id="rId11"/>
    <sheet name="GainsCrystalToGJ" sheetId="13" r:id="rId12"/>
    <sheet name="PowellToMeadGainsGrandCanyon" sheetId="14" r:id="rId13"/>
    <sheet name="PowellToMeadGainsAboveHoover" sheetId="15" r:id="rId14"/>
    <sheet name="PowellToMeadGainsAbvLeesFerry" sheetId="16" r:id="rId15"/>
    <sheet name="GainsImpToNIB" sheetId="17" r:id="rId16"/>
    <sheet name="GainsAboveDavis" sheetId="18" r:id="rId17"/>
    <sheet name="GainsPkrToImp" sheetId="19" r:id="rId18"/>
    <sheet name="GainsAboveParker" sheetId="20" r:id="rId19"/>
    <sheet name="DONOTCHANGE" sheetId="21" r:id="rId20"/>
    <sheet name="SacWYTypeDes" sheetId="22" r:id="rId21"/>
  </sheets>
  <externalReferences>
    <externalReference r:id="rId22"/>
  </externalReferences>
  <definedNames>
    <definedName name="ARFN5_IN_1991">AnimasRiverTotalOutflow!$E$4:$E$80</definedName>
    <definedName name="ARFN5_IN_1992">AnimasRiverTotalOutflow!$F$4:$F$80</definedName>
    <definedName name="ARFN5_IN_1993">AnimasRiverTotalOutflow!$G$4:$G$80</definedName>
    <definedName name="ARFN5_IN_1994">AnimasRiverTotalOutflow!$H$4:$H$80</definedName>
    <definedName name="ARFN5_IN_1995">AnimasRiverTotalOutflow!$I$4:$I$80</definedName>
    <definedName name="ARFN5_IN_1996">AnimasRiverTotalOutflow!$J$4:$J$80</definedName>
    <definedName name="ARFN5_IN_1997">AnimasRiverTotalOutflow!$K$4:$K$80</definedName>
    <definedName name="ARFN5_IN_1998">AnimasRiverTotalOutflow!$L$4:$L$80</definedName>
    <definedName name="ARFN5_IN_1999">AnimasRiverTotalOutflow!$M$4:$M$80</definedName>
    <definedName name="ARFN5_IN_2000">AnimasRiverTotalOutflow!$N$4:$N$80</definedName>
    <definedName name="ARFN5_IN_2001">AnimasRiverTotalOutflow!$O$4:$O$80</definedName>
    <definedName name="ARFN5_IN_2002">AnimasRiverTotalOutflow!$P$4:$P$80</definedName>
    <definedName name="ARFN5_IN_2003">AnimasRiverTotalOutflow!$Q$4:$Q$80</definedName>
    <definedName name="ARFN5_IN_2004">AnimasRiverTotalOutflow!$R$4:$R$80</definedName>
    <definedName name="ARFN5_IN_2005">AnimasRiverTotalOutflow!$S$4:$S$80</definedName>
    <definedName name="ARFN5_IN_2006">AnimasRiverTotalOutflow!$T$4:$T$80</definedName>
    <definedName name="ARFN5_IN_2007">AnimasRiverTotalOutflow!$U$4:$U$80</definedName>
    <definedName name="ARFN5_IN_2008">AnimasRiverTotalOutflow!$V$4:$V$80</definedName>
    <definedName name="ARFN5_IN_2009">AnimasRiverTotalOutflow!$W$4:$W$80</definedName>
    <definedName name="ARFN5_IN_2010">AnimasRiverTotalOutflow!$X$4:$X$80</definedName>
    <definedName name="ARFN5_IN_2011">AnimasRiverTotalOutflow!$Y$4:$Y$80</definedName>
    <definedName name="ARFN5_IN_2012">AnimasRiverTotalOutflow!$Z$4:$Z$80</definedName>
    <definedName name="ARFN5_IN_2013">AnimasRiverTotalOutflow!$AA$4:$AA$80</definedName>
    <definedName name="ARFN5_IN_2014">AnimasRiverTotalOutflow!$AB$4:$AB$80</definedName>
    <definedName name="ARFN5_IN_2015">AnimasRiverTotalOutflow!$AC$4:$AC$80</definedName>
    <definedName name="ARFN5_IN_2016">AnimasRiverTotalOutflow!$AD$4:$AD$80</definedName>
    <definedName name="ARFN5_IN_2017">AnimasRiverTotalOutflow!$AE$4:$AE$80</definedName>
    <definedName name="ARFN5_IN_2018">AnimasRiverTotalOutflow!$AF$4:$AF$80</definedName>
    <definedName name="ARFN5_IN_2019">AnimasRiverTotalOutflow!$AG$4:$AG$80</definedName>
    <definedName name="ARFN5_IN_2020">AnimasRiverTotalOutflow!$AH$4:$AH$80</definedName>
    <definedName name="ARFN5_IN_2021">AnimasRiverTotalOutflow!$AS$4:$AS$80</definedName>
    <definedName name="ARFN5_IN_2022">AnimasRiverTotalOutflow!$AT$4:$AT$80</definedName>
    <definedName name="ARFN5_IN_2023">AnimasRiverTotalOutflow!$AU$4:$AU$80</definedName>
    <definedName name="ARFN5_IN_2024">AnimasRiverTotalOutflow!$AV$4:$AV$80</definedName>
    <definedName name="ARFN5_IN_2025">AnimasRiverTotalOutflow!$AW$4:$AW$80</definedName>
    <definedName name="ARFN5_IN_2026">AnimasRiverTotalOutflow!$AX$4:$AX$80</definedName>
    <definedName name="ARFN5_IN_2027">AnimasRiverTotalOutflow!$AY$4:$AY$80</definedName>
    <definedName name="ARFN5_IN_2028">AnimasRiverTotalOutflow!$AZ$4:$AZ$80</definedName>
    <definedName name="ARFN5_IN_2029">AnimasRiverTotalOutflow!$BA$4:$BA$80</definedName>
    <definedName name="ARFN5_IN_Max">AnimasRiverTotalOutflow!$C$4:$C$80</definedName>
    <definedName name="ARFN5_IN_Min">AnimasRiverTotalOutflow!$B$4:$B$80</definedName>
    <definedName name="ARFN5_IN_Most">AnimasRiverTotalOutflow!$D$4:$D$80</definedName>
    <definedName name="ARFN5_IN_TIME">AnimasRiverTotalOutflow!$A$4:$A$80</definedName>
    <definedName name="BlwImpGainsAbvDavis">GainsAboveDavis!$A$4:$A$71</definedName>
    <definedName name="BMESA_IN_1991">BlueMesaInflow.Unregulated!$E$4:$E$80</definedName>
    <definedName name="BMESA_IN_1992">BlueMesaInflow.Unregulated!$F$4:$F$80</definedName>
    <definedName name="BMESA_IN_1993">BlueMesaInflow.Unregulated!$G$4:$G$80</definedName>
    <definedName name="BMESA_IN_1994">BlueMesaInflow.Unregulated!$H$4:$H$80</definedName>
    <definedName name="BMESA_IN_1995">BlueMesaInflow.Unregulated!$I$4:$I$80</definedName>
    <definedName name="BMESA_IN_1996">BlueMesaInflow.Unregulated!$J$4:$J$80</definedName>
    <definedName name="BMESA_IN_1997">BlueMesaInflow.Unregulated!$K$4:$K$80</definedName>
    <definedName name="BMESA_IN_1998">BlueMesaInflow.Unregulated!$L$4:$L$80</definedName>
    <definedName name="BMESA_IN_1999">BlueMesaInflow.Unregulated!$M$4:$M$80</definedName>
    <definedName name="BMESA_IN_2000">BlueMesaInflow.Unregulated!$N$4:$N$80</definedName>
    <definedName name="BMESA_IN_2001">BlueMesaInflow.Unregulated!$O$4:$O$80</definedName>
    <definedName name="BMESA_IN_2002">BlueMesaInflow.Unregulated!$P$4:$P$80</definedName>
    <definedName name="BMESA_IN_2003">BlueMesaInflow.Unregulated!$Q$4:$Q$80</definedName>
    <definedName name="BMESA_IN_2004">BlueMesaInflow.Unregulated!$R$4:$R$80</definedName>
    <definedName name="BMESA_IN_2005">BlueMesaInflow.Unregulated!$S$4:$S$80</definedName>
    <definedName name="BMESA_IN_2006">BlueMesaInflow.Unregulated!$T$4:$T$80</definedName>
    <definedName name="BMESA_IN_2007">BlueMesaInflow.Unregulated!$U$4:$U$80</definedName>
    <definedName name="BMESA_IN_2008">BlueMesaInflow.Unregulated!$V$4:$V$80</definedName>
    <definedName name="BMESA_IN_2009">BlueMesaInflow.Unregulated!$W$4:$W$80</definedName>
    <definedName name="BMESA_IN_2010">BlueMesaInflow.Unregulated!$X$4:$X$80</definedName>
    <definedName name="BMESA_IN_2011">BlueMesaInflow.Unregulated!$Y$4:$Y$80</definedName>
    <definedName name="BMESA_IN_2012">BlueMesaInflow.Unregulated!$Z$4:$Z$80</definedName>
    <definedName name="BMESA_IN_2013">BlueMesaInflow.Unregulated!$AA$4:$AA$80</definedName>
    <definedName name="BMESA_IN_2014">BlueMesaInflow.Unregulated!$AB$4:$AB$80</definedName>
    <definedName name="BMESA_IN_2015">BlueMesaInflow.Unregulated!$AC$4:$AC$80</definedName>
    <definedName name="BMESA_IN_2016">BlueMesaInflow.Unregulated!$AD$4:$AD$80</definedName>
    <definedName name="BMESA_IN_2017">BlueMesaInflow.Unregulated!$AE$4:$AE$80</definedName>
    <definedName name="BMESA_IN_2018">BlueMesaInflow.Unregulated!$AF$4:$AF$80</definedName>
    <definedName name="BMESA_IN_2019">BlueMesaInflow.Unregulated!$AG$4:$AG$80</definedName>
    <definedName name="BMESA_IN_2020">BlueMesaInflow.Unregulated!$AH$4:$AH$80</definedName>
    <definedName name="BMESA_IN_2021">BlueMesaInflow.Unregulated!$AS$4:$AS$80</definedName>
    <definedName name="BMESA_IN_2022">BlueMesaInflow.Unregulated!$AT$4:$AT$80</definedName>
    <definedName name="BMESA_IN_2023">BlueMesaInflow.Unregulated!$AU$4:$AU$80</definedName>
    <definedName name="BMESA_IN_2024">BlueMesaInflow.Unregulated!$AV$4:$AV$80</definedName>
    <definedName name="BMESA_IN_2025">BlueMesaInflow.Unregulated!$AW$4:$AW$80</definedName>
    <definedName name="BMESA_IN_2026">BlueMesaInflow.Unregulated!$AX$4:$AX$80</definedName>
    <definedName name="BMESA_IN_2027">BlueMesaInflow.Unregulated!$AY$4:$AY$80</definedName>
    <definedName name="BMESA_IN_2028">BlueMesaInflow.Unregulated!$AZ$4:$AZ$80</definedName>
    <definedName name="BMESA_IN_2029">BlueMesaInflow.Unregulated!$BA$4:$BA$80</definedName>
    <definedName name="BMESA_IN_Max">BlueMesaInflow.Unregulated!$C$4:$C$80</definedName>
    <definedName name="BMESA_IN_Min">BlueMesaInflow.Unregulated!$B$4:$B$80</definedName>
    <definedName name="BMESA_IN_Most">BlueMesaInflow.Unregulated!$D$4:$D$80</definedName>
    <definedName name="BMESA_IN_TIME">BlueMesaInflow.Unregulated!$A$4:$A$80</definedName>
    <definedName name="CRYST_IN_1991">'CrystalInflow.Unregulated'!$E$4:$E$80</definedName>
    <definedName name="CRYST_IN_1992">'CrystalInflow.Unregulated'!$F$4:$F$80</definedName>
    <definedName name="CRYST_IN_1993">'CrystalInflow.Unregulated'!$G$4:$G$80</definedName>
    <definedName name="CRYST_IN_1994">'CrystalInflow.Unregulated'!$H$4:$H$80</definedName>
    <definedName name="CRYST_IN_1995">'CrystalInflow.Unregulated'!$I$4:$I$80</definedName>
    <definedName name="CRYST_IN_1996">'CrystalInflow.Unregulated'!$J$4:$J$80</definedName>
    <definedName name="CRYST_IN_1997">'CrystalInflow.Unregulated'!$K$4:$K$80</definedName>
    <definedName name="CRYST_IN_1998">'CrystalInflow.Unregulated'!$L$4:$L$80</definedName>
    <definedName name="CRYST_IN_1999">'CrystalInflow.Unregulated'!$M$4:$M$80</definedName>
    <definedName name="CRYST_IN_2000">'CrystalInflow.Unregulated'!$N$4:$N$80</definedName>
    <definedName name="CRYST_IN_2001">'CrystalInflow.Unregulated'!$O$4:$O$80</definedName>
    <definedName name="CRYST_IN_2002">'CrystalInflow.Unregulated'!$P$4:$P$80</definedName>
    <definedName name="CRYST_IN_2003">'CrystalInflow.Unregulated'!$Q$4:$Q$80</definedName>
    <definedName name="CRYST_IN_2004">'CrystalInflow.Unregulated'!$R$4:$R$80</definedName>
    <definedName name="CRYST_IN_2005">'CrystalInflow.Unregulated'!$S$4:$S$80</definedName>
    <definedName name="CRYST_IN_2006">'CrystalInflow.Unregulated'!$T$4:$T$80</definedName>
    <definedName name="CRYST_IN_2007">'CrystalInflow.Unregulated'!$U$4:$U$80</definedName>
    <definedName name="CRYST_IN_2008">'CrystalInflow.Unregulated'!$V$4:$V$80</definedName>
    <definedName name="CRYST_IN_2009">'CrystalInflow.Unregulated'!$W$4:$W$80</definedName>
    <definedName name="CRYST_IN_2010">'CrystalInflow.Unregulated'!$X$4:$X$80</definedName>
    <definedName name="CRYST_IN_2011">'CrystalInflow.Unregulated'!$Y$4:$Y$80</definedName>
    <definedName name="CRYST_IN_2012">'CrystalInflow.Unregulated'!$Z$4:$Z$80</definedName>
    <definedName name="CRYST_IN_2013">'CrystalInflow.Unregulated'!$AA$4:$AA$80</definedName>
    <definedName name="CRYST_IN_2014">'CrystalInflow.Unregulated'!$AB$4:$AB$80</definedName>
    <definedName name="CRYST_IN_2015">'CrystalInflow.Unregulated'!$AC$4:$AC$80</definedName>
    <definedName name="CRYST_IN_2016">'CrystalInflow.Unregulated'!$AD$4:$AD$80</definedName>
    <definedName name="CRYST_IN_2017">'CrystalInflow.Unregulated'!$AE$4:$AE$80</definedName>
    <definedName name="CRYST_IN_2018">'CrystalInflow.Unregulated'!$AF$4:$AF$80</definedName>
    <definedName name="CRYST_IN_2019">'CrystalInflow.Unregulated'!$AG$4:$AG$80</definedName>
    <definedName name="CRYST_IN_2020">'CrystalInflow.Unregulated'!$AH$4:$AH$80</definedName>
    <definedName name="CRYST_IN_2021">'CrystalInflow.Unregulated'!$AS$4:$AS$80</definedName>
    <definedName name="CRYST_IN_2022">'CrystalInflow.Unregulated'!$AT$4:$AT$80</definedName>
    <definedName name="CRYST_IN_2023">'CrystalInflow.Unregulated'!$AU$4:$AU$80</definedName>
    <definedName name="CRYST_IN_2024">'CrystalInflow.Unregulated'!$AV$4:$AV$80</definedName>
    <definedName name="CRYST_IN_2025">'CrystalInflow.Unregulated'!$AW$4:$AW$80</definedName>
    <definedName name="CRYST_IN_2026">'CrystalInflow.Unregulated'!$AX$4:$AX$80</definedName>
    <definedName name="CRYST_IN_2027">'CrystalInflow.Unregulated'!$AY$4:$AY$80</definedName>
    <definedName name="CRYST_IN_2028">'CrystalInflow.Unregulated'!$AZ$4:$AZ$80</definedName>
    <definedName name="CRYST_IN_2029">'CrystalInflow.Unregulated'!$BA$4:$BA$80</definedName>
    <definedName name="CRYST_IN_Max">'CrystalInflow.Unregulated'!$C$4:$C$80</definedName>
    <definedName name="CRYST_IN_Min">'CrystalInflow.Unregulated'!$B$4:$B$80</definedName>
    <definedName name="CRYST_IN_Most">'CrystalInflow.Unregulated'!$D$4:$D$80</definedName>
    <definedName name="CRYST_IN_TIME">'CrystalInflow.Unregulated'!$A$4:$A$80</definedName>
    <definedName name="Duration">[1]RunInformation!$L$3:$L$52</definedName>
    <definedName name="DvsToPkr_In_1991">GainsAboveParker!$E$4:$E$71</definedName>
    <definedName name="DvsToPkr_In_1992">GainsAboveParker!$F$4:$F$71</definedName>
    <definedName name="DvsToPkr_In_1993">GainsAboveParker!$G$4:$G$71</definedName>
    <definedName name="DvsToPkr_In_1994">GainsAboveParker!$H$4:$H$71</definedName>
    <definedName name="DvsToPkr_In_1995">GainsAboveParker!$I$4:$I$71</definedName>
    <definedName name="DvsToPkr_In_1996">GainsAboveParker!$J$4:$J$71</definedName>
    <definedName name="DvsToPkr_In_1997">GainsAboveParker!$K$4:$K$71</definedName>
    <definedName name="DvsToPkr_In_1998">GainsAboveParker!$L$4:$L$71</definedName>
    <definedName name="DvsToPkr_In_1999">GainsAboveParker!$M$4:$M$71</definedName>
    <definedName name="DvsToPkr_In_2000">GainsAboveParker!$N$4:$N$71</definedName>
    <definedName name="DvsToPkr_In_2001">GainsAboveParker!$O$4:$O$71</definedName>
    <definedName name="DvsToPkr_In_2002">GainsAboveParker!$P$4:$P$71</definedName>
    <definedName name="DvsToPkr_In_2003">GainsAboveParker!$Q$4:$Q$71</definedName>
    <definedName name="DvsToPkr_In_2004">GainsAboveParker!$R$4:$R$71</definedName>
    <definedName name="DvsToPkr_In_2005">GainsAboveParker!$S$4:$S$71</definedName>
    <definedName name="DvsToPkr_In_2006">GainsAboveParker!$T$4:$T$71</definedName>
    <definedName name="DvsToPkr_In_2007">GainsAboveParker!$U$4:$U$71</definedName>
    <definedName name="DvsToPkr_In_2008">GainsAboveParker!$V$4:$V$71</definedName>
    <definedName name="DvsToPkr_In_2009">GainsAboveParker!$W$4:$W$71</definedName>
    <definedName name="DvsToPkr_In_2010">GainsAboveParker!$X$4:$X$71</definedName>
    <definedName name="DvsToPkr_In_2011">GainsAboveParker!$Y$4:$Y$71</definedName>
    <definedName name="DvsToPkr_In_2012">GainsAboveParker!$Z$4:$Z$71</definedName>
    <definedName name="DvsToPkr_In_2013">GainsAboveParker!$AA$4:$AA$71</definedName>
    <definedName name="DvsToPkr_In_2014">GainsAboveParker!$AB$4:$AB$71</definedName>
    <definedName name="DvsToPkr_In_2015">GainsAboveParker!$AC$4:$AC$71</definedName>
    <definedName name="DvsToPkr_In_2016">GainsAboveParker!$AD$4:$AD$71</definedName>
    <definedName name="DvsToPkr_In_2017">GainsAboveParker!$AE$4:AD$71</definedName>
    <definedName name="DvsToPkr_In_2018">GainsAboveParker!$AF$4:$AF$71</definedName>
    <definedName name="DvsToPkr_In_2019">GainsAboveParker!$AG$4:$AG$71</definedName>
    <definedName name="DvsToPkr_In_2020">GainsAboveParker!$AH$4:$AH$71</definedName>
    <definedName name="DvsToPkr_In_Max">GainsAboveParker!$C$4:$C$71</definedName>
    <definedName name="DvsToPkr_In_Min">GainsAboveParker!$B$4:$B$71</definedName>
    <definedName name="DvsToPkr_In_Most">GainsAboveParker!$D$4:$D$71</definedName>
    <definedName name="DvsToPkr_In_Time">GainsAboveParker!$A$4:$A$71</definedName>
    <definedName name="FGORG_IN_1991">FlamingGorgeInflow.Unregulated!$E$4:$E$80</definedName>
    <definedName name="FGORG_IN_1992">FlamingGorgeInflow.Unregulated!$F$4:$F$80</definedName>
    <definedName name="FGORG_IN_1993">FlamingGorgeInflow.Unregulated!$G$4:$G$80</definedName>
    <definedName name="FGORG_IN_1994">FlamingGorgeInflow.Unregulated!$H$4:$H$80</definedName>
    <definedName name="FGORG_IN_1995">FlamingGorgeInflow.Unregulated!$I$4:$I$80</definedName>
    <definedName name="FGORG_IN_1996">FlamingGorgeInflow.Unregulated!$J$4:$J$80</definedName>
    <definedName name="FGORG_IN_1997">FlamingGorgeInflow.Unregulated!$K$4:$K$80</definedName>
    <definedName name="FGORG_IN_1998">FlamingGorgeInflow.Unregulated!$L$4:$L$80</definedName>
    <definedName name="FGORG_IN_1999">FlamingGorgeInflow.Unregulated!$M$4:$M$80</definedName>
    <definedName name="FGORG_IN_2000">FlamingGorgeInflow.Unregulated!$N$4:$N$80</definedName>
    <definedName name="FGORG_IN_2001">FlamingGorgeInflow.Unregulated!$O$4:$O$80</definedName>
    <definedName name="FGORG_IN_2002">FlamingGorgeInflow.Unregulated!$P$4:$P$80</definedName>
    <definedName name="FGORG_IN_2003">FlamingGorgeInflow.Unregulated!$Q$4:$Q$80</definedName>
    <definedName name="FGORG_IN_2004">FlamingGorgeInflow.Unregulated!$R$4:$R$80</definedName>
    <definedName name="FGORG_IN_2005">FlamingGorgeInflow.Unregulated!$S$4:$S$80</definedName>
    <definedName name="FGORG_IN_2006">FlamingGorgeInflow.Unregulated!$T$4:$T$80</definedName>
    <definedName name="FGORG_IN_2007">FlamingGorgeInflow.Unregulated!$U$4:$U$80</definedName>
    <definedName name="FGORG_IN_2008">FlamingGorgeInflow.Unregulated!$V$4:$V$80</definedName>
    <definedName name="FGORG_IN_2009">FlamingGorgeInflow.Unregulated!$W$4:$W$80</definedName>
    <definedName name="FGORG_IN_2010">FlamingGorgeInflow.Unregulated!$X$4:$X$80</definedName>
    <definedName name="FGORG_IN_2011">FlamingGorgeInflow.Unregulated!$Y$4:$Y$80</definedName>
    <definedName name="FGORG_IN_2012">FlamingGorgeInflow.Unregulated!$Z$4:$Z$80</definedName>
    <definedName name="FGORG_IN_2013">FlamingGorgeInflow.Unregulated!$AA$4:$AA$80</definedName>
    <definedName name="FGORG_IN_2014">FlamingGorgeInflow.Unregulated!$AB$4:$AB$80</definedName>
    <definedName name="FGORG_IN_2015">FlamingGorgeInflow.Unregulated!$AC$4:$AC$80</definedName>
    <definedName name="FGORG_IN_2016">FlamingGorgeInflow.Unregulated!$AD$4:$AD$80</definedName>
    <definedName name="FGORG_IN_2017">FlamingGorgeInflow.Unregulated!$AE$4:$AE$80</definedName>
    <definedName name="FGORG_IN_2018">FlamingGorgeInflow.Unregulated!$AF$4:$AF$80</definedName>
    <definedName name="FGORG_IN_2019">FlamingGorgeInflow.Unregulated!$AG$4:$AG$80</definedName>
    <definedName name="FGORG_IN_2020">FlamingGorgeInflow.Unregulated!$AH$4:$AH$80</definedName>
    <definedName name="FGORG_IN_2021">FlamingGorgeInflow.Unregulated!$AS$4:$AS$80</definedName>
    <definedName name="FGORG_IN_2022">FlamingGorgeInflow.Unregulated!$AT$4:$AT$80</definedName>
    <definedName name="FGORG_IN_2023">FlamingGorgeInflow.Unregulated!$AU$4:$AU$80</definedName>
    <definedName name="FGORG_IN_2024">FlamingGorgeInflow.Unregulated!$AV$4:$AV$80</definedName>
    <definedName name="FGORG_IN_2025">FlamingGorgeInflow.Unregulated!$AW$4:$AW$80</definedName>
    <definedName name="FGORG_IN_2026">FlamingGorgeInflow.Unregulated!$AX$4:$AX$80</definedName>
    <definedName name="FGORG_IN_2027">FlamingGorgeInflow.Unregulated!$AY$4:$AY$80</definedName>
    <definedName name="FGORG_IN_2028">FlamingGorgeInflow.Unregulated!$AZ$4:$AZ$80</definedName>
    <definedName name="FGORG_IN_2029">FlamingGorgeInflow.Unregulated!$BA$4:$BA$80</definedName>
    <definedName name="FGORG_IN_Max">FlamingGorgeInflow.Unregulated!$C$4:$C$80</definedName>
    <definedName name="FGORG_IN_Min">FlamingGorgeInflow.Unregulated!$B$4:$B$80</definedName>
    <definedName name="FGORG_IN_Most">FlamingGorgeInflow.Unregulated!$D$4:$D$80</definedName>
    <definedName name="FGORG_IN_TIME">FlamingGorgeInflow.Unregulated!$A$4:$A$80</definedName>
    <definedName name="FONTE_IN_1991">Fontenelle.Inflow!$E$4:$E$80</definedName>
    <definedName name="FONTE_IN_1992">Fontenelle.Inflow!$F$4:$F$80</definedName>
    <definedName name="FONTE_IN_1993">Fontenelle.Inflow!$G$4:$G$80</definedName>
    <definedName name="FONTE_IN_1994">Fontenelle.Inflow!$H$4:$H$80</definedName>
    <definedName name="FONTE_IN_1995">Fontenelle.Inflow!$I$4:$I$80</definedName>
    <definedName name="FONTE_IN_1996">Fontenelle.Inflow!$J$4:$J$80</definedName>
    <definedName name="FONTE_IN_1997">Fontenelle.Inflow!$K$4:$K$80</definedName>
    <definedName name="FONTE_IN_1998">Fontenelle.Inflow!$L$4:$L$80</definedName>
    <definedName name="FONTE_IN_1999">Fontenelle.Inflow!$M$4:$M$80</definedName>
    <definedName name="FONTE_IN_2000">Fontenelle.Inflow!$N$4:$N$80</definedName>
    <definedName name="FONTE_IN_2001">Fontenelle.Inflow!$O$4:$O$80</definedName>
    <definedName name="FONTE_IN_2002">Fontenelle.Inflow!$P$4:$P$80</definedName>
    <definedName name="FONTE_IN_2003">Fontenelle.Inflow!$Q$4:$Q$80</definedName>
    <definedName name="FONTE_IN_2004">Fontenelle.Inflow!$R$4:$R$80</definedName>
    <definedName name="FONTE_IN_2005">Fontenelle.Inflow!$S$4:$S$80</definedName>
    <definedName name="FONTE_IN_2006">Fontenelle.Inflow!$T$4:$T$80</definedName>
    <definedName name="FONTE_IN_2007">Fontenelle.Inflow!$U$4:$U$80</definedName>
    <definedName name="FONTE_IN_2008">Fontenelle.Inflow!$V$4:$V$80</definedName>
    <definedName name="FONTE_IN_2009">Fontenelle.Inflow!$W$4:$W$80</definedName>
    <definedName name="FONTE_IN_2010">Fontenelle.Inflow!$X$4:$X$80</definedName>
    <definedName name="FONTE_IN_2011">Fontenelle.Inflow!$Y$4:$YI$80</definedName>
    <definedName name="FONTE_IN_2012">Fontenelle.Inflow!$Z$4:$Z$80</definedName>
    <definedName name="FONTE_IN_2013">Fontenelle.Inflow!$AA$4:$AA$80</definedName>
    <definedName name="FONTE_IN_2014">Fontenelle.Inflow!$AB$4:$AB$80</definedName>
    <definedName name="FONTE_IN_2015">Fontenelle.Inflow!$AC$4:$AC$80</definedName>
    <definedName name="FONTE_IN_2016">Fontenelle.Inflow!$AD$4:$AD$80</definedName>
    <definedName name="FONTE_IN_2017">Fontenelle.Inflow!$AE$4:$AE$80</definedName>
    <definedName name="FONTE_IN_2018">Fontenelle.Inflow!$AF$4:$AF$80</definedName>
    <definedName name="FONTE_IN_2019">Fontenelle.Inflow!$AG$4:$AG$80</definedName>
    <definedName name="FONTE_IN_2020">Fontenelle.Inflow!$AH$4:$AH$80</definedName>
    <definedName name="FONTE_IN_2021">Fontenelle.Inflow!$AS$4:$AS$80</definedName>
    <definedName name="FONTE_IN_2022">Fontenelle.Inflow!$AT$4:$AT$80</definedName>
    <definedName name="FONTE_IN_2023">Fontenelle.Inflow!$AU$4:$AU$80</definedName>
    <definedName name="FONTE_IN_2024">Fontenelle.Inflow!$AV$4:$AV$80</definedName>
    <definedName name="FONTE_IN_2025">Fontenelle.Inflow!$AW$4:$AW$80</definedName>
    <definedName name="FONTE_IN_2026">Fontenelle.Inflow!$AX$4:$AX$80</definedName>
    <definedName name="FONTE_IN_2027">Fontenelle.Inflow!$AY$4:$AY$80</definedName>
    <definedName name="FONTE_IN_2028">Fontenelle.Inflow!$AZ$4:$AZ$80</definedName>
    <definedName name="FONTE_IN_2029">Fontenelle.Inflow!$BA$4:$BA$80</definedName>
    <definedName name="FONTE_IN_Max">Fontenelle.Inflow!$C$4:$C$80</definedName>
    <definedName name="FONTE_IN_Min">Fontenelle.Inflow!$B$4:$B$80</definedName>
    <definedName name="FONTE_IN_Most">Fontenelle.Inflow!$D$4:$D$80</definedName>
    <definedName name="FONTE_IN_TIME">Fontenelle.Inflow!$A$4:$A$80</definedName>
    <definedName name="HvrToDvs_In_1991">GainsAboveDavis!$E$4:$E$71</definedName>
    <definedName name="HvrToDvs_In_1992">GainsAboveDavis!$F$4:$F$71</definedName>
    <definedName name="HvrToDvs_In_1993">GainsAboveDavis!$G$4:$G$71</definedName>
    <definedName name="HvrToDvs_In_1994">GainsAboveDavis!$H$4:$H$71</definedName>
    <definedName name="HvrToDvs_In_1995">GainsAboveDavis!$I$4:$I$71</definedName>
    <definedName name="HvrToDvs_In_1996">GainsAboveDavis!$J$4:$J$71</definedName>
    <definedName name="HvrToDvs_In_1997">GainsAboveDavis!$K$4:$K$71</definedName>
    <definedName name="HvrToDvs_In_1998">GainsAboveDavis!$L$4:$L$71</definedName>
    <definedName name="HvrToDvs_In_1999">GainsAboveDavis!$M$4:$M$71</definedName>
    <definedName name="HvrToDvs_In_2000">GainsAboveDavis!$N$4:$N$71</definedName>
    <definedName name="HvrToDvs_In_2001">GainsAboveDavis!$O$4:$O$71</definedName>
    <definedName name="HvrToDvs_In_2002">GainsAboveDavis!$P$4:$P$71</definedName>
    <definedName name="HvrToDvs_In_2003">GainsAboveDavis!$Q$4:$Q$71</definedName>
    <definedName name="HvrToDvs_In_2004">GainsAboveDavis!$R$4:$R$71</definedName>
    <definedName name="HvrToDvs_In_2005">GainsAboveDavis!$S$4:$S$71</definedName>
    <definedName name="HvrToDvs_In_2006">GainsAboveDavis!$T$4:$T$71</definedName>
    <definedName name="HvrToDvs_In_2007">GainsAboveDavis!$U$4:$U$71</definedName>
    <definedName name="HvrToDvs_In_2008">GainsAboveDavis!$V$4:$V$71</definedName>
    <definedName name="HvrToDvs_In_2009">GainsAboveDavis!$W$4:$W$71</definedName>
    <definedName name="HvrToDvs_In_2010">GainsAboveDavis!$X$4:$X$71</definedName>
    <definedName name="HvrToDvs_In_2011">GainsAboveDavis!$Y$4:$Y$71</definedName>
    <definedName name="HvrToDvs_In_2012">GainsAboveDavis!$Z$4:$Z$71</definedName>
    <definedName name="HvrToDvs_In_2013">GainsAboveDavis!$AA$4:$AA$71</definedName>
    <definedName name="HvrToDvs_In_2014">GainsAboveDavis!$AB$4:$AB$71</definedName>
    <definedName name="HvrToDvs_In_2015">GainsAboveDavis!$AC$4:$AC$71</definedName>
    <definedName name="HvrToDvs_In_2016">GainsAboveDavis!$AD$4:$AD$71</definedName>
    <definedName name="HvrToDvs_In_2017">GainsAboveDavis!$AE$4:$AE$71</definedName>
    <definedName name="HvrToDvs_In_2018">GainsAboveDavis!$AF$4:$AF$71</definedName>
    <definedName name="HvrToDvs_In_2019">GainsAboveDavis!$AG$4:$AG$71</definedName>
    <definedName name="HvrToDvs_In_2020">GainsAboveDavis!$AH$4:$AH$71</definedName>
    <definedName name="HvrToDvs_In_Max">GainsAboveDavis!$C$4:$C$71</definedName>
    <definedName name="HvrToDvs_In_Min">GainsAboveDavis!$B$4:$B$71</definedName>
    <definedName name="HvrToDvs_In_Most">GainsAboveDavis!$D$4:$D$71</definedName>
    <definedName name="HvrToDvs_In_Time">GainsAboveDavis!$A$4:$A$71</definedName>
    <definedName name="ImpToMex_In_1991">GainsImpToNIB!$E$4:$E$71</definedName>
    <definedName name="ImpToMex_In_1992">GainsImpToNIB!$F$4:$F$71</definedName>
    <definedName name="ImpToMex_In_1993">GainsImpToNIB!$G$4:$G$71</definedName>
    <definedName name="ImpToMex_In_1994">GainsImpToNIB!$H$4:$H$71</definedName>
    <definedName name="ImpToMex_In_1995">GainsImpToNIB!$I$4:$I$71</definedName>
    <definedName name="ImpToMex_In_1996">GainsImpToNIB!$J$4:$J$71</definedName>
    <definedName name="ImpToMex_In_1997">GainsImpToNIB!$K$4:$K$71</definedName>
    <definedName name="ImpToMex_In_1998">GainsImpToNIB!$L$4:$L$71</definedName>
    <definedName name="ImpToMex_In_1999">GainsImpToNIB!$M$4:$M$71</definedName>
    <definedName name="ImpToMex_In_2000">GainsImpToNIB!$N$4:$N$71</definedName>
    <definedName name="ImpToMex_In_2001">GainsImpToNIB!$O$4:$O$71</definedName>
    <definedName name="ImpToMex_In_2002">GainsImpToNIB!$P$4:$P$71</definedName>
    <definedName name="ImpToMex_In_2003">GainsImpToNIB!$Q$4:$Q$71</definedName>
    <definedName name="ImpToMex_In_2004">GainsImpToNIB!$R$4:$R$71</definedName>
    <definedName name="ImpToMex_In_2005">GainsImpToNIB!$S$4:$S$71</definedName>
    <definedName name="ImpToMex_In_2006">GainsImpToNIB!$T$4:$T$71</definedName>
    <definedName name="ImpToMex_In_2007">GainsImpToNIB!$U$4:$U$71</definedName>
    <definedName name="ImpToMex_In_2008">GainsImpToNIB!$V$4:$V$71</definedName>
    <definedName name="ImpToMex_In_2009">GainsImpToNIB!$W$4:$W$71</definedName>
    <definedName name="ImpToMex_In_2010">GainsImpToNIB!$X$4:$X$71</definedName>
    <definedName name="ImpToMex_In_2011">GainsImpToNIB!$Y$4:$Y$71</definedName>
    <definedName name="ImpToMex_In_2012">GainsImpToNIB!$Z$4:$Z$71</definedName>
    <definedName name="ImpToMex_In_2013">GainsImpToNIB!$AA$4:$AA$71</definedName>
    <definedName name="ImpToMex_In_2014">GainsImpToNIB!$AB$4:$AB$71</definedName>
    <definedName name="ImpToMex_In_2015">GainsImpToNIB!$AC$4:$AC$71</definedName>
    <definedName name="ImpToMex_In_2016">GainsImpToNIB!$AD$4:$AD$71</definedName>
    <definedName name="ImpToMex_In_2017">GainsImpToNIB!$AE$4:$AE$71</definedName>
    <definedName name="ImpToMex_In_2018">GainsImpToNIB!$AF$4:$AF$71</definedName>
    <definedName name="ImpToMex_In_2019">GainsImpToNIB!$AG$4:$AG$71</definedName>
    <definedName name="ImpToMex_In_2020">GainsImpToNIB!$AH$4:$AH$71</definedName>
    <definedName name="ImpToMex_In_Max">GainsImpToNIB!$C$4:$C$71</definedName>
    <definedName name="ImpToMex_In_Min">GainsImpToNIB!$B$4:$B$71</definedName>
    <definedName name="ImpToMex_In_Most">GainsImpToNIB!$D$4:$D$71</definedName>
    <definedName name="ImpToMex_In_Time">GainsImpToNIB!$A$4:$A$71</definedName>
    <definedName name="MPOIN_IN_1991">MorrowPointInflow.Unregulated!$E$4:$E$80</definedName>
    <definedName name="MPOIN_IN_1992">MorrowPointInflow.Unregulated!$F$4:$F$80</definedName>
    <definedName name="MPOIN_IN_1993">MorrowPointInflow.Unregulated!$G$4:$G$80</definedName>
    <definedName name="MPOIN_IN_1994">MorrowPointInflow.Unregulated!$H$4:$H$80</definedName>
    <definedName name="MPOIN_IN_1995">MorrowPointInflow.Unregulated!$I$4:$I$80</definedName>
    <definedName name="MPOIN_IN_1996">MorrowPointInflow.Unregulated!$J$4:$J$80</definedName>
    <definedName name="MPOIN_IN_1997">MorrowPointInflow.Unregulated!$K$4:$K$80</definedName>
    <definedName name="MPOIN_IN_1998">MorrowPointInflow.Unregulated!$L$4:$L$80</definedName>
    <definedName name="MPOIN_IN_1999">MorrowPointInflow.Unregulated!$M$4:$M$80</definedName>
    <definedName name="MPOIN_IN_2000">MorrowPointInflow.Unregulated!$N$4:$N$80</definedName>
    <definedName name="MPOIN_IN_2001">MorrowPointInflow.Unregulated!$O$4:$O$80</definedName>
    <definedName name="MPOIN_IN_2002">MorrowPointInflow.Unregulated!$P$4:$P$80</definedName>
    <definedName name="MPOIN_IN_2003">MorrowPointInflow.Unregulated!$Q$4:$Q$80</definedName>
    <definedName name="MPOIN_IN_2004">MorrowPointInflow.Unregulated!$R$4:$R$80</definedName>
    <definedName name="MPOIN_IN_2005">MorrowPointInflow.Unregulated!$S$4:$S$80</definedName>
    <definedName name="MPOIN_IN_2006">MorrowPointInflow.Unregulated!$T$4:$T$80</definedName>
    <definedName name="MPOIN_IN_2007">MorrowPointInflow.Unregulated!$U$4:$U$80</definedName>
    <definedName name="MPOIN_IN_2008">MorrowPointInflow.Unregulated!$V$4:$V$80</definedName>
    <definedName name="MPOIN_IN_2009">MorrowPointInflow.Unregulated!$W$4:$W$80</definedName>
    <definedName name="MPOIN_IN_2010">MorrowPointInflow.Unregulated!$X$4:$X$80</definedName>
    <definedName name="MPOIN_IN_2011">MorrowPointInflow.Unregulated!$Y$4:$Y$80</definedName>
    <definedName name="MPOIN_IN_2012">MorrowPointInflow.Unregulated!$Z$4:$Z$80</definedName>
    <definedName name="MPOIN_IN_2013">MorrowPointInflow.Unregulated!$AA$4:$AA$80</definedName>
    <definedName name="MPOIN_IN_2014">MorrowPointInflow.Unregulated!$AB$4:$AB$80</definedName>
    <definedName name="MPOIN_IN_2015">MorrowPointInflow.Unregulated!$AC$4:$AC$80</definedName>
    <definedName name="MPOIN_IN_2016">MorrowPointInflow.Unregulated!$AD$4:$AD80</definedName>
    <definedName name="MPOIN_IN_2017">MorrowPointInflow.Unregulated!$AE$4:$AE$80</definedName>
    <definedName name="MPOIN_IN_2018">MorrowPointInflow.Unregulated!$AF$4:$AF$80</definedName>
    <definedName name="MPOIN_IN_2019">MorrowPointInflow.Unregulated!$AG$4:$AG$80</definedName>
    <definedName name="MPOIN_IN_2020">MorrowPointInflow.Unregulated!$AH$4:$AH$80</definedName>
    <definedName name="MPOIN_IN_2021">MorrowPointInflow.Unregulated!$AS$4:$AS$80</definedName>
    <definedName name="MPOIN_IN_2022">MorrowPointInflow.Unregulated!$AT$4:$AT$80</definedName>
    <definedName name="MPOIN_IN_2023">MorrowPointInflow.Unregulated!$AU$4:$AU$80</definedName>
    <definedName name="MPOIN_IN_2024">MorrowPointInflow.Unregulated!$AV$4:$AV$80</definedName>
    <definedName name="MPOIN_IN_2025">MorrowPointInflow.Unregulated!$AW$4:$AW$80</definedName>
    <definedName name="MPOIN_IN_2026">MorrowPointInflow.Unregulated!$AX$4:$AX$80</definedName>
    <definedName name="MPOIN_IN_2027">MorrowPointInflow.Unregulated!$AY$4:$AY$80</definedName>
    <definedName name="MPOIN_IN_2028">MorrowPointInflow.Unregulated!$AZ$4:$AZ$80</definedName>
    <definedName name="MPOIN_IN_2029">MorrowPointInflow.Unregulated!$BA$4:$BA$80</definedName>
    <definedName name="MPOIN_IN_Max">MorrowPointInflow.Unregulated!$C$4:$C$80</definedName>
    <definedName name="MPOIN_IN_Min">MorrowPointInflow.Unregulated!$B$4:$B$80</definedName>
    <definedName name="MPOIN_IN_Most">MorrowPointInflow.Unregulated!$D$4:$D$80</definedName>
    <definedName name="MPOIN_IN_TIME">MorrowPointInflow.Unregulated!$A$4:$A$80</definedName>
    <definedName name="NAVAJ_IN_1991">NavajoInflow.ModUnregulated!$E$4:$E$80</definedName>
    <definedName name="NAVAJ_IN_1992">NavajoInflow.ModUnregulated!$F$4:$F$80</definedName>
    <definedName name="NAVAJ_IN_1993">NavajoInflow.ModUnregulated!$G$4:$G$80</definedName>
    <definedName name="NAVAJ_IN_1994">NavajoInflow.ModUnregulated!$H$4:$H$80</definedName>
    <definedName name="NAVAJ_IN_1995">NavajoInflow.ModUnregulated!$I$4:$I$80</definedName>
    <definedName name="NAVAJ_IN_1996">NavajoInflow.ModUnregulated!$J$4:$J$80</definedName>
    <definedName name="NAVAJ_IN_1997">NavajoInflow.ModUnregulated!$K$4:$K$80</definedName>
    <definedName name="NAVAJ_IN_1998">NavajoInflow.ModUnregulated!$L$4:$L$80</definedName>
    <definedName name="NAVAJ_IN_1999">NavajoInflow.ModUnregulated!$M$4:$M$80</definedName>
    <definedName name="NAVAJ_IN_2000">NavajoInflow.ModUnregulated!$N$4:$N$80</definedName>
    <definedName name="NAVAJ_IN_2001">NavajoInflow.ModUnregulated!$O$4:$O$80</definedName>
    <definedName name="NAVAJ_IN_2002">NavajoInflow.ModUnregulated!$P$4:$P$80</definedName>
    <definedName name="NAVAJ_IN_2003">NavajoInflow.ModUnregulated!$Q$4:$Q$80</definedName>
    <definedName name="NAVAJ_IN_2004">NavajoInflow.ModUnregulated!$R$4:$R$80</definedName>
    <definedName name="NAVAJ_IN_2005">NavajoInflow.ModUnregulated!$S$4:$S$80</definedName>
    <definedName name="NAVAJ_IN_2006">NavajoInflow.ModUnregulated!$T$4:$T$80</definedName>
    <definedName name="NAVAJ_IN_2007">NavajoInflow.ModUnregulated!$U$4:$U$80</definedName>
    <definedName name="NAVAJ_IN_2008">NavajoInflow.ModUnregulated!$V$4:$V$80</definedName>
    <definedName name="NAVAJ_IN_2009">NavajoInflow.ModUnregulated!$W$4:$W$80</definedName>
    <definedName name="NAVAJ_IN_2010">NavajoInflow.ModUnregulated!$X$4:$X$80</definedName>
    <definedName name="NAVAJ_IN_2011">NavajoInflow.ModUnregulated!$Y$4:$Y$80</definedName>
    <definedName name="NAVAJ_IN_2012">NavajoInflow.ModUnregulated!$Z$4:$Z$80</definedName>
    <definedName name="NAVAJ_IN_2013">NavajoInflow.ModUnregulated!$AA$4:$AA$80</definedName>
    <definedName name="NAVAJ_IN_2014">NavajoInflow.ModUnregulated!$AB$4:$AB$80</definedName>
    <definedName name="NAVAJ_IN_2015">NavajoInflow.ModUnregulated!$AC$4:$AC$80</definedName>
    <definedName name="NAVAJ_IN_2016">NavajoInflow.ModUnregulated!$AD$4:$AD$80</definedName>
    <definedName name="NAVAJ_IN_2017">NavajoInflow.ModUnregulated!$AE$4:$AE$80</definedName>
    <definedName name="NAVAJ_IN_2018">NavajoInflow.ModUnregulated!$AF$4:$AF$80</definedName>
    <definedName name="NAVAJ_IN_2019">NavajoInflow.ModUnregulated!$AG$4:$AG$80</definedName>
    <definedName name="NAVAJ_IN_2020">NavajoInflow.ModUnregulated!$AH$4:$AH$80</definedName>
    <definedName name="NAVAJ_IN_2021">NavajoInflow.ModUnregulated!$AS$4:$AS$80</definedName>
    <definedName name="NAVAJ_IN_2022">NavajoInflow.ModUnregulated!$AT$4:$AT$80</definedName>
    <definedName name="NAVAJ_IN_2023">NavajoInflow.ModUnregulated!$AU$4:$AU$80</definedName>
    <definedName name="NAVAJ_IN_2024">NavajoInflow.ModUnregulated!$AV$4:$AV$80</definedName>
    <definedName name="NAVAJ_IN_2025">NavajoInflow.ModUnregulated!$AW$4:$AW$80</definedName>
    <definedName name="NAVAJ_IN_2026">NavajoInflow.ModUnregulated!$AX$4:$AX$80</definedName>
    <definedName name="NAVAJ_IN_2027">NavajoInflow.ModUnregulated!$AY$4:$AY$80</definedName>
    <definedName name="NAVAJ_IN_2028">NavajoInflow.ModUnregulated!$AZ$4:$AZ$80</definedName>
    <definedName name="NAVAJ_IN_2029">NavajoInflow.ModUnregulated!$BA$4:$BA$80</definedName>
    <definedName name="NAVAJ_IN_Max">NavajoInflow.ModUnregulated!$C$4:$C$80</definedName>
    <definedName name="NAVAJ_IN_Min">NavajoInflow.ModUnregulated!$B$4:$B$80</definedName>
    <definedName name="NAVAJ_IN_Most">NavajoInflow.ModUnregulated!$D$4:$D$80</definedName>
    <definedName name="NAVAJ_IN_TIME">NavajoInflow.ModUnregulated!$A$4:$A$80</definedName>
    <definedName name="NFTOF_IN_1991">GainsCrystalToGJ!$E$4:$E$80</definedName>
    <definedName name="NFTOF_IN_1992">GainsCrystalToGJ!$F$4:$F$80</definedName>
    <definedName name="NFTOF_IN_1993">GainsCrystalToGJ!$G$4:$G$80</definedName>
    <definedName name="NFTOF_IN_1994">GainsCrystalToGJ!$H$4:$H$80</definedName>
    <definedName name="NFTOF_IN_1995">GainsCrystalToGJ!$I$4:$I$80</definedName>
    <definedName name="NFTOF_IN_1996">GainsCrystalToGJ!$J$4:$J$80</definedName>
    <definedName name="NFTOF_IN_1997">GainsCrystalToGJ!$K$4:$K$80</definedName>
    <definedName name="NFTOF_IN_1998">GainsCrystalToGJ!$L$4:$L$80</definedName>
    <definedName name="NFTOF_IN_1999">GainsCrystalToGJ!$M$4:$M$80</definedName>
    <definedName name="NFTOF_IN_2000">GainsCrystalToGJ!$N$4:$N$80</definedName>
    <definedName name="NFTOF_IN_2001">GainsCrystalToGJ!$O$4:$O$80</definedName>
    <definedName name="NFTOF_IN_2002">GainsCrystalToGJ!$P$4:$P$80</definedName>
    <definedName name="NFTOF_IN_2003">GainsCrystalToGJ!$Q$4:$Q$80</definedName>
    <definedName name="NFTOF_IN_2004">GainsCrystalToGJ!$R$4:$R$80</definedName>
    <definedName name="NFTOF_IN_2005">GainsCrystalToGJ!$S$4:$S$80</definedName>
    <definedName name="NFTOF_IN_2006">GainsCrystalToGJ!$T$4:$T$80</definedName>
    <definedName name="NFTOF_IN_2007">GainsCrystalToGJ!$U$4:$U$80</definedName>
    <definedName name="NFTOF_IN_2008">GainsCrystalToGJ!$V$4:$V$80</definedName>
    <definedName name="NFTOF_IN_2009">GainsCrystalToGJ!$W$4:$W$80</definedName>
    <definedName name="NFTOF_IN_2010">GainsCrystalToGJ!$X$4:$X$80</definedName>
    <definedName name="NFTOF_IN_2011">GainsCrystalToGJ!$Y$4:$Y$80</definedName>
    <definedName name="NFTOF_IN_2012">GainsCrystalToGJ!$Z$4:$Z$80</definedName>
    <definedName name="NFTOF_IN_2013">GainsCrystalToGJ!$AA$4:$AA$80</definedName>
    <definedName name="NFTOF_IN_2014">GainsCrystalToGJ!$AB$4:$AB$80</definedName>
    <definedName name="NFTOF_IN_2015">GainsCrystalToGJ!$AC$4:$AC$80</definedName>
    <definedName name="NFTOF_IN_2016">GainsCrystalToGJ!$AD$4:$AD$80</definedName>
    <definedName name="NFTOF_IN_2017">GainsCrystalToGJ!$AE$4:$AE$80</definedName>
    <definedName name="NFTOF_IN_2018">GainsCrystalToGJ!$F$4:$F$80</definedName>
    <definedName name="NFTOF_IN_2019">GainsCrystalToGJ!$AG$4:$AG$80</definedName>
    <definedName name="NFTOF_IN_2020">GainsCrystalToGJ!$AH$4:$AH$80</definedName>
    <definedName name="NFTOF_IN_2021">GainsCrystalToGJ!$AS$4:$AS$80</definedName>
    <definedName name="NFTOF_IN_2022">GainsCrystalToGJ!$AT$4:$AT$80</definedName>
    <definedName name="NFTOF_IN_2023">GainsCrystalToGJ!$AU$4:$AU$80</definedName>
    <definedName name="NFTOF_IN_2024">GainsCrystalToGJ!$AV$4:$AV$80</definedName>
    <definedName name="NFTOF_IN_2025">GainsCrystalToGJ!$AW$4:$AW$80</definedName>
    <definedName name="NFTOF_IN_2026">GainsCrystalToGJ!$AX$4:$AX$80</definedName>
    <definedName name="NFTOF_IN_2027">GainsCrystalToGJ!$AY$4:$AY$80</definedName>
    <definedName name="NFTOF_IN_2028">GainsCrystalToGJ!$AZ$4:$AZ$80</definedName>
    <definedName name="NFTOF_IN_2029">GainsCrystalToGJ!$BA$4:$BA$80</definedName>
    <definedName name="NFTOF_IN_Max">GainsCrystalToGJ!$C$4:$C$80</definedName>
    <definedName name="NFTOF_IN_Min">GainsCrystalToGJ!$B$4:$B$80</definedName>
    <definedName name="NFTOF_IN_Most">GainsCrystalToGJ!$D$4:$D$80</definedName>
    <definedName name="NFTOF_IN_Time">GainsCrystalToGJ!$A$4:$A$80</definedName>
    <definedName name="NodeID">[1]RunInformation!$B$3:$B$21</definedName>
    <definedName name="PkrToImp_In_1991">GainsPkrToImp!$E$4:$E$71</definedName>
    <definedName name="PkrToImp_In_1992">GainsPkrToImp!$F$4:$F$71</definedName>
    <definedName name="PkrToImp_In_1993">GainsPkrToImp!$G$4:$G$71</definedName>
    <definedName name="PkrToImp_In_1994">GainsPkrToImp!$H$4:$H$71</definedName>
    <definedName name="PkrToImp_In_1995">GainsPkrToImp!$I$4:$I$71</definedName>
    <definedName name="PkrToImp_In_1996">GainsPkrToImp!$J$4:$J$71</definedName>
    <definedName name="PkrToImp_In_1997">GainsPkrToImp!$K$4:$K$71</definedName>
    <definedName name="PkrToImp_In_1998">GainsPkrToImp!$L$4:$L$71</definedName>
    <definedName name="PkrToImp_In_1999">GainsPkrToImp!$M$4:$M$71</definedName>
    <definedName name="PkrToImp_In_2000">GainsPkrToImp!$N$4:$N$71</definedName>
    <definedName name="PkrToImp_In_2001">GainsPkrToImp!$O$4:$O$71</definedName>
    <definedName name="PkrToImp_In_2002">GainsPkrToImp!$P$4:$P$71</definedName>
    <definedName name="PkrToImp_In_2003">GainsPkrToImp!$Q$4:$Q$71</definedName>
    <definedName name="PkrToImp_In_2004">GainsPkrToImp!$R$4:$R$71</definedName>
    <definedName name="PkrToImp_In_2005">GainsPkrToImp!$S$4:$S$71</definedName>
    <definedName name="PkrToImp_In_2006">GainsPkrToImp!$T$4:$T$71</definedName>
    <definedName name="PkrToImp_In_2007">GainsPkrToImp!$U$4:$U$71</definedName>
    <definedName name="PkrToImp_In_2008">GainsPkrToImp!$V$4:$V$71</definedName>
    <definedName name="PkrToImp_In_2009">GainsPkrToImp!$W$4:$W$71</definedName>
    <definedName name="PkrToImp_In_2010">GainsPkrToImp!$X$4:$X$71</definedName>
    <definedName name="PkrToImp_In_2011">GainsPkrToImp!$Y$4:$Y$71</definedName>
    <definedName name="PkrToImp_In_2012">GainsPkrToImp!$Z$4:$Z$71</definedName>
    <definedName name="PkrToImp_In_2013">GainsPkrToImp!$AA$4:$AA$71</definedName>
    <definedName name="PkrToImp_In_2014">GainsPkrToImp!$AB$4:$AB$71</definedName>
    <definedName name="PkrToImp_In_2015">GainsPkrToImp!$AC$4:$AC$71</definedName>
    <definedName name="PkrToImp_In_2016">GainsPkrToImp!$AD$4:$AD$71</definedName>
    <definedName name="PkrToImp_In_2017">GainsPkrToImp!$AE$4:$AE$71</definedName>
    <definedName name="PkrToImp_In_2018">GainsPkrToImp!$AE$4:$AE$71</definedName>
    <definedName name="PkrToImp_In_2019">GainsPkrToImp!$AG$4:$AG$71</definedName>
    <definedName name="PkrToImp_In_2020">GainsPkrToImp!$AH$4:$AH$71</definedName>
    <definedName name="PkrToImp_In_Max">GainsPkrToImp!$C$4:$C$71</definedName>
    <definedName name="PkrToImp_In_Min">GainsPkrToImp!$B$4:$B$71</definedName>
    <definedName name="PkrToImp_In_Most">GainsPkrToImp!$D$4:$D$71</definedName>
    <definedName name="PkrToImp_In_Time">GainsPkrToImp!$A$4:$A$71</definedName>
    <definedName name="POWEL_IN_1991">PowellInflow.Unregulated!$E$4:$E$80</definedName>
    <definedName name="POWEL_IN_1992">PowellInflow.Unregulated!$F$4:$F$80</definedName>
    <definedName name="POWEL_IN_1993">PowellInflow.Unregulated!$G$4:$G$80</definedName>
    <definedName name="POWEL_IN_1994">PowellInflow.Unregulated!$H$4:$H$80</definedName>
    <definedName name="POWEL_IN_1995">PowellInflow.Unregulated!$I$4:$I$80</definedName>
    <definedName name="POWEL_IN_1996">PowellInflow.Unregulated!$J$4:$J$80</definedName>
    <definedName name="POWEL_IN_1997">PowellInflow.Unregulated!$K$4:$K$80</definedName>
    <definedName name="POWEL_IN_1998">PowellInflow.Unregulated!$L$4:$L$80</definedName>
    <definedName name="POWEL_IN_1999">PowellInflow.Unregulated!$M$4:$M$80</definedName>
    <definedName name="POWEL_IN_2000">PowellInflow.Unregulated!$N$4:$N$80</definedName>
    <definedName name="POWEL_IN_2001">PowellInflow.Unregulated!$O$4:$O$80</definedName>
    <definedName name="POWEL_IN_2002">PowellInflow.Unregulated!$P$4:$P$80</definedName>
    <definedName name="POWEL_IN_2003">PowellInflow.Unregulated!$Q$4:$Q$80</definedName>
    <definedName name="POWEL_IN_2004">PowellInflow.Unregulated!$R$4:$R$80</definedName>
    <definedName name="POWEL_IN_2005">PowellInflow.Unregulated!$S$4:$S$80</definedName>
    <definedName name="POWEL_IN_2006">PowellInflow.Unregulated!$T$4:$T$80</definedName>
    <definedName name="POWEL_IN_2007">PowellInflow.Unregulated!$U$4:$U$80</definedName>
    <definedName name="POWEL_IN_2008">PowellInflow.Unregulated!$V$4:$V$80</definedName>
    <definedName name="POWEL_IN_2009">PowellInflow.Unregulated!$W$4:$W$80</definedName>
    <definedName name="POWEL_IN_2010">PowellInflow.Unregulated!$X$4:$X$80</definedName>
    <definedName name="POWEL_IN_2011">PowellInflow.Unregulated!$Y$4:$Y$80</definedName>
    <definedName name="POWEL_IN_2012">PowellInflow.Unregulated!$Z$4:$Z$80</definedName>
    <definedName name="POWEL_IN_2013">PowellInflow.Unregulated!$AA$4:$AA$80</definedName>
    <definedName name="POWEL_IN_2014">PowellInflow.Unregulated!$AB$4:$AB$80</definedName>
    <definedName name="POWEL_IN_2015">PowellInflow.Unregulated!$AC$4:$AC$80</definedName>
    <definedName name="POWEL_IN_2016">PowellInflow.Unregulated!$AD$4:$AD$80</definedName>
    <definedName name="POWEL_IN_2017">PowellInflow.Unregulated!$AE$4:$AE$80</definedName>
    <definedName name="POWEL_IN_2018">PowellInflow.Unregulated!$AF$4:$AF$80</definedName>
    <definedName name="POWEL_IN_2019">PowellInflow.Unregulated!$AG$4:$AG$80</definedName>
    <definedName name="POWEL_IN_2020">PowellInflow.Unregulated!$AH$4:$AH$80</definedName>
    <definedName name="POWEL_IN_2021">PowellInflow.Unregulated!$AS$4:$AS$80</definedName>
    <definedName name="POWEL_IN_2022">PowellInflow.Unregulated!$AT$4:$AT$80</definedName>
    <definedName name="POWEL_IN_2023">PowellInflow.Unregulated!$AU$4:$AU$80</definedName>
    <definedName name="POWEL_IN_2024">PowellInflow.Unregulated!$AV$4:$AV$80</definedName>
    <definedName name="POWEL_IN_2025">PowellInflow.Unregulated!$AW$4:$AW$80</definedName>
    <definedName name="POWEL_IN_2026">PowellInflow.Unregulated!$AX$4:$AX$80</definedName>
    <definedName name="POWEL_IN_2027">PowellInflow.Unregulated!$AY$4:$AY$80</definedName>
    <definedName name="POWEL_IN_2028">PowellInflow.Unregulated!$AZ$4:$AZ$80</definedName>
    <definedName name="POWEL_IN_2029">PowellInflow.Unregulated!$BA$4:$BA$80</definedName>
    <definedName name="POWEL_IN_Max">PowellInflow.Unregulated!$C$4:$C$80</definedName>
    <definedName name="POWEL_IN_Min">PowellInflow.Unregulated!$B$4:$B$80</definedName>
    <definedName name="POWEL_IN_Most">PowellInflow.Unregulated!$D$4:$D$80</definedName>
    <definedName name="POWEL_IN_TIME">PowellInflow.Unregulated!$A$4:$A$80</definedName>
    <definedName name="PTMGAL_IN_1991">PowellToMeadGainsAbvLeesFerry!$E$4:$E$71</definedName>
    <definedName name="PTMGAL_IN_1992">PowellToMeadGainsAbvLeesFerry!$F$4:$F$71</definedName>
    <definedName name="PTMGAL_IN_1993">PowellToMeadGainsAbvLeesFerry!$G$4:$G$71</definedName>
    <definedName name="PTMGAL_IN_1994">PowellToMeadGainsAbvLeesFerry!$H$4:$H$71</definedName>
    <definedName name="PTMGAL_IN_1995">PowellToMeadGainsAbvLeesFerry!$I$4:$I$71</definedName>
    <definedName name="PTMGAL_IN_1996">PowellToMeadGainsAbvLeesFerry!$J$4:$J$71</definedName>
    <definedName name="PTMGAL_IN_1997">PowellToMeadGainsAbvLeesFerry!$K$4:$K$71</definedName>
    <definedName name="PTMGAL_IN_1998">PowellToMeadGainsAbvLeesFerry!$L$4:$L$71</definedName>
    <definedName name="PTMGAL_IN_1999">PowellToMeadGainsAbvLeesFerry!$M$4:$M$71</definedName>
    <definedName name="PTMGAL_IN_2000">PowellToMeadGainsAbvLeesFerry!$N$4:$N$71</definedName>
    <definedName name="PTMGAL_IN_2001">PowellToMeadGainsAbvLeesFerry!$O$4:$O$71</definedName>
    <definedName name="PTMGAL_IN_2002">PowellToMeadGainsAbvLeesFerry!$P$4:$P$71</definedName>
    <definedName name="PTMGAL_IN_2003">PowellToMeadGainsAbvLeesFerry!$Q$4:$Q$71</definedName>
    <definedName name="PTMGAL_IN_2004">PowellToMeadGainsAbvLeesFerry!$R$4:$R$71</definedName>
    <definedName name="PTMGAL_IN_2005">PowellToMeadGainsAbvLeesFerry!$S$4:$S$71</definedName>
    <definedName name="PTMGAL_IN_2006">PowellToMeadGainsAbvLeesFerry!$T$4:$T$71</definedName>
    <definedName name="PTMGAL_IN_2007">PowellToMeadGainsAbvLeesFerry!$U$4:$U$71</definedName>
    <definedName name="PTMGAL_IN_2008">PowellToMeadGainsAbvLeesFerry!$V$4:$V$71</definedName>
    <definedName name="PTMGAL_IN_2009">PowellToMeadGainsAbvLeesFerry!$W$4:$W$71</definedName>
    <definedName name="PTMGAL_IN_2010">PowellToMeadGainsAbvLeesFerry!$X$4:$X$71</definedName>
    <definedName name="PTMGAL_IN_2011">PowellToMeadGainsAbvLeesFerry!$Y$4:$Y$71</definedName>
    <definedName name="PTMGAL_IN_2012">PowellToMeadGainsAbvLeesFerry!$Z$4:$Z$71</definedName>
    <definedName name="PTMGAL_IN_2013">PowellToMeadGainsAbvLeesFerry!$AA$4:$AA$71</definedName>
    <definedName name="PTMGAL_IN_2014">PowellToMeadGainsAbvLeesFerry!$AB$4:$AB$71</definedName>
    <definedName name="PTMGAL_IN_2015">PowellToMeadGainsAbvLeesFerry!$AC$4:$AC$71</definedName>
    <definedName name="PTMGAL_IN_2016">PowellToMeadGainsAbvLeesFerry!$AD$4:$AD$71</definedName>
    <definedName name="PTMGAL_IN_2017">PowellToMeadGainsAbvLeesFerry!$AE$4:$AE$71</definedName>
    <definedName name="PTMGAL_IN_2018">PowellToMeadGainsAbvLeesFerry!$AF$4:$AF$71</definedName>
    <definedName name="PTMGAL_IN_2019">PowellToMeadGainsAbvLeesFerry!$AG$4:$AG$71</definedName>
    <definedName name="PTMGAL_IN_2020">PowellToMeadGainsAbvLeesFerry!$AH$4:$AH$71</definedName>
    <definedName name="PTMGAL_IN_2021">PowellToMeadGainsAbvLeesFerry!$AS$4:$AS$71</definedName>
    <definedName name="PTMGAL_IN_2022">PowellToMeadGainsAbvLeesFerry!$AT$4:$AT$71</definedName>
    <definedName name="PTMGAL_IN_2023">PowellToMeadGainsAbvLeesFerry!$AU$4:$AU$71</definedName>
    <definedName name="PTMGAL_IN_2024">PowellToMeadGainsAbvLeesFerry!$AV$4:$AV$71</definedName>
    <definedName name="PTMGAL_IN_2025">PowellToMeadGainsAbvLeesFerry!$AW$4:$AW$71</definedName>
    <definedName name="PTMGAL_IN_2026">PowellToMeadGainsAbvLeesFerry!$AX$4:$AX$71</definedName>
    <definedName name="PTMGAL_IN_2027">PowellToMeadGainsAbvLeesFerry!$AY$4:$AY$71</definedName>
    <definedName name="PTMGAL_IN_2028">PowellToMeadGainsAbvLeesFerry!$AZ$4:$AZ$71</definedName>
    <definedName name="PTMGAL_IN_2029">PowellToMeadGainsAbvLeesFerry!$BA$4:$BA$71</definedName>
    <definedName name="PTMGAL_IN_Max">PowellToMeadGainsAbvLeesFerry!$C$4:$C$71</definedName>
    <definedName name="PTMGAL_IN_Min">PowellToMeadGainsAbvLeesFerry!$B$4:$B$71</definedName>
    <definedName name="PTMGAL_IN_Most">PowellToMeadGainsAbvLeesFerry!$D$4:$D$71</definedName>
    <definedName name="PTMGAL_IN_Time">PowellToMeadGainsAbvLeesFerry!$A$4:$A$71</definedName>
    <definedName name="PTMGC_IN_1991">PowellToMeadGainsGrandCanyon!$E$4:$E$71</definedName>
    <definedName name="PTMGC_IN_1992">PowellToMeadGainsGrandCanyon!$F$4:$F$71</definedName>
    <definedName name="PTMGC_IN_1993">PowellToMeadGainsGrandCanyon!$G$4:$G$71</definedName>
    <definedName name="PTMGC_IN_1994">PowellToMeadGainsGrandCanyon!$H$4:$H$71</definedName>
    <definedName name="PTMGC_IN_1995">PowellToMeadGainsGrandCanyon!$I$4:$I$71</definedName>
    <definedName name="PTMGC_IN_1996">PowellToMeadGainsGrandCanyon!$J$4:$J$71</definedName>
    <definedName name="PTMGC_IN_1997">PowellToMeadGainsGrandCanyon!$K$4:$K$71</definedName>
    <definedName name="PTMGC_IN_1998">PowellToMeadGainsGrandCanyon!$L$4:$L$71</definedName>
    <definedName name="PTMGC_IN_1999">PowellToMeadGainsGrandCanyon!$M$4:$M$71</definedName>
    <definedName name="PTMGC_IN_2000">PowellToMeadGainsGrandCanyon!$N$4:$N$71</definedName>
    <definedName name="PTMGC_IN_2001">PowellToMeadGainsGrandCanyon!$O$4:$O$71</definedName>
    <definedName name="PTMGC_IN_2002">PowellToMeadGainsGrandCanyon!$P$4:$P$71</definedName>
    <definedName name="PTMGC_IN_2003">PowellToMeadGainsGrandCanyon!$Q$4:$Q$71</definedName>
    <definedName name="PTMGC_IN_2004">PowellToMeadGainsGrandCanyon!$R$4:$R$71</definedName>
    <definedName name="PTMGC_IN_2005">PowellToMeadGainsGrandCanyon!$S$4:$S$71</definedName>
    <definedName name="PTMGC_IN_2006">PowellToMeadGainsGrandCanyon!$T$4:$T$71</definedName>
    <definedName name="PTMGC_IN_2007">PowellToMeadGainsGrandCanyon!$U$4:$U$71</definedName>
    <definedName name="PTMGC_IN_2008">PowellToMeadGainsGrandCanyon!$V$4:$V$71</definedName>
    <definedName name="PTMGC_IN_2009">PowellToMeadGainsGrandCanyon!$W$4:$W$71</definedName>
    <definedName name="PTMGC_IN_2010">PowellToMeadGainsGrandCanyon!$X$4:$X$71</definedName>
    <definedName name="PTMGC_IN_2011">PowellToMeadGainsGrandCanyon!$Y$4:$Y$71</definedName>
    <definedName name="PTMGC_IN_2012">PowellToMeadGainsGrandCanyon!$Z$4:$Z$71</definedName>
    <definedName name="PTMGC_IN_2013">PowellToMeadGainsGrandCanyon!$AA$4:$AA$71</definedName>
    <definedName name="PTMGC_IN_2014">PowellToMeadGainsGrandCanyon!$AB$4:$AB$71</definedName>
    <definedName name="PTMGC_IN_2015">PowellToMeadGainsGrandCanyon!$AC$4:$AC$71</definedName>
    <definedName name="PTMGC_IN_2016">PowellToMeadGainsGrandCanyon!$AD$4:$AD$71</definedName>
    <definedName name="PTMGC_IN_2017">PowellToMeadGainsGrandCanyon!$AE$4:$AE$71</definedName>
    <definedName name="PTMGC_IN_2018">PowellToMeadGainsGrandCanyon!$AF$4:$AF$71</definedName>
    <definedName name="PTMGC_IN_2019">PowellToMeadGainsGrandCanyon!$AG$4:$AG$71</definedName>
    <definedName name="PTMGC_IN_2020">PowellToMeadGainsGrandCanyon!$AH$4:$AH$71</definedName>
    <definedName name="PTMGC_IN_2021">PowellToMeadGainsGrandCanyon!$AS$4:$AS$71</definedName>
    <definedName name="PTMGC_IN_2022">PowellToMeadGainsGrandCanyon!$AT$4:$AT$71</definedName>
    <definedName name="PTMGC_IN_2023">PowellToMeadGainsGrandCanyon!$AU$4:$AU$71</definedName>
    <definedName name="PTMGC_IN_2024">PowellToMeadGainsGrandCanyon!$AV$4:$AV$71</definedName>
    <definedName name="PTMGC_IN_2025">PowellToMeadGainsGrandCanyon!$AW$4:$AW$71</definedName>
    <definedName name="PTMGC_IN_2026">PowellToMeadGainsGrandCanyon!$AX$4:$AX$71</definedName>
    <definedName name="PTMGC_IN_2027">PowellToMeadGainsGrandCanyon!$AY$4:$AY$71</definedName>
    <definedName name="PTMGC_IN_2028">PowellToMeadGainsGrandCanyon!$AZ$4:$AZ$71</definedName>
    <definedName name="PTMGC_IN_2029">PowellToMeadGainsGrandCanyon!$BA$4:$BA$71</definedName>
    <definedName name="PTMGC_IN_Max">PowellToMeadGainsGrandCanyon!$C$4:$C$71</definedName>
    <definedName name="PTMGC_IN_Min">PowellToMeadGainsGrandCanyon!$B$4:$B$71</definedName>
    <definedName name="PTMGC_IN_Most">PowellToMeadGainsGrandCanyon!$D$4:$D$71</definedName>
    <definedName name="PTMGC_IN_Time">PowellToMeadGainsGrandCanyon!$A$4:$A$71</definedName>
    <definedName name="PTMGH_IN_1991">PowellToMeadGainsAboveHoover!$E$4:$E$71</definedName>
    <definedName name="PTMGH_IN_1992">PowellToMeadGainsAboveHoover!$F$4:$F$71</definedName>
    <definedName name="PTMGH_IN_1993">PowellToMeadGainsAboveHoover!$G$4:$G$71</definedName>
    <definedName name="PTMGH_IN_1994">PowellToMeadGainsAboveHoover!$H$4:$H$71</definedName>
    <definedName name="PTMGH_IN_1995">PowellToMeadGainsAboveHoover!$I$4:$I$71</definedName>
    <definedName name="PTMGH_IN_1996">PowellToMeadGainsAboveHoover!$J$4:$J$71</definedName>
    <definedName name="PTMGH_IN_1997">PowellToMeadGainsAboveHoover!$K$4:$K$71</definedName>
    <definedName name="PTMGH_IN_1998">PowellToMeadGainsAboveHoover!$L$4:$L$71</definedName>
    <definedName name="PTMGH_IN_1999">PowellToMeadGainsAboveHoover!$M$4:$M$71</definedName>
    <definedName name="PTMGH_IN_2000">PowellToMeadGainsAboveHoover!$N$4:$N$71</definedName>
    <definedName name="PTMGH_IN_2001">PowellToMeadGainsAboveHoover!$O$4:$O$71</definedName>
    <definedName name="PTMGH_IN_2002">PowellToMeadGainsAboveHoover!$P$4:$P$71</definedName>
    <definedName name="PTMGH_IN_2003">PowellToMeadGainsAboveHoover!$Q$4:$Q$71</definedName>
    <definedName name="PTMGH_IN_2004">PowellToMeadGainsAboveHoover!$R$4:$R$71</definedName>
    <definedName name="PTMGH_IN_2005">PowellToMeadGainsAboveHoover!$S$4:$S$71</definedName>
    <definedName name="PTMGH_IN_2006">PowellToMeadGainsAboveHoover!$T$4:$T$71</definedName>
    <definedName name="PTMGH_IN_2007">PowellToMeadGainsAboveHoover!$U$4:$U$71</definedName>
    <definedName name="PTMGH_IN_2008">PowellToMeadGainsAboveHoover!$V$4:$V$71</definedName>
    <definedName name="PTMGH_IN_2009">PowellToMeadGainsAboveHoover!$W$4:$W$71</definedName>
    <definedName name="PTMGH_IN_2010">PowellToMeadGainsAboveHoover!$X$4:$X$71</definedName>
    <definedName name="PTMGH_IN_2011">PowellToMeadGainsAboveHoover!$Y$4:$Y$71</definedName>
    <definedName name="PTMGH_IN_2012">PowellToMeadGainsAboveHoover!$Z$4:$Z$71</definedName>
    <definedName name="PTMGH_IN_2013">PowellToMeadGainsAboveHoover!$AA$4:$AA$71</definedName>
    <definedName name="PTMGH_IN_2014">PowellToMeadGainsAboveHoover!$AB$4:$AB$71</definedName>
    <definedName name="PTMGH_IN_2015">PowellToMeadGainsAboveHoover!$AC$4:$AC$71</definedName>
    <definedName name="PTMGH_IN_2016">PowellToMeadGainsAboveHoover!$AD$4:$AD$71</definedName>
    <definedName name="PTMGH_IN_2017">PowellToMeadGainsAboveHoover!$AE$4:$AE$71</definedName>
    <definedName name="PTMGH_IN_2018">PowellToMeadGainsAboveHoover!$AF$4:$AF$71</definedName>
    <definedName name="PTMGH_IN_2019">PowellToMeadGainsAboveHoover!$AG$4:$AG$71</definedName>
    <definedName name="PTMGH_IN_2020">PowellToMeadGainsAboveHoover!$AH$4:$AH$71</definedName>
    <definedName name="PTMGH_IN_2021">PowellToMeadGainsAboveHoover!$AS$4:$AS$71</definedName>
    <definedName name="PTMGH_IN_2022">PowellToMeadGainsAboveHoover!$AT$4:$AT$71</definedName>
    <definedName name="PTMGH_IN_2023">PowellToMeadGainsAboveHoover!$AU$4:$AU$71</definedName>
    <definedName name="PTMGH_IN_2024">PowellToMeadGainsAboveHoover!$AV$4:$AV$71</definedName>
    <definedName name="PTMGH_IN_2025">PowellToMeadGainsAboveHoover!$AW$4:$AW$71</definedName>
    <definedName name="PTMGH_IN_2026">PowellToMeadGainsAboveHoover!$AX$4:$AX$71</definedName>
    <definedName name="PTMGH_IN_2027">PowellToMeadGainsAboveHoover!$AY$4:$AY$71</definedName>
    <definedName name="PTMGH_IN_2028">PowellToMeadGainsAboveHoover!$AZ$4:$AZ$71</definedName>
    <definedName name="PTMGH_IN_2029">PowellToMeadGainsAboveHoover!$BA$4:$BA$71</definedName>
    <definedName name="PTMGH_IN_Max">PowellToMeadGainsAboveHoover!$C$4:$C$71</definedName>
    <definedName name="PTMGH_IN_Min">PowellToMeadGainsAboveHoover!$B$4:$B$71</definedName>
    <definedName name="PTMGH_IN_Most">PowellToMeadGainsAboveHoover!$D$4:$D$71</definedName>
    <definedName name="PTMGH_IN_Time">PowellToMeadGainsAboveHoover!$A$4:$A$71</definedName>
    <definedName name="RangeName">[1]RunInformation!$D$3:$D$21</definedName>
    <definedName name="SheetName">[1]RunInformation!$C$3:$C$21</definedName>
    <definedName name="StartYear">[1]RunInformation!$K$3:$K$52</definedName>
    <definedName name="TimestepID">[1]RunInformation!$I$3:$I$52</definedName>
    <definedName name="TPARK_IN_1991">TaylorPark.Inflow!$E$4:$E$80</definedName>
    <definedName name="TPARK_IN_1992">TaylorPark.Inflow!$F$4:$F$80</definedName>
    <definedName name="TPARK_IN_1993">TaylorPark.Inflow!$G$4:$G$80</definedName>
    <definedName name="TPARK_IN_1994">TaylorPark.Inflow!$H$4:$H$80</definedName>
    <definedName name="TPARK_IN_1995">TaylorPark.Inflow!$I$4:$I$80</definedName>
    <definedName name="TPARK_IN_1996">TaylorPark.Inflow!$J$4:$J$80</definedName>
    <definedName name="TPARK_IN_1997">TaylorPark.Inflow!$K$4:$K$80</definedName>
    <definedName name="TPARK_IN_1998">TaylorPark.Inflow!$L$4:$L$80</definedName>
    <definedName name="TPARK_IN_1999">TaylorPark.Inflow!$M$4:$M$80</definedName>
    <definedName name="TPARK_IN_2000">TaylorPark.Inflow!$N$4:$N$80</definedName>
    <definedName name="TPARK_IN_2001">TaylorPark.Inflow!$O$4:$O$80</definedName>
    <definedName name="TPARK_IN_2002">TaylorPark.Inflow!$P$4:$P$80</definedName>
    <definedName name="TPARK_IN_2003">TaylorPark.Inflow!$Q$4:$Q$80</definedName>
    <definedName name="TPARK_IN_2004">TaylorPark.Inflow!$R$4:$R$80</definedName>
    <definedName name="TPARK_IN_2005">TaylorPark.Inflow!$S$4:$S$80</definedName>
    <definedName name="TPARK_IN_2006">TaylorPark.Inflow!$T$4:$T$80</definedName>
    <definedName name="TPARK_IN_2007">TaylorPark.Inflow!$U$4:$U$80</definedName>
    <definedName name="TPARK_IN_2008">TaylorPark.Inflow!$V$4:$V$80</definedName>
    <definedName name="TPARK_IN_2009">TaylorPark.Inflow!$W$4:$W$80</definedName>
    <definedName name="TPARK_IN_2010">TaylorPark.Inflow!$X$4:$X$80</definedName>
    <definedName name="TPARK_IN_2011">TaylorPark.Inflow!$Y$4:$Y$80</definedName>
    <definedName name="TPARK_IN_2012">TaylorPark.Inflow!$Z$4:$Z$80</definedName>
    <definedName name="TPARK_IN_2013">TaylorPark.Inflow!$AA$4:$AA$80</definedName>
    <definedName name="TPARK_IN_2014">TaylorPark.Inflow!$AB$4:$AB$80</definedName>
    <definedName name="TPARK_IN_2015">TaylorPark.Inflow!$AC$4:$AC$80</definedName>
    <definedName name="TPARK_IN_2016">TaylorPark.Inflow!$AD$4:$AD$80</definedName>
    <definedName name="TPARK_IN_2017">TaylorPark.Inflow!$AE$4:$AE$80</definedName>
    <definedName name="TPARK_IN_2018">TaylorPark.Inflow!$AF$4:$AF$80</definedName>
    <definedName name="TPARK_IN_2019">TaylorPark.Inflow!$AG$4:$AG$80</definedName>
    <definedName name="TPARK_IN_2020">TaylorPark.Inflow!$AH$4:$AH$80</definedName>
    <definedName name="TPARK_IN_2021">TaylorPark.Inflow!$AS$4:$AS$80</definedName>
    <definedName name="TPARK_IN_2022">TaylorPark.Inflow!$AT$4:$AT$80</definedName>
    <definedName name="TPARK_IN_2023">TaylorPark.Inflow!$AU$4:$AU$80</definedName>
    <definedName name="TPARK_IN_2024">TaylorPark.Inflow!$AV$4:$AV$80</definedName>
    <definedName name="TPARK_IN_2025">TaylorPark.Inflow!$AW$4:$AW$80</definedName>
    <definedName name="TPARK_IN_2026">TaylorPark.Inflow!$AX$4:$AX$80</definedName>
    <definedName name="TPARK_IN_2027">TaylorPark.Inflow!$AY$4:$AY$80</definedName>
    <definedName name="TPARK_IN_2028">TaylorPark.Inflow!$AZ$4:$AZ$80</definedName>
    <definedName name="TPARK_IN_2029">TaylorPark.Inflow!$BA$4:$BA$80</definedName>
    <definedName name="TPARK_IN_Max">TaylorPark.Inflow!$C$4:$C$80</definedName>
    <definedName name="TPARK_IN_Min">TaylorPark.Inflow!$B$4:$B$80</definedName>
    <definedName name="TPARK_IN_Most">TaylorPark.Inflow!$D$4:$D$80</definedName>
    <definedName name="TPARK_IN_TIME">TaylorPark.Inflow!$A$4:$A$80</definedName>
    <definedName name="VALLE_IN_1991">Vallecito.Inflow!$E$4:$E$80</definedName>
    <definedName name="VALLE_IN_1992">Vallecito.Inflow!$F$4:$F$80</definedName>
    <definedName name="VALLE_IN_1993">Vallecito.Inflow!$G$4:$G$80</definedName>
    <definedName name="VALLE_IN_1994">Vallecito.Inflow!$H$4:$H$80</definedName>
    <definedName name="VALLE_IN_1995">Vallecito.Inflow!$I$4:$I$80</definedName>
    <definedName name="VALLE_IN_1996">Vallecito.Inflow!$J$4:$J$80</definedName>
    <definedName name="VALLE_IN_1997">Vallecito.Inflow!$K$4:$K$80</definedName>
    <definedName name="VALLE_IN_1998">Vallecito.Inflow!$L$4:$L$80</definedName>
    <definedName name="VALLE_IN_1999">Vallecito.Inflow!$M$4:$M$80</definedName>
    <definedName name="VALLE_IN_2000">Vallecito.Inflow!$N$4:$N$80</definedName>
    <definedName name="VALLE_IN_2001">Vallecito.Inflow!$O$4:$O$80</definedName>
    <definedName name="VALLE_IN_2002">Vallecito.Inflow!$P$4:$P$80</definedName>
    <definedName name="VALLE_IN_2003">Vallecito.Inflow!$Q$4:$Q$80</definedName>
    <definedName name="VALLE_IN_2004">Vallecito.Inflow!$R$4:$R$80</definedName>
    <definedName name="VALLE_IN_2005">Vallecito.Inflow!$S$4:$S$80</definedName>
    <definedName name="VALLE_IN_2006">Vallecito.Inflow!$T$4:$T$80</definedName>
    <definedName name="VALLE_IN_2007">Vallecito.Inflow!$U$4:$U$80</definedName>
    <definedName name="VALLE_IN_2008">Vallecito.Inflow!$V$4:$V$80</definedName>
    <definedName name="VALLE_IN_2009">Vallecito.Inflow!$W$4:$W$80</definedName>
    <definedName name="VALLE_IN_2010">Vallecito.Inflow!$X$4:$X$80</definedName>
    <definedName name="VALLE_IN_2011">Vallecito.Inflow!$Y$4:$Y$80</definedName>
    <definedName name="VALLE_IN_2012">Vallecito.Inflow!$Z$4:$Z$80</definedName>
    <definedName name="VALLE_IN_2013">Vallecito.Inflow!$AA$4:$AA$80</definedName>
    <definedName name="VALLE_IN_2014">Vallecito.Inflow!$AB$4:$AB$80</definedName>
    <definedName name="VALLE_IN_2015">Vallecito.Inflow!$AC$4:$AC$80</definedName>
    <definedName name="VALLE_IN_2016">Vallecito.Inflow!$AD$4:$AD$80</definedName>
    <definedName name="VALLE_IN_2017">Vallecito.Inflow!$AE$4:$AE$80</definedName>
    <definedName name="VALLE_IN_2018">Vallecito.Inflow!$AF$4:$AF$80</definedName>
    <definedName name="VALLE_IN_2019">Vallecito.Inflow!$AG$4:$AG$80</definedName>
    <definedName name="VALLE_IN_2020">Vallecito.Inflow!$AH$4:$AH$80</definedName>
    <definedName name="VALLE_IN_2021">Vallecito.Inflow!$AS$4:$AS$80</definedName>
    <definedName name="VALLE_IN_2022">Vallecito.Inflow!$AT$4:$AT$80</definedName>
    <definedName name="VALLE_IN_2023">Vallecito.Inflow!$AU$4:$AU$80</definedName>
    <definedName name="VALLE_IN_2024">Vallecito.Inflow!$AV$4:$AV$80</definedName>
    <definedName name="VALLE_IN_2025">Vallecito.Inflow!$AW$4:$AW$80</definedName>
    <definedName name="VALLE_IN_2026">Vallecito.Inflow!$AX$4:$AX$80</definedName>
    <definedName name="VALLE_IN_2027">Vallecito.Inflow!$AY$4:$AY$80</definedName>
    <definedName name="VALLE_IN_2028">Vallecito.Inflow!$AZ$4:$AZ$80</definedName>
    <definedName name="VALLE_IN_2029">Vallecito.Inflow!$BA$4:$BA$80</definedName>
    <definedName name="VALLE_IN_Max">Vallecito.Inflow!$C$4:$C$80</definedName>
    <definedName name="VALLE_IN_Min">Vallecito.Inflow!$B$4:$B$80</definedName>
    <definedName name="VALLE_IN_Most">Vallecito.Inflow!$D$4:$D$80</definedName>
    <definedName name="VALLE_IN_TIME">Vallecito.Inflow!$A$4:$A$80</definedName>
    <definedName name="YRITO_IN_1991">YampaRiverInflow.TotalOutflow!$E$4:$E$80</definedName>
    <definedName name="YRITO_IN_1992">YampaRiverInflow.TotalOutflow!$F$4:$F$80</definedName>
    <definedName name="YRITO_IN_1993">YampaRiverInflow.TotalOutflow!$G$4:$G$80</definedName>
    <definedName name="YRITO_IN_1994">YampaRiverInflow.TotalOutflow!$H$4:$H$80</definedName>
    <definedName name="YRITO_IN_1995">YampaRiverInflow.TotalOutflow!$I$4:$I$80</definedName>
    <definedName name="YRITO_IN_1996">YampaRiverInflow.TotalOutflow!$J$4:$J$80</definedName>
    <definedName name="YRITO_IN_1997">YampaRiverInflow.TotalOutflow!$K$4:$K$80</definedName>
    <definedName name="YRITO_IN_1998">YampaRiverInflow.TotalOutflow!$L$4:$L$80</definedName>
    <definedName name="YRITO_IN_1999">YampaRiverInflow.TotalOutflow!$M$4:$M$80</definedName>
    <definedName name="YRITO_IN_2000">YampaRiverInflow.TotalOutflow!$N$4:$N$80</definedName>
    <definedName name="YRITO_IN_2001">YampaRiverInflow.TotalOutflow!$O$4:$O$80</definedName>
    <definedName name="YRITO_IN_2002">YampaRiverInflow.TotalOutflow!$P$4:$P$80</definedName>
    <definedName name="YRITO_IN_2003">YampaRiverInflow.TotalOutflow!$Q$4:$Q$80</definedName>
    <definedName name="YRITO_IN_2004">YampaRiverInflow.TotalOutflow!$R$4:$R$80</definedName>
    <definedName name="YRITO_IN_2005">YampaRiverInflow.TotalOutflow!$S$4:$S$80</definedName>
    <definedName name="YRITO_IN_2006">YampaRiverInflow.TotalOutflow!$T$4:$T$80</definedName>
    <definedName name="YRITO_IN_2007">YampaRiverInflow.TotalOutflow!$U$4:$U$80</definedName>
    <definedName name="YRITO_IN_2008">YampaRiverInflow.TotalOutflow!$V$4:$V$80</definedName>
    <definedName name="YRITO_IN_2009">YampaRiverInflow.TotalOutflow!$W$4:$W$80</definedName>
    <definedName name="YRITO_IN_2010">YampaRiverInflow.TotalOutflow!$X$4:$X$80</definedName>
    <definedName name="YRITO_IN_2011">YampaRiverInflow.TotalOutflow!$Y$4:$Y$80</definedName>
    <definedName name="YRITO_IN_2012">YampaRiverInflow.TotalOutflow!$Z$4:$Z$80</definedName>
    <definedName name="YRITO_IN_2013">YampaRiverInflow.TotalOutflow!$AA$4:$AA$80</definedName>
    <definedName name="YRITO_IN_2014">YampaRiverInflow.TotalOutflow!$AB$4:$AB$80</definedName>
    <definedName name="YRITO_IN_2015">YampaRiverInflow.TotalOutflow!$AC$4:$AC$80</definedName>
    <definedName name="YRITO_IN_2016">YampaRiverInflow.TotalOutflow!$AD$4:$AD$80</definedName>
    <definedName name="YRITO_IN_2017">YampaRiverInflow.TotalOutflow!$AE$4:$AE$80</definedName>
    <definedName name="YRITO_IN_2018">YampaRiverInflow.TotalOutflow!$AF$4:$AF$80</definedName>
    <definedName name="YRITO_IN_2019">YampaRiverInflow.TotalOutflow!$AG$4:$AG$80</definedName>
    <definedName name="YRITO_IN_2020">YampaRiverInflow.TotalOutflow!$AH$4:$AH$80</definedName>
    <definedName name="YRITO_IN_2021">YampaRiverInflow.TotalOutflow!$AS$4:$AS$80</definedName>
    <definedName name="YRITO_IN_2022">YampaRiverInflow.TotalOutflow!$AT$4:$AT$80</definedName>
    <definedName name="YRITO_IN_2023">YampaRiverInflow.TotalOutflow!$AU$4:$AU$80</definedName>
    <definedName name="YRITO_IN_2024">YampaRiverInflow.TotalOutflow!$AV$4:$AV$80</definedName>
    <definedName name="YRITO_IN_2025">YampaRiverInflow.TotalOutflow!$AW$4:$AW$80</definedName>
    <definedName name="YRITO_IN_2026">YampaRiverInflow.TotalOutflow!$AX$4:$AX$80</definedName>
    <definedName name="YRITO_IN_2027">YampaRiverInflow.TotalOutflow!$AY$4:$AY$80</definedName>
    <definedName name="YRITO_IN_2028">YampaRiverInflow.TotalOutflow!$AZ$4:$AZ$80</definedName>
    <definedName name="YRITO_IN_2029">YampaRiverInflow.TotalOutflow!$BA$4:$BA$80</definedName>
    <definedName name="YRITO_IN_Max" localSheetId="10">AnimasRiverTotalOutflow!$C$4:$C$80</definedName>
    <definedName name="YRITO_IN_Max">YampaRiverInflow.TotalOutflow!$C$4:$C$80</definedName>
    <definedName name="YRITO_IN_Min" localSheetId="10">AnimasRiverTotalOutflow!$B$4:$B$80</definedName>
    <definedName name="YRITO_IN_Min">YampaRiverInflow.TotalOutflow!$B$4:$B$80</definedName>
    <definedName name="YRITO_IN_Most" localSheetId="10">AnimasRiverTotalOutflow!$D$4:$D$80</definedName>
    <definedName name="YRITO_IN_Most">YampaRiverInflow.TotalOutflow!$D$4:$D$80</definedName>
    <definedName name="YRITO_IN_TIME">YampaRiverInflow.TotalOutflow!$A$4:$A$80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4" i="22" l="1"/>
  <c r="A5" i="22" s="1"/>
  <c r="A6" i="22" s="1"/>
  <c r="A7" i="22" s="1"/>
  <c r="A8" i="22" s="1"/>
  <c r="A9" i="22" s="1"/>
  <c r="A80" i="21"/>
  <c r="A79" i="21"/>
  <c r="A78" i="21"/>
  <c r="A77" i="21"/>
  <c r="A76" i="21"/>
  <c r="A75" i="21"/>
  <c r="A74" i="21"/>
  <c r="A73" i="21"/>
  <c r="A72" i="21"/>
  <c r="A71" i="21"/>
  <c r="A70" i="21"/>
  <c r="A69" i="21"/>
  <c r="A68" i="21"/>
  <c r="A67" i="21"/>
  <c r="A66" i="21"/>
  <c r="A65" i="21"/>
  <c r="A64" i="21"/>
  <c r="A63" i="21"/>
  <c r="A62" i="21"/>
  <c r="A61" i="21"/>
  <c r="A60" i="21"/>
  <c r="A59" i="21"/>
  <c r="A58" i="21"/>
  <c r="A57" i="21"/>
  <c r="A56" i="21"/>
  <c r="A55" i="21"/>
  <c r="A54" i="21"/>
  <c r="A53" i="21"/>
  <c r="A52" i="21"/>
  <c r="A51" i="21"/>
  <c r="A50" i="21"/>
  <c r="A49" i="21"/>
  <c r="A48" i="21"/>
  <c r="A47" i="21"/>
  <c r="A46" i="21"/>
  <c r="A45" i="21"/>
  <c r="A44" i="21"/>
  <c r="A43" i="21"/>
  <c r="A42" i="21"/>
  <c r="A41" i="21"/>
  <c r="A40" i="21"/>
  <c r="A39" i="21"/>
  <c r="A38" i="21"/>
  <c r="A37" i="21"/>
  <c r="A36" i="21"/>
  <c r="A35" i="21"/>
  <c r="A34" i="21"/>
  <c r="A33" i="21"/>
  <c r="A32" i="21"/>
  <c r="A31" i="21"/>
  <c r="A30" i="21"/>
  <c r="A29" i="21"/>
  <c r="A28" i="21"/>
  <c r="A27" i="21"/>
  <c r="A26" i="21"/>
  <c r="A25" i="21"/>
  <c r="A24" i="21"/>
  <c r="A23" i="21"/>
  <c r="A22" i="21"/>
  <c r="A21" i="21"/>
  <c r="A20" i="21"/>
  <c r="A19" i="21"/>
  <c r="A18" i="21"/>
  <c r="A17" i="21"/>
  <c r="A16" i="21"/>
  <c r="A15" i="21"/>
  <c r="A14" i="21"/>
  <c r="A13" i="21"/>
  <c r="A12" i="21"/>
  <c r="A11" i="21"/>
  <c r="A10" i="21"/>
  <c r="A9" i="21"/>
  <c r="A8" i="21"/>
  <c r="A7" i="21"/>
  <c r="A6" i="21"/>
  <c r="A5" i="21"/>
  <c r="A4" i="21"/>
  <c r="A63" i="20"/>
  <c r="A62" i="20"/>
  <c r="A61" i="20"/>
  <c r="A60" i="20"/>
  <c r="A59" i="20"/>
  <c r="A58" i="20"/>
  <c r="A57" i="20"/>
  <c r="A56" i="20"/>
  <c r="A55" i="20"/>
  <c r="A54" i="20"/>
  <c r="A53" i="20"/>
  <c r="A52" i="20"/>
  <c r="A51" i="20"/>
  <c r="A50" i="20"/>
  <c r="A49" i="20"/>
  <c r="A48" i="20"/>
  <c r="A47" i="20"/>
  <c r="A46" i="20"/>
  <c r="A45" i="20"/>
  <c r="A44" i="20"/>
  <c r="A43" i="20"/>
  <c r="A42" i="20"/>
  <c r="A41" i="20"/>
  <c r="A40" i="20"/>
  <c r="A39" i="20"/>
  <c r="A38" i="20"/>
  <c r="A37" i="20"/>
  <c r="A36" i="20"/>
  <c r="A35" i="20"/>
  <c r="A34" i="20"/>
  <c r="A33" i="20"/>
  <c r="A32" i="20"/>
  <c r="A31" i="20"/>
  <c r="A30" i="20"/>
  <c r="A29" i="20"/>
  <c r="A28" i="20"/>
  <c r="A27" i="20"/>
  <c r="A26" i="20"/>
  <c r="A25" i="20"/>
  <c r="A24" i="20"/>
  <c r="A23" i="20"/>
  <c r="A22" i="20"/>
  <c r="A21" i="20"/>
  <c r="A20" i="20"/>
  <c r="A19" i="20"/>
  <c r="A18" i="20"/>
  <c r="A17" i="20"/>
  <c r="A16" i="20"/>
  <c r="A15" i="20"/>
  <c r="A14" i="20"/>
  <c r="A13" i="20"/>
  <c r="A12" i="20"/>
  <c r="A11" i="20"/>
  <c r="A10" i="20"/>
  <c r="A9" i="20"/>
  <c r="A8" i="20"/>
  <c r="A7" i="20"/>
  <c r="A6" i="20"/>
  <c r="A5" i="20"/>
  <c r="A4" i="20"/>
  <c r="A3" i="20"/>
  <c r="A63" i="19"/>
  <c r="A62" i="19"/>
  <c r="A61" i="19"/>
  <c r="A60" i="19"/>
  <c r="A59" i="19"/>
  <c r="A58" i="19"/>
  <c r="A57" i="19"/>
  <c r="A56" i="19"/>
  <c r="A55" i="19"/>
  <c r="A54" i="19"/>
  <c r="A53" i="19"/>
  <c r="A52" i="19"/>
  <c r="A51" i="19"/>
  <c r="A50" i="19"/>
  <c r="A49" i="19"/>
  <c r="A48" i="19"/>
  <c r="A47" i="19"/>
  <c r="A46" i="19"/>
  <c r="A45" i="19"/>
  <c r="A44" i="19"/>
  <c r="A43" i="19"/>
  <c r="A42" i="19"/>
  <c r="A41" i="19"/>
  <c r="A40" i="19"/>
  <c r="A39" i="19"/>
  <c r="A38" i="19"/>
  <c r="A37" i="19"/>
  <c r="A36" i="19"/>
  <c r="A35" i="19"/>
  <c r="A34" i="19"/>
  <c r="A33" i="19"/>
  <c r="A32" i="19"/>
  <c r="A31" i="19"/>
  <c r="A30" i="19"/>
  <c r="A29" i="19"/>
  <c r="A28" i="19"/>
  <c r="A27" i="19"/>
  <c r="A26" i="19"/>
  <c r="A25" i="19"/>
  <c r="A24" i="19"/>
  <c r="A23" i="19"/>
  <c r="A22" i="19"/>
  <c r="A21" i="19"/>
  <c r="A20" i="19"/>
  <c r="A19" i="19"/>
  <c r="A18" i="19"/>
  <c r="A17" i="19"/>
  <c r="A16" i="19"/>
  <c r="A15" i="19"/>
  <c r="A14" i="19"/>
  <c r="A13" i="19"/>
  <c r="A12" i="19"/>
  <c r="A11" i="19"/>
  <c r="A10" i="19"/>
  <c r="A9" i="19"/>
  <c r="A8" i="19"/>
  <c r="A7" i="19"/>
  <c r="A6" i="19"/>
  <c r="A5" i="19"/>
  <c r="A4" i="19"/>
  <c r="A3" i="19"/>
  <c r="A63" i="18"/>
  <c r="A62" i="18"/>
  <c r="A61" i="18"/>
  <c r="A60" i="18"/>
  <c r="A59" i="18"/>
  <c r="A58" i="18"/>
  <c r="A57" i="18"/>
  <c r="A56" i="18"/>
  <c r="A55" i="18"/>
  <c r="A54" i="18"/>
  <c r="A53" i="18"/>
  <c r="A52" i="18"/>
  <c r="A51" i="18"/>
  <c r="A50" i="18"/>
  <c r="A49" i="18"/>
  <c r="A48" i="18"/>
  <c r="A47" i="18"/>
  <c r="A46" i="18"/>
  <c r="A45" i="18"/>
  <c r="A44" i="18"/>
  <c r="A43" i="18"/>
  <c r="A42" i="18"/>
  <c r="A41" i="18"/>
  <c r="A40" i="18"/>
  <c r="A39" i="18"/>
  <c r="A38" i="18"/>
  <c r="A37" i="18"/>
  <c r="A36" i="18"/>
  <c r="A35" i="18"/>
  <c r="A34" i="18"/>
  <c r="A33" i="18"/>
  <c r="A32" i="18"/>
  <c r="A31" i="18"/>
  <c r="A30" i="18"/>
  <c r="A29" i="18"/>
  <c r="A28" i="18"/>
  <c r="A27" i="18"/>
  <c r="A26" i="18"/>
  <c r="A25" i="18"/>
  <c r="A24" i="18"/>
  <c r="A23" i="18"/>
  <c r="A22" i="18"/>
  <c r="A21" i="18"/>
  <c r="A20" i="18"/>
  <c r="A19" i="18"/>
  <c r="A18" i="18"/>
  <c r="A17" i="18"/>
  <c r="A16" i="18"/>
  <c r="A15" i="18"/>
  <c r="A14" i="18"/>
  <c r="A13" i="18"/>
  <c r="A12" i="18"/>
  <c r="A11" i="18"/>
  <c r="A10" i="18"/>
  <c r="A9" i="18"/>
  <c r="A8" i="18"/>
  <c r="A7" i="18"/>
  <c r="A6" i="18"/>
  <c r="A5" i="18"/>
  <c r="A4" i="18"/>
  <c r="A3" i="18"/>
  <c r="A63" i="17"/>
  <c r="A62" i="17"/>
  <c r="A61" i="17"/>
  <c r="A60" i="17"/>
  <c r="A59" i="17"/>
  <c r="A58" i="17"/>
  <c r="A57" i="17"/>
  <c r="A56" i="17"/>
  <c r="A55" i="17"/>
  <c r="A54" i="17"/>
  <c r="A53" i="17"/>
  <c r="A52" i="17"/>
  <c r="A51" i="17"/>
  <c r="A50" i="17"/>
  <c r="A49" i="17"/>
  <c r="A48" i="17"/>
  <c r="A47" i="17"/>
  <c r="A46" i="17"/>
  <c r="A45" i="17"/>
  <c r="A44" i="17"/>
  <c r="A43" i="17"/>
  <c r="A42" i="17"/>
  <c r="A41" i="17"/>
  <c r="A40" i="17"/>
  <c r="A39" i="17"/>
  <c r="A38" i="17"/>
  <c r="A37" i="17"/>
  <c r="A36" i="17"/>
  <c r="A35" i="17"/>
  <c r="A34" i="17"/>
  <c r="A33" i="17"/>
  <c r="A32" i="17"/>
  <c r="A31" i="17"/>
  <c r="A30" i="17"/>
  <c r="A29" i="17"/>
  <c r="A28" i="17"/>
  <c r="A27" i="17"/>
  <c r="A26" i="17"/>
  <c r="A25" i="17"/>
  <c r="A24" i="17"/>
  <c r="A23" i="17"/>
  <c r="A22" i="17"/>
  <c r="A21" i="17"/>
  <c r="A20" i="17"/>
  <c r="A19" i="17"/>
  <c r="A18" i="17"/>
  <c r="A17" i="17"/>
  <c r="A16" i="17"/>
  <c r="A15" i="17"/>
  <c r="A14" i="17"/>
  <c r="A13" i="17"/>
  <c r="A12" i="17"/>
  <c r="A11" i="17"/>
  <c r="A10" i="17"/>
  <c r="A9" i="17"/>
  <c r="A8" i="17"/>
  <c r="A7" i="17"/>
  <c r="A6" i="17"/>
  <c r="A5" i="17"/>
  <c r="A4" i="17"/>
  <c r="A3" i="17"/>
  <c r="A63" i="16"/>
  <c r="A62" i="16"/>
  <c r="A61" i="16"/>
  <c r="A60" i="16"/>
  <c r="A59" i="16"/>
  <c r="A58" i="16"/>
  <c r="A57" i="16"/>
  <c r="A56" i="16"/>
  <c r="A55" i="16"/>
  <c r="A54" i="16"/>
  <c r="A53" i="16"/>
  <c r="A52" i="16"/>
  <c r="A51" i="16"/>
  <c r="A50" i="16"/>
  <c r="A49" i="16"/>
  <c r="A48" i="16"/>
  <c r="A47" i="16"/>
  <c r="A46" i="16"/>
  <c r="A45" i="16"/>
  <c r="A44" i="16"/>
  <c r="A43" i="16"/>
  <c r="A42" i="16"/>
  <c r="A41" i="16"/>
  <c r="A40" i="16"/>
  <c r="A39" i="16"/>
  <c r="A38" i="16"/>
  <c r="A37" i="16"/>
  <c r="A36" i="16"/>
  <c r="A35" i="16"/>
  <c r="A34" i="16"/>
  <c r="A33" i="16"/>
  <c r="A32" i="16"/>
  <c r="A31" i="16"/>
  <c r="A30" i="16"/>
  <c r="A29" i="16"/>
  <c r="A28" i="16"/>
  <c r="A27" i="16"/>
  <c r="A26" i="16"/>
  <c r="A25" i="16"/>
  <c r="A24" i="16"/>
  <c r="A23" i="16"/>
  <c r="A22" i="16"/>
  <c r="A21" i="16"/>
  <c r="A20" i="16"/>
  <c r="A19" i="16"/>
  <c r="A18" i="16"/>
  <c r="A17" i="16"/>
  <c r="A16" i="16"/>
  <c r="A15" i="16"/>
  <c r="A14" i="16"/>
  <c r="A13" i="16"/>
  <c r="A12" i="16"/>
  <c r="A11" i="16"/>
  <c r="A10" i="16"/>
  <c r="A9" i="16"/>
  <c r="A8" i="16"/>
  <c r="A7" i="16"/>
  <c r="A6" i="16"/>
  <c r="A5" i="16"/>
  <c r="A4" i="16"/>
  <c r="A3" i="16"/>
  <c r="A63" i="15"/>
  <c r="A62" i="15"/>
  <c r="A61" i="15"/>
  <c r="A60" i="15"/>
  <c r="A59" i="15"/>
  <c r="A58" i="15"/>
  <c r="A57" i="15"/>
  <c r="A56" i="15"/>
  <c r="A55" i="15"/>
  <c r="A54" i="15"/>
  <c r="A53" i="15"/>
  <c r="A52" i="15"/>
  <c r="A51" i="15"/>
  <c r="A50" i="15"/>
  <c r="A49" i="15"/>
  <c r="A48" i="15"/>
  <c r="A47" i="15"/>
  <c r="A46" i="15"/>
  <c r="A45" i="15"/>
  <c r="A44" i="15"/>
  <c r="A43" i="15"/>
  <c r="A42" i="15"/>
  <c r="A41" i="15"/>
  <c r="A40" i="15"/>
  <c r="A39" i="15"/>
  <c r="A38" i="15"/>
  <c r="A37" i="15"/>
  <c r="A36" i="15"/>
  <c r="A35" i="15"/>
  <c r="A34" i="15"/>
  <c r="A33" i="15"/>
  <c r="A32" i="15"/>
  <c r="A31" i="15"/>
  <c r="A30" i="15"/>
  <c r="A29" i="15"/>
  <c r="A28" i="15"/>
  <c r="A27" i="15"/>
  <c r="A26" i="15"/>
  <c r="A25" i="15"/>
  <c r="A24" i="15"/>
  <c r="A23" i="15"/>
  <c r="A22" i="15"/>
  <c r="A21" i="15"/>
  <c r="A20" i="15"/>
  <c r="A19" i="15"/>
  <c r="A18" i="15"/>
  <c r="A17" i="15"/>
  <c r="A16" i="15"/>
  <c r="A15" i="15"/>
  <c r="A14" i="15"/>
  <c r="A13" i="15"/>
  <c r="A12" i="15"/>
  <c r="A11" i="15"/>
  <c r="A10" i="15"/>
  <c r="A9" i="15"/>
  <c r="A8" i="15"/>
  <c r="A7" i="15"/>
  <c r="A6" i="15"/>
  <c r="A5" i="15"/>
  <c r="A4" i="15"/>
  <c r="A63" i="14"/>
  <c r="A62" i="14"/>
  <c r="A61" i="14"/>
  <c r="A60" i="14"/>
  <c r="A59" i="14"/>
  <c r="A58" i="14"/>
  <c r="A57" i="14"/>
  <c r="A56" i="14"/>
  <c r="A55" i="14"/>
  <c r="A54" i="14"/>
  <c r="A53" i="14"/>
  <c r="A52" i="14"/>
  <c r="A51" i="14"/>
  <c r="A50" i="14"/>
  <c r="A49" i="14"/>
  <c r="A48" i="14"/>
  <c r="A47" i="14"/>
  <c r="A46" i="14"/>
  <c r="A45" i="14"/>
  <c r="A44" i="14"/>
  <c r="A43" i="14"/>
  <c r="A42" i="14"/>
  <c r="A41" i="14"/>
  <c r="A40" i="14"/>
  <c r="A39" i="14"/>
  <c r="A38" i="14"/>
  <c r="A37" i="14"/>
  <c r="A36" i="14"/>
  <c r="A35" i="14"/>
  <c r="A34" i="14"/>
  <c r="A33" i="14"/>
  <c r="A32" i="14"/>
  <c r="A31" i="14"/>
  <c r="A30" i="14"/>
  <c r="A29" i="14"/>
  <c r="A28" i="14"/>
  <c r="A27" i="14"/>
  <c r="A26" i="14"/>
  <c r="A25" i="14"/>
  <c r="A24" i="14"/>
  <c r="A23" i="14"/>
  <c r="A22" i="14"/>
  <c r="A21" i="14"/>
  <c r="A20" i="14"/>
  <c r="A19" i="14"/>
  <c r="A18" i="14"/>
  <c r="A17" i="14"/>
  <c r="A16" i="14"/>
  <c r="A15" i="14"/>
  <c r="A14" i="14"/>
  <c r="A13" i="14"/>
  <c r="A12" i="14"/>
  <c r="A11" i="14"/>
  <c r="A10" i="14"/>
  <c r="A9" i="14"/>
  <c r="A8" i="14"/>
  <c r="A7" i="14"/>
  <c r="A6" i="14"/>
  <c r="A5" i="14"/>
  <c r="A4" i="14"/>
  <c r="A3"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Shane</author>
  </authors>
  <commentList>
    <comment ref="B4" authorId="0" shapeId="0" xr:uid="{1A2B47F6-CA33-4A50-A53F-8C42C9AE711D}">
      <text>
        <r>
          <rPr>
            <b/>
            <sz val="8"/>
            <color indexed="81"/>
            <rFont val="Tahoma"/>
            <family val="2"/>
          </rPr>
          <t>Shane:</t>
        </r>
        <r>
          <rPr>
            <sz val="8"/>
            <color indexed="81"/>
            <rFont val="Tahoma"/>
            <family val="2"/>
          </rPr>
          <t xml:space="preserve">
The Min, Max and Most for the YampaRiverInflow. TotalOutflow are hard coded into the sheet. The update forecasts button on the Update Data form does not delete these columns as it does in the other sheets.  This is because there is no HDB output for the min, max and most values for the Yampa River Inflow as of 6/28/2012.  Once these deterministic forecasts exist in HDB , the following steps need to be taken to get them into the sheet.:
Within the QueryColoradoDataSheetb Sub, the If statement that allows for the columns b,c, and d to not be deleted needs to be altered to allow for a total sheet clear when the macro is run.  
On the HDBQueries Sheet, columns and queries need to be added so that the data will be entered into that sheet in the appropriate place.  
In the HDBQueryTab, the commented out queries for column K, where the assumed HDB Yampa River Inflow Total Outflow min max and most code to invoke the queries, needs to be turned back on
In the HDBDatatoSheets Sub, the for loop iterations need to go from 9 to 10. 
This should make the Yampa Inflow sheet work similarly to the other sheets in this workbook.
TP 6.28/2012 tony@precisionwre.com</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Shane</author>
  </authors>
  <commentList>
    <comment ref="B4" authorId="0" shapeId="0" xr:uid="{85CA591D-6810-4AC3-8E56-391B6D0AA501}">
      <text>
        <r>
          <rPr>
            <b/>
            <sz val="8"/>
            <color indexed="81"/>
            <rFont val="Tahoma"/>
            <family val="2"/>
          </rPr>
          <t>Shane:</t>
        </r>
        <r>
          <rPr>
            <sz val="8"/>
            <color indexed="81"/>
            <rFont val="Tahoma"/>
            <family val="2"/>
          </rPr>
          <t xml:space="preserve">
The Min, Max and Most for the AnimasRiverInflow. TotalOutflow are hard coded into the sheet. The update forecasts button on the Update Data form does not delete these columns as it does in the other sheets.  This is because there is no HDB output for the min, max and most values for the Animas River Inflow as of 10/4/2012.  Once these deterministic forecasts exist in HDB , the following steps need to be taken to get them into the sheet.:
Within the QueryColoradoDataSheetb Sub, the If statement that allows for the columns b,c, and d to not be deleted needs to be altered to allow for a total sheet clear when the macro is run.  
On the HDBQueries Sheet, columns and queries need to be added so that the data will be entered into that sheet in the appropriate place.  
In the HDBQueryTab, the commented out queries for column N, where the assumed HDB Animas River Inflow Total Outflow min max and most code to invoke the queries, needs to be turned back on
In the HDBDatatoSheets Sub, the for loop iterations need to go from up to 13. 
This should make the Animas Inflow sheet work similarly to the other sheets in this workbook.
TP 10/4/20122 tony@precisionwre.com</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Shane</author>
  </authors>
  <commentList>
    <comment ref="B4" authorId="0" shapeId="0" xr:uid="{643761F8-D540-4A4E-9CB9-8CB4EC10FB8E}">
      <text>
        <r>
          <rPr>
            <b/>
            <sz val="8"/>
            <color indexed="81"/>
            <rFont val="Tahoma"/>
            <family val="2"/>
          </rPr>
          <t>Shane:</t>
        </r>
        <r>
          <rPr>
            <sz val="8"/>
            <color indexed="81"/>
            <rFont val="Tahoma"/>
            <family val="2"/>
          </rPr>
          <t xml:space="preserve">
The Min, Max and Most for the AnimasRiverInflow. TotalOutflow are hard coded into the sheet. The update forecasts button on the Update Data form does not delete these columns as it does in the other sheets.  This is because there is no HDB output for the min, max and most values for the Animas River Inflow as of 10/4/2012.  Once these deterministic forecasts exist in HDB , the following steps need to be taken to get them into the sheet.:
Within the QueryColoradoDataSheetb Sub, the If statement that allows for the columns b,c, and d to not be deleted needs to be altered to allow for a total sheet clear when the macro is run.  
On the HDBQueries Sheet, columns and queries need to be added so that the data will be entered into that sheet in the appropriate place.  
In the HDBQueryTab, the commented out queries for column N, where the assumed HDB Animas River Inflow Total Outflow min max and most code to invoke the queries, needs to be turned back on
In the HDBDatatoSheets Sub, the for loop iterations need to go from up to 13. 
This should make the Animas Inflow sheet work similarly to the other sheets in this workbook.
TP 10/4/20122 tony@precisionwre.com</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Tony</author>
  </authors>
  <commentList>
    <comment ref="B4" authorId="0" shapeId="0" xr:uid="{62206CBC-A31E-456B-B303-B1CB60A8CE8A}">
      <text>
        <r>
          <rPr>
            <b/>
            <sz val="9"/>
            <color indexed="81"/>
            <rFont val="Tahoma"/>
            <family val="2"/>
          </rPr>
          <t>Tony:</t>
        </r>
        <r>
          <rPr>
            <sz val="9"/>
            <color indexed="81"/>
            <rFont val="Tahoma"/>
            <family val="2"/>
          </rPr>
          <t xml:space="preserve">
The Min, Max and Most for the PowellToMead.Total Local Inflow. Inflow are hard coded into the sheet. The update forecasts button on the Update Data form does not delete these columns as it does in the other sheets.  This is because there is no HDB output for the min, max and most values for the Powell To Mead Local Inflows as of 9/13/2012.  Once these deterministic forecasts exist in HDB , the following steps need to be taken to get them into the sheet.:
Within the QueryColoradoDataSheetb Sub, the If statement that allows for the columns b,c, and d to not be deleted needs to be altered to allow for a total sheet clear when the macro is run.  
On the HDBQueries Sheet, columns and queries need to be added so that the data will be entered into that sheet in the appropriate place.  
In the HDBQueryTab, the commented out queries for column K, where the assumed HDB Yampa River Inflow Total Outflow min max and most code to invoke the queries, needs to be turned back on
In the HDBDatatoSheets Sub, the for loop iterations need to go from 9 to 10. 
This should make the Yampa Inflow sheet work similarly to the other sheets in this workbook.
TP 6.28/2012 tony@precisionwre.com</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Tony</author>
  </authors>
  <commentList>
    <comment ref="B4" authorId="0" shapeId="0" xr:uid="{018280B1-CA3B-4069-8E02-D3E2A2E0F02C}">
      <text>
        <r>
          <rPr>
            <b/>
            <sz val="9"/>
            <color indexed="81"/>
            <rFont val="Tahoma"/>
            <family val="2"/>
          </rPr>
          <t>Tony:</t>
        </r>
        <r>
          <rPr>
            <sz val="9"/>
            <color indexed="81"/>
            <rFont val="Tahoma"/>
            <family val="2"/>
          </rPr>
          <t xml:space="preserve">
The Min, Max and Most for the PowellToMead.Total Local Inflow. Inflow are hard coded into the sheet. The update forecasts button on the Update Data form does not delete these columns as it does in the other sheets.  This is because there is no HDB output for the min, max and most values for the Powell To Mead Local Inflows as of 9/13/2012.  Once these deterministic forecasts exist in HDB , the following steps need to be taken to get them into the sheet.:
Within the QueryColoradoDataSheetb Sub, the If statement that allows for the columns b,c, and d to not be deleted needs to be altered to allow for a total sheet clear when the macro is run.  
On the HDBQueries Sheet, columns and queries need to be added so that the data will be entered into that sheet in the appropriate place.  
In the HDBQueryTab, the commented out queries for column K, where the assumed HDB Yampa River Inflow Total Outflow min max and most code to invoke the queries, needs to be turned back on
In the HDBDatatoSheets Sub, the for loop iterations need to go from 9 to 10. 
This should make the Yampa Inflow sheet work similarly to the other sheets in this workbook.
TP 6.28/2012 tony@precisionwre.com</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Tony</author>
  </authors>
  <commentList>
    <comment ref="B4" authorId="0" shapeId="0" xr:uid="{B2691309-E971-4B37-A403-5778C51E7B26}">
      <text>
        <r>
          <rPr>
            <b/>
            <sz val="9"/>
            <color indexed="81"/>
            <rFont val="Tahoma"/>
            <family val="2"/>
          </rPr>
          <t>Tony:</t>
        </r>
        <r>
          <rPr>
            <sz val="9"/>
            <color indexed="81"/>
            <rFont val="Tahoma"/>
            <family val="2"/>
          </rPr>
          <t xml:space="preserve">
The Min, Max and Most for the PowellToMead.Total Local Inflow. Inflow are hard coded into the sheet. The update forecasts button on the Update Data form does not delete these columns as it does in the other sheets.  This is because there is no HDB output for the min, max and most values for the Powell To Mead Local Inflows as of 9/13/2012.  Once these deterministic forecasts exist in HDB , the following steps need to be taken to get them into the sheet.:
Within the QueryColoradoDataSheetb Sub, the If statement that allows for the columns b,c, and d to not be deleted needs to be altered to allow for a total sheet clear when the macro is run.  
On the HDBQueries Sheet, columns and queries need to be added so that the data will be entered into that sheet in the appropriate place.  
In the HDBQueryTab, the commented out queries for column K, where the assumed HDB Yampa River Inflow Total Outflow min max and most code to invoke the queries, needs to be turned back on
In the HDBDatatoSheets Sub, the for loop iterations need to go from 9 to 10. 
This should make the Yampa Inflow sheet work similarly to the other sheets in this workbook.
TP 6.28/2012 tony@precisionwre.com</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Tony</author>
  </authors>
  <commentList>
    <comment ref="B4" authorId="0" shapeId="0" xr:uid="{9C484D3F-ECA2-4E29-AFD3-A8938C01E248}">
      <text>
        <r>
          <rPr>
            <b/>
            <sz val="9"/>
            <color indexed="81"/>
            <rFont val="Tahoma"/>
            <family val="2"/>
          </rPr>
          <t>Tony:</t>
        </r>
        <r>
          <rPr>
            <sz val="9"/>
            <color indexed="81"/>
            <rFont val="Tahoma"/>
            <family val="2"/>
          </rPr>
          <t xml:space="preserve">
The Min, Max and Most for the PowellToMead.Total Local Inflow. Inflow are hard coded into the sheet. The update forecasts button on the Update Data form does not delete these columns as it does in the other sheets.  This is because there is no HDB output for the min, max and most values for the Powell To Mead Local Inflows as of 9/13/2012.  Once these deterministic forecasts exist in HDB , the following steps need to be taken to get them into the sheet.:
Within the QueryColoradoDataSheetb Sub, the If statement that allows for the columns b,c, and d to not be deleted needs to be altered to allow for a total sheet clear when the macro is run.  
On the HDBQueries Sheet, columns and queries need to be added so that the data will be entered into that sheet in the appropriate place.  
In the HDBQueryTab, the commented out queries for column K, where the assumed HDB Yampa River Inflow Total Outflow min max and most code to invoke the queries, needs to be turned back on
In the HDBDatatoSheets Sub, the for loop iterations need to go from 9 to 10. 
This should make the Yampa Inflow sheet work similarly to the other sheets in this workbook.
TP 6.28/2012 tony@precisionwre.com</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Tony</author>
  </authors>
  <commentList>
    <comment ref="B4" authorId="0" shapeId="0" xr:uid="{8EA9FC12-923B-472E-99EB-E6EB71514BF0}">
      <text>
        <r>
          <rPr>
            <b/>
            <sz val="9"/>
            <color indexed="81"/>
            <rFont val="Tahoma"/>
            <family val="2"/>
          </rPr>
          <t>Tony:</t>
        </r>
        <r>
          <rPr>
            <sz val="9"/>
            <color indexed="81"/>
            <rFont val="Tahoma"/>
            <family val="2"/>
          </rPr>
          <t xml:space="preserve">
The Min, Max and Most for the PowellToMead.Total Local Inflow. Inflow are hard coded into the sheet. The update forecasts button on the Update Data form does not delete these columns as it does in the other sheets.  This is because there is no HDB output for the min, max and most values for the Powell To Mead Local Inflows as of 9/13/2012.  Once these deterministic forecasts exist in HDB , the following steps need to be taken to get them into the sheet.:
Within the QueryColoradoDataSheetb Sub, the If statement that allows for the columns b,c, and d to not be deleted needs to be altered to allow for a total sheet clear when the macro is run.  
On the HDBQueries Sheet, columns and queries need to be added so that the data will be entered into that sheet in the appropriate place.  
In the HDBQueryTab, the commented out queries for column K, where the assumed HDB Yampa River Inflow Total Outflow min max and most code to invoke the queries, needs to be turned back on
In the HDBDatatoSheets Sub, the for loop iterations need to go from 9 to 10. 
This should make the Yampa Inflow sheet work similarly to the other sheets in this workbook.
TP 6.28/2012 tony@precisionwre.com</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Tony</author>
  </authors>
  <commentList>
    <comment ref="B4" authorId="0" shapeId="0" xr:uid="{5C470A9C-8029-46EC-B0A1-A7E4F61F6840}">
      <text>
        <r>
          <rPr>
            <b/>
            <sz val="9"/>
            <color indexed="81"/>
            <rFont val="Tahoma"/>
            <family val="2"/>
          </rPr>
          <t>Tony:</t>
        </r>
        <r>
          <rPr>
            <sz val="9"/>
            <color indexed="81"/>
            <rFont val="Tahoma"/>
            <family val="2"/>
          </rPr>
          <t xml:space="preserve">
The Min, Max and Most for the PowellToMead.Total Local Inflow. Inflow are hard coded into the sheet. The update forecasts button on the Update Data form does not delete these columns as it does in the other sheets.  This is because there is no HDB output for the min, max and most values for the Powell To Mead Local Inflows as of 9/13/2012.  Once these deterministic forecasts exist in HDB , the following steps need to be taken to get them into the sheet.:
Within the QueryColoradoDataSheetb Sub, the If statement that allows for the columns b,c, and d to not be deleted needs to be altered to allow for a total sheet clear when the macro is run.  
On the HDBQueries Sheet, columns and queries need to be added so that the data will be entered into that sheet in the appropriate place.  
In the HDBQueryTab, the commented out queries for column K, where the assumed HDB Yampa River Inflow Total Outflow min max and most code to invoke the queries, needs to be turned back on
In the HDBDatatoSheets Sub, the for loop iterations need to go from 9 to 10. 
This should make the Yampa Inflow sheet work similarly to the other sheets in this workbook.
TP 6.28/2012 tony@precisionwre.com</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Tony</author>
  </authors>
  <commentList>
    <comment ref="B4" authorId="0" shapeId="0" xr:uid="{A5D31D9B-9652-4CA4-8076-AAEEA1DCD658}">
      <text>
        <r>
          <rPr>
            <b/>
            <sz val="9"/>
            <color indexed="81"/>
            <rFont val="Tahoma"/>
            <family val="2"/>
          </rPr>
          <t>Tony:</t>
        </r>
        <r>
          <rPr>
            <sz val="9"/>
            <color indexed="81"/>
            <rFont val="Tahoma"/>
            <family val="2"/>
          </rPr>
          <t xml:space="preserve">
The Min, Max and Most for the PowellToMead.Total Local Inflow. Inflow are hard coded into the sheet. The update forecasts button on the Update Data form does not delete these columns as it does in the other sheets.  This is because there is no HDB output for the min, max and most values for the Powell To Mead Local Inflows as of 9/13/2012.  Once these deterministic forecasts exist in HDB , the following steps need to be taken to get them into the sheet.:
Within the QueryColoradoDataSheetb Sub, the If statement that allows for the columns b,c, and d to not be deleted needs to be altered to allow for a total sheet clear when the macro is run.  
On the HDBQueries Sheet, columns and queries need to be added so that the data will be entered into that sheet in the appropriate place.  
In the HDBQueryTab, the commented out queries for column K, where the assumed HDB Yampa River Inflow Total Outflow min max and most code to invoke the queries, needs to be turned back on
In the HDBDatatoSheets Sub, the for loop iterations need to go from 9 to 10. 
This should make the Yampa Inflow sheet work similarly to the other sheets in this workbook.
TP 6.28/2012 tony@precisionwre.com</t>
        </r>
      </text>
    </comment>
  </commentList>
</comments>
</file>

<file path=xl/sharedStrings.xml><?xml version="1.0" encoding="utf-8"?>
<sst xmlns="http://schemas.openxmlformats.org/spreadsheetml/2006/main" count="789" uniqueCount="69">
  <si>
    <t>Min</t>
  </si>
  <si>
    <t>Max</t>
  </si>
  <si>
    <t>Most</t>
  </si>
  <si>
    <t>Trace1</t>
  </si>
  <si>
    <t>Trace2</t>
  </si>
  <si>
    <t>Trace3</t>
  </si>
  <si>
    <t>Trace4</t>
  </si>
  <si>
    <t>Trace5</t>
  </si>
  <si>
    <t>Trace6</t>
  </si>
  <si>
    <t>Trace7</t>
  </si>
  <si>
    <t>Trace8</t>
  </si>
  <si>
    <t>Trace9</t>
  </si>
  <si>
    <t>Trace10</t>
  </si>
  <si>
    <t>Trace11</t>
  </si>
  <si>
    <t>Trace12</t>
  </si>
  <si>
    <t>Trace13</t>
  </si>
  <si>
    <t>Trace14</t>
  </si>
  <si>
    <t>Trace15</t>
  </si>
  <si>
    <t>Trace16</t>
  </si>
  <si>
    <t>Trace17</t>
  </si>
  <si>
    <t>Trace18</t>
  </si>
  <si>
    <t>Trace19</t>
  </si>
  <si>
    <t>Trace20</t>
  </si>
  <si>
    <t>Trace21</t>
  </si>
  <si>
    <t>Trace22</t>
  </si>
  <si>
    <t>Trace23</t>
  </si>
  <si>
    <t>Trace24</t>
  </si>
  <si>
    <t>Trace25</t>
  </si>
  <si>
    <t>Trace26</t>
  </si>
  <si>
    <t>Trace27</t>
  </si>
  <si>
    <t>Trace28</t>
  </si>
  <si>
    <t>Trace29</t>
  </si>
  <si>
    <t>Trace30</t>
  </si>
  <si>
    <t>Trace31</t>
  </si>
  <si>
    <t>Trace32</t>
  </si>
  <si>
    <t>Trace33</t>
  </si>
  <si>
    <t>MPOIN_IN_</t>
  </si>
  <si>
    <t>Gains Crystal to Grand Junction</t>
  </si>
  <si>
    <t>ImpToMex_In</t>
  </si>
  <si>
    <t>HvrToDvs_In</t>
  </si>
  <si>
    <t>PkrToImp_In</t>
  </si>
  <si>
    <t>DvsToPkr_In</t>
  </si>
  <si>
    <t>Determination of Deterministic or Ensemble run for lower basin demads.  These values should never change</t>
  </si>
  <si>
    <t>Trace34</t>
  </si>
  <si>
    <t>Trace35</t>
  </si>
  <si>
    <t>Trace36</t>
  </si>
  <si>
    <t>Trace37</t>
  </si>
  <si>
    <t>Trace38</t>
  </si>
  <si>
    <t>Trace39</t>
  </si>
  <si>
    <t>Trace40</t>
  </si>
  <si>
    <t>Trace41</t>
  </si>
  <si>
    <t>Trace42</t>
  </si>
  <si>
    <t>Trace43</t>
  </si>
  <si>
    <t>Trace44</t>
  </si>
  <si>
    <t>Trace45</t>
  </si>
  <si>
    <t>Trace46</t>
  </si>
  <si>
    <t>Trace47</t>
  </si>
  <si>
    <t>Trace48</t>
  </si>
  <si>
    <t>Trace49</t>
  </si>
  <si>
    <t>Trace50</t>
  </si>
  <si>
    <t>Trace51</t>
  </si>
  <si>
    <t>Trace52</t>
  </si>
  <si>
    <t>Trace53</t>
  </si>
  <si>
    <t>Trace54</t>
  </si>
  <si>
    <t>Trace55</t>
  </si>
  <si>
    <t>Trace56</t>
  </si>
  <si>
    <t>Trace57</t>
  </si>
  <si>
    <t>Trace58</t>
  </si>
  <si>
    <t>Make Sure correct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</si>
</sst>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mm\-yy;@"/>
  </numFmts>
  <fonts count="8" x14ac:knownFonts="1">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b/>
      <sz val="8"/>
      <color indexed="81"/>
      <name val="Tahoma"/>
      <family val="2"/>
    </font>
    <font>
      <sz val="8"/>
      <color indexed="81"/>
      <name val="Tahoma"/>
      <family val="2"/>
    </font>
    <font>
      <b/>
      <sz val="9"/>
      <color indexed="81"/>
      <name val="Tahoma"/>
      <family val="2"/>
    </font>
    <font>
      <sz val="9"/>
      <color indexed="81"/>
      <name val="Tahoma"/>
      <family val="2"/>
    </font>
  </fonts>
  <fills count="19">
    <fill>
      <patternFill patternType="none"/>
    </fill>
    <fill>
      <patternFill patternType="gray125"/>
    </fill>
    <fill>
      <patternFill patternType="solid">
        <fgColor theme="8"/>
        <bgColor indexed="64"/>
      </patternFill>
    </fill>
    <fill>
      <patternFill patternType="solid">
        <fgColor rgb="FFD9D9D9"/>
        <bgColor indexed="64"/>
      </patternFill>
    </fill>
    <fill>
      <patternFill patternType="solid">
        <fgColor rgb="FFFFFFB3"/>
        <bgColor indexed="64"/>
      </patternFill>
    </fill>
    <fill>
      <patternFill patternType="solid">
        <fgColor rgb="FFBEBADA"/>
        <bgColor indexed="64"/>
      </patternFill>
    </fill>
    <fill>
      <patternFill patternType="solid">
        <fgColor rgb="FFFB8072"/>
        <bgColor indexed="64"/>
      </patternFill>
    </fill>
    <fill>
      <patternFill patternType="solid">
        <fgColor rgb="FF80B1D3"/>
        <bgColor indexed="64"/>
      </patternFill>
    </fill>
    <fill>
      <patternFill patternType="solid">
        <fgColor rgb="FFFCCDE5"/>
        <bgColor indexed="64"/>
      </patternFill>
    </fill>
    <fill>
      <patternFill patternType="solid">
        <fgColor rgb="FFBC80BD"/>
        <bgColor indexed="64"/>
      </patternFill>
    </fill>
    <fill>
      <patternFill patternType="solid">
        <fgColor rgb="FFCCEBC5"/>
        <bgColor indexed="64"/>
      </patternFill>
    </fill>
    <fill>
      <patternFill patternType="solid">
        <fgColor rgb="FFFABF8F"/>
        <bgColor indexed="64"/>
      </patternFill>
    </fill>
    <fill>
      <patternFill patternType="solid">
        <fgColor rgb="FF76933C"/>
        <bgColor indexed="64"/>
      </patternFill>
    </fill>
    <fill>
      <patternFill patternType="solid">
        <fgColor theme="0" tint="-0.14999847407452621"/>
        <bgColor indexed="64"/>
      </patternFill>
    </fill>
    <fill>
      <patternFill patternType="solid">
        <fgColor rgb="FFE66CD5"/>
        <bgColor indexed="64"/>
      </patternFill>
    </fill>
    <fill>
      <patternFill patternType="solid">
        <fgColor theme="8" tint="0.39997558519241921"/>
        <bgColor indexed="64"/>
      </patternFill>
    </fill>
    <fill>
      <patternFill patternType="solid">
        <fgColor rgb="FFFF0000"/>
        <bgColor indexed="64"/>
      </patternFill>
    </fill>
    <fill>
      <patternFill patternType="solid">
        <fgColor rgb="FFFDE9D9"/>
        <bgColor indexed="64"/>
      </patternFill>
    </fill>
    <fill>
      <patternFill patternType="solid">
        <fgColor theme="5" tint="0.59999389629810485"/>
        <bgColor indexed="64"/>
      </patternFill>
    </fill>
  </fills>
  <borders count="12">
    <border>
      <left/>
      <right/>
      <top/>
      <bottom/>
      <diagonal/>
    </border>
    <border>
      <left/>
      <right style="thin">
        <color indexed="64"/>
      </right>
      <top/>
      <bottom/>
      <diagonal/>
    </border>
    <border>
      <left/>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s>
  <cellStyleXfs count="1">
    <xf numFmtId="0" fontId="0" fillId="0" borderId="0"/>
  </cellStyleXfs>
  <cellXfs count="146">
    <xf numFmtId="0" fontId="0" fillId="0" borderId="0" xfId="0"/>
    <xf numFmtId="164" fontId="2" fillId="2" borderId="1" xfId="0" applyNumberFormat="1" applyFont="1" applyFill="1" applyBorder="1" applyAlignment="1">
      <alignment horizontal="center"/>
    </xf>
    <xf numFmtId="0" fontId="2" fillId="2" borderId="0" xfId="0" applyFont="1" applyFill="1" applyAlignment="1">
      <alignment horizontal="center"/>
    </xf>
    <xf numFmtId="0" fontId="2" fillId="0" borderId="0" xfId="0" applyFont="1" applyAlignment="1">
      <alignment horizontal="center"/>
    </xf>
    <xf numFmtId="0" fontId="0" fillId="0" borderId="0" xfId="0" applyAlignment="1">
      <alignment horizontal="center"/>
    </xf>
    <xf numFmtId="0" fontId="2" fillId="2" borderId="0" xfId="0" applyFont="1" applyFill="1" applyAlignment="1">
      <alignment horizontal="center"/>
    </xf>
    <xf numFmtId="0" fontId="2" fillId="2" borderId="2" xfId="0" applyFont="1" applyFill="1" applyBorder="1" applyAlignment="1">
      <alignment horizontal="center"/>
    </xf>
    <xf numFmtId="164" fontId="2" fillId="2" borderId="3" xfId="0" applyNumberFormat="1" applyFont="1" applyFill="1" applyBorder="1" applyAlignment="1">
      <alignment horizontal="center"/>
    </xf>
    <xf numFmtId="0" fontId="0" fillId="3" borderId="0" xfId="0" applyFill="1"/>
    <xf numFmtId="0" fontId="0" fillId="3" borderId="4" xfId="0" applyFill="1" applyBorder="1"/>
    <xf numFmtId="164" fontId="2" fillId="2" borderId="5" xfId="0" applyNumberFormat="1" applyFont="1" applyFill="1" applyBorder="1" applyAlignment="1">
      <alignment horizontal="center"/>
    </xf>
    <xf numFmtId="0" fontId="0" fillId="3" borderId="1" xfId="0" applyFill="1" applyBorder="1"/>
    <xf numFmtId="2" fontId="0" fillId="3" borderId="0" xfId="0" applyNumberFormat="1" applyFill="1" applyAlignment="1">
      <alignment horizontal="center"/>
    </xf>
    <xf numFmtId="0" fontId="0" fillId="3" borderId="0" xfId="0" applyFill="1" applyAlignment="1">
      <alignment horizontal="center"/>
    </xf>
    <xf numFmtId="0" fontId="0" fillId="3" borderId="1" xfId="0" applyFill="1" applyBorder="1" applyAlignment="1">
      <alignment horizontal="center"/>
    </xf>
    <xf numFmtId="0" fontId="0" fillId="3" borderId="6" xfId="0" applyFill="1" applyBorder="1" applyAlignment="1">
      <alignment horizontal="center"/>
    </xf>
    <xf numFmtId="2" fontId="0" fillId="0" borderId="0" xfId="0" applyNumberFormat="1"/>
    <xf numFmtId="164" fontId="2" fillId="2" borderId="0" xfId="0" applyNumberFormat="1" applyFont="1" applyFill="1" applyAlignment="1">
      <alignment horizontal="center"/>
    </xf>
    <xf numFmtId="0" fontId="2" fillId="3" borderId="6" xfId="0" applyFont="1" applyFill="1" applyBorder="1" applyAlignment="1">
      <alignment horizontal="center"/>
    </xf>
    <xf numFmtId="0" fontId="2" fillId="3" borderId="0" xfId="0" applyFont="1" applyFill="1" applyAlignment="1">
      <alignment horizontal="center"/>
    </xf>
    <xf numFmtId="0" fontId="2" fillId="3" borderId="1" xfId="0" applyFont="1" applyFill="1" applyBorder="1" applyAlignment="1">
      <alignment horizontal="center"/>
    </xf>
    <xf numFmtId="164" fontId="2" fillId="0" borderId="0" xfId="0" applyNumberFormat="1" applyFont="1" applyAlignment="1">
      <alignment horizontal="center"/>
    </xf>
    <xf numFmtId="0" fontId="2" fillId="0" borderId="1" xfId="0" applyFont="1" applyBorder="1" applyAlignment="1">
      <alignment horizontal="center"/>
    </xf>
    <xf numFmtId="0" fontId="2" fillId="4" borderId="0" xfId="0" applyFont="1" applyFill="1" applyAlignment="1">
      <alignment horizontal="center"/>
    </xf>
    <xf numFmtId="0" fontId="2" fillId="0" borderId="0" xfId="0" applyFont="1" applyAlignment="1">
      <alignment horizontal="center"/>
    </xf>
    <xf numFmtId="0" fontId="2" fillId="4" borderId="0" xfId="0" applyFont="1" applyFill="1" applyAlignment="1">
      <alignment horizontal="center"/>
    </xf>
    <xf numFmtId="0" fontId="2" fillId="4" borderId="0" xfId="0" applyFont="1" applyFill="1" applyAlignment="1">
      <alignment horizontal="right"/>
    </xf>
    <xf numFmtId="0" fontId="2" fillId="0" borderId="7" xfId="0" applyFont="1" applyBorder="1" applyAlignment="1">
      <alignment horizontal="center"/>
    </xf>
    <xf numFmtId="0" fontId="2" fillId="4" borderId="2" xfId="0" applyFont="1" applyFill="1" applyBorder="1" applyAlignment="1">
      <alignment horizontal="center"/>
    </xf>
    <xf numFmtId="17" fontId="2" fillId="0" borderId="1" xfId="0" applyNumberFormat="1" applyFont="1" applyBorder="1" applyAlignment="1">
      <alignment horizontal="center"/>
    </xf>
    <xf numFmtId="0" fontId="0" fillId="3" borderId="8" xfId="0" applyFill="1" applyBorder="1"/>
    <xf numFmtId="0" fontId="0" fillId="3" borderId="9" xfId="0" applyFill="1" applyBorder="1"/>
    <xf numFmtId="0" fontId="0" fillId="0" borderId="0" xfId="0" applyAlignment="1">
      <alignment horizontal="right"/>
    </xf>
    <xf numFmtId="0" fontId="0" fillId="3" borderId="6" xfId="0" applyFill="1" applyBorder="1"/>
    <xf numFmtId="2" fontId="0" fillId="3" borderId="6" xfId="0" applyNumberFormat="1" applyFill="1" applyBorder="1" applyAlignment="1">
      <alignment horizontal="center"/>
    </xf>
    <xf numFmtId="17" fontId="2" fillId="0" borderId="0" xfId="0" applyNumberFormat="1" applyFont="1" applyAlignment="1">
      <alignment horizontal="center"/>
    </xf>
    <xf numFmtId="0" fontId="2" fillId="5" borderId="1" xfId="0" applyFont="1" applyFill="1" applyBorder="1" applyAlignment="1">
      <alignment horizontal="center"/>
    </xf>
    <xf numFmtId="0" fontId="2" fillId="5" borderId="0" xfId="0" applyFont="1" applyFill="1" applyAlignment="1">
      <alignment horizontal="center"/>
    </xf>
    <xf numFmtId="0" fontId="2" fillId="5" borderId="0" xfId="0" applyFont="1" applyFill="1" applyAlignment="1">
      <alignment horizontal="center"/>
    </xf>
    <xf numFmtId="0" fontId="2" fillId="5" borderId="7" xfId="0" applyFont="1" applyFill="1" applyBorder="1" applyAlignment="1">
      <alignment horizontal="center"/>
    </xf>
    <xf numFmtId="0" fontId="2" fillId="5" borderId="2" xfId="0" applyFont="1" applyFill="1" applyBorder="1" applyAlignment="1">
      <alignment horizontal="center"/>
    </xf>
    <xf numFmtId="17" fontId="2" fillId="5" borderId="1" xfId="0" applyNumberFormat="1" applyFont="1" applyFill="1" applyBorder="1" applyAlignment="1">
      <alignment horizontal="center"/>
    </xf>
    <xf numFmtId="2" fontId="0" fillId="3" borderId="4" xfId="0" applyNumberFormat="1" applyFill="1" applyBorder="1"/>
    <xf numFmtId="2" fontId="0" fillId="0" borderId="0" xfId="0" applyNumberFormat="1" applyAlignment="1">
      <alignment horizontal="right"/>
    </xf>
    <xf numFmtId="2" fontId="0" fillId="3" borderId="1" xfId="0" applyNumberFormat="1" applyFill="1" applyBorder="1"/>
    <xf numFmtId="2" fontId="0" fillId="3" borderId="1" xfId="0" applyNumberFormat="1" applyFill="1" applyBorder="1" applyAlignment="1">
      <alignment horizontal="center"/>
    </xf>
    <xf numFmtId="2" fontId="0" fillId="0" borderId="0" xfId="0" applyNumberFormat="1" applyAlignment="1">
      <alignment horizontal="center"/>
    </xf>
    <xf numFmtId="0" fontId="2" fillId="6" borderId="1" xfId="0" applyFont="1" applyFill="1" applyBorder="1" applyAlignment="1">
      <alignment horizontal="center"/>
    </xf>
    <xf numFmtId="0" fontId="2" fillId="6" borderId="0" xfId="0" applyFont="1" applyFill="1" applyAlignment="1">
      <alignment horizontal="center"/>
    </xf>
    <xf numFmtId="0" fontId="2" fillId="6" borderId="0" xfId="0" applyFont="1" applyFill="1" applyAlignment="1">
      <alignment horizontal="center"/>
    </xf>
    <xf numFmtId="0" fontId="2" fillId="6" borderId="0" xfId="0" applyFont="1" applyFill="1" applyAlignment="1">
      <alignment horizontal="right"/>
    </xf>
    <xf numFmtId="0" fontId="2" fillId="6" borderId="7" xfId="0" applyFont="1" applyFill="1" applyBorder="1" applyAlignment="1">
      <alignment horizontal="center"/>
    </xf>
    <xf numFmtId="0" fontId="2" fillId="6" borderId="2" xfId="0" applyFont="1" applyFill="1" applyBorder="1" applyAlignment="1">
      <alignment horizontal="center"/>
    </xf>
    <xf numFmtId="17" fontId="2" fillId="6" borderId="1" xfId="0" applyNumberFormat="1" applyFont="1" applyFill="1" applyBorder="1" applyAlignment="1">
      <alignment horizontal="center"/>
    </xf>
    <xf numFmtId="0" fontId="2" fillId="7" borderId="1" xfId="0" applyFont="1" applyFill="1" applyBorder="1" applyAlignment="1">
      <alignment horizontal="center"/>
    </xf>
    <xf numFmtId="0" fontId="2" fillId="7" borderId="0" xfId="0" applyFont="1" applyFill="1" applyAlignment="1">
      <alignment horizontal="center"/>
    </xf>
    <xf numFmtId="0" fontId="2" fillId="7" borderId="0" xfId="0" applyFont="1" applyFill="1" applyAlignment="1">
      <alignment horizontal="center"/>
    </xf>
    <xf numFmtId="0" fontId="2" fillId="7" borderId="0" xfId="0" applyFont="1" applyFill="1" applyAlignment="1">
      <alignment horizontal="right"/>
    </xf>
    <xf numFmtId="0" fontId="2" fillId="7" borderId="7" xfId="0" applyFont="1" applyFill="1" applyBorder="1" applyAlignment="1">
      <alignment horizontal="center"/>
    </xf>
    <xf numFmtId="0" fontId="2" fillId="7" borderId="2" xfId="0" applyFont="1" applyFill="1" applyBorder="1" applyAlignment="1">
      <alignment horizontal="center"/>
    </xf>
    <xf numFmtId="17" fontId="2" fillId="7" borderId="1" xfId="0" applyNumberFormat="1" applyFont="1" applyFill="1" applyBorder="1" applyAlignment="1">
      <alignment horizontal="center"/>
    </xf>
    <xf numFmtId="0" fontId="2" fillId="8" borderId="1" xfId="0" applyFont="1" applyFill="1" applyBorder="1" applyAlignment="1">
      <alignment horizontal="center"/>
    </xf>
    <xf numFmtId="0" fontId="2" fillId="8" borderId="0" xfId="0" applyFont="1" applyFill="1" applyAlignment="1">
      <alignment horizontal="center"/>
    </xf>
    <xf numFmtId="0" fontId="2" fillId="8" borderId="0" xfId="0" applyFont="1" applyFill="1" applyAlignment="1">
      <alignment horizontal="center"/>
    </xf>
    <xf numFmtId="0" fontId="2" fillId="8" borderId="7" xfId="0" applyFont="1" applyFill="1" applyBorder="1" applyAlignment="1">
      <alignment horizontal="center"/>
    </xf>
    <xf numFmtId="0" fontId="2" fillId="8" borderId="2" xfId="0" applyFont="1" applyFill="1" applyBorder="1" applyAlignment="1">
      <alignment horizontal="center"/>
    </xf>
    <xf numFmtId="17" fontId="2" fillId="8" borderId="1" xfId="0" applyNumberFormat="1" applyFont="1" applyFill="1" applyBorder="1" applyAlignment="1">
      <alignment horizontal="center"/>
    </xf>
    <xf numFmtId="2" fontId="3" fillId="3" borderId="6" xfId="0" applyNumberFormat="1" applyFont="1" applyFill="1" applyBorder="1" applyAlignment="1">
      <alignment horizontal="center"/>
    </xf>
    <xf numFmtId="2" fontId="3" fillId="3" borderId="0" xfId="0" applyNumberFormat="1" applyFont="1" applyFill="1" applyAlignment="1">
      <alignment horizontal="center"/>
    </xf>
    <xf numFmtId="0" fontId="2" fillId="3" borderId="0" xfId="0" applyFont="1" applyFill="1" applyAlignment="1">
      <alignment horizontal="center"/>
    </xf>
    <xf numFmtId="0" fontId="2" fillId="3" borderId="0" xfId="0" applyFont="1" applyFill="1"/>
    <xf numFmtId="0" fontId="2" fillId="3" borderId="7" xfId="0" applyFont="1" applyFill="1" applyBorder="1" applyAlignment="1">
      <alignment horizontal="center"/>
    </xf>
    <xf numFmtId="0" fontId="2" fillId="3" borderId="2" xfId="0" applyFont="1" applyFill="1" applyBorder="1" applyAlignment="1">
      <alignment horizontal="center"/>
    </xf>
    <xf numFmtId="17" fontId="2" fillId="3" borderId="1" xfId="0" applyNumberFormat="1" applyFont="1" applyFill="1" applyBorder="1" applyAlignment="1">
      <alignment horizontal="center"/>
    </xf>
    <xf numFmtId="0" fontId="2" fillId="9" borderId="1" xfId="0" applyFont="1" applyFill="1" applyBorder="1" applyAlignment="1">
      <alignment horizontal="center"/>
    </xf>
    <xf numFmtId="0" fontId="2" fillId="9" borderId="0" xfId="0" applyFont="1" applyFill="1" applyAlignment="1">
      <alignment horizontal="center"/>
    </xf>
    <xf numFmtId="0" fontId="2" fillId="9" borderId="0" xfId="0" applyFont="1" applyFill="1" applyAlignment="1">
      <alignment horizontal="center"/>
    </xf>
    <xf numFmtId="0" fontId="2" fillId="9" borderId="0" xfId="0" applyFont="1" applyFill="1"/>
    <xf numFmtId="0" fontId="2" fillId="9" borderId="7" xfId="0" applyFont="1" applyFill="1" applyBorder="1" applyAlignment="1">
      <alignment horizontal="center"/>
    </xf>
    <xf numFmtId="0" fontId="2" fillId="9" borderId="2" xfId="0" applyFont="1" applyFill="1" applyBorder="1" applyAlignment="1">
      <alignment horizontal="center"/>
    </xf>
    <xf numFmtId="17" fontId="2" fillId="9" borderId="1" xfId="0" applyNumberFormat="1" applyFont="1" applyFill="1" applyBorder="1" applyAlignment="1">
      <alignment horizontal="center"/>
    </xf>
    <xf numFmtId="2" fontId="0" fillId="3" borderId="8" xfId="0" applyNumberFormat="1" applyFill="1" applyBorder="1" applyAlignment="1">
      <alignment horizontal="center"/>
    </xf>
    <xf numFmtId="2" fontId="0" fillId="3" borderId="9" xfId="0" applyNumberFormat="1" applyFill="1" applyBorder="1" applyAlignment="1">
      <alignment horizontal="center"/>
    </xf>
    <xf numFmtId="0" fontId="2" fillId="10" borderId="1" xfId="0" applyFont="1" applyFill="1" applyBorder="1" applyAlignment="1">
      <alignment horizontal="center"/>
    </xf>
    <xf numFmtId="0" fontId="2" fillId="10" borderId="0" xfId="0" applyFont="1" applyFill="1" applyAlignment="1">
      <alignment horizontal="center"/>
    </xf>
    <xf numFmtId="0" fontId="2" fillId="10" borderId="0" xfId="0" applyFont="1" applyFill="1" applyAlignment="1">
      <alignment horizontal="center"/>
    </xf>
    <xf numFmtId="0" fontId="2" fillId="10" borderId="7" xfId="0" applyFont="1" applyFill="1" applyBorder="1" applyAlignment="1">
      <alignment horizontal="center"/>
    </xf>
    <xf numFmtId="0" fontId="2" fillId="10" borderId="2" xfId="0" applyFont="1" applyFill="1" applyBorder="1" applyAlignment="1">
      <alignment horizontal="center"/>
    </xf>
    <xf numFmtId="17" fontId="2" fillId="10" borderId="0" xfId="0" applyNumberFormat="1" applyFont="1" applyFill="1" applyAlignment="1">
      <alignment horizontal="center"/>
    </xf>
    <xf numFmtId="0" fontId="2" fillId="11" borderId="3" xfId="0" applyFont="1" applyFill="1" applyBorder="1" applyAlignment="1">
      <alignment horizontal="center"/>
    </xf>
    <xf numFmtId="0" fontId="2" fillId="11" borderId="8" xfId="0" applyFont="1" applyFill="1" applyBorder="1" applyAlignment="1">
      <alignment horizontal="center"/>
    </xf>
    <xf numFmtId="0" fontId="2" fillId="11" borderId="9" xfId="0" applyFont="1" applyFill="1" applyBorder="1" applyAlignment="1">
      <alignment horizontal="center"/>
    </xf>
    <xf numFmtId="0" fontId="2" fillId="11" borderId="5" xfId="0" applyFont="1" applyFill="1" applyBorder="1" applyAlignment="1">
      <alignment horizontal="center"/>
    </xf>
    <xf numFmtId="0" fontId="2" fillId="11" borderId="6" xfId="0" applyFont="1" applyFill="1" applyBorder="1" applyAlignment="1">
      <alignment horizontal="center"/>
    </xf>
    <xf numFmtId="0" fontId="2" fillId="11" borderId="0" xfId="0" applyFont="1" applyFill="1" applyAlignment="1">
      <alignment horizontal="center"/>
    </xf>
    <xf numFmtId="0" fontId="2" fillId="11" borderId="10" xfId="0" applyFont="1" applyFill="1" applyBorder="1" applyAlignment="1">
      <alignment horizontal="center"/>
    </xf>
    <xf numFmtId="0" fontId="2" fillId="11" borderId="11" xfId="0" applyFont="1" applyFill="1" applyBorder="1" applyAlignment="1">
      <alignment horizontal="center"/>
    </xf>
    <xf numFmtId="0" fontId="2" fillId="11" borderId="2" xfId="0" applyFont="1" applyFill="1" applyBorder="1" applyAlignment="1">
      <alignment horizontal="center"/>
    </xf>
    <xf numFmtId="17" fontId="2" fillId="11" borderId="5" xfId="0" applyNumberFormat="1" applyFont="1" applyFill="1" applyBorder="1" applyAlignment="1">
      <alignment horizontal="center"/>
    </xf>
    <xf numFmtId="17" fontId="2" fillId="11" borderId="1" xfId="0" applyNumberFormat="1" applyFont="1" applyFill="1" applyBorder="1" applyAlignment="1">
      <alignment horizontal="center"/>
    </xf>
    <xf numFmtId="0" fontId="2" fillId="12" borderId="1" xfId="0" applyFont="1" applyFill="1" applyBorder="1" applyAlignment="1">
      <alignment horizontal="center"/>
    </xf>
    <xf numFmtId="0" fontId="2" fillId="12" borderId="0" xfId="0" applyFont="1" applyFill="1" applyAlignment="1">
      <alignment horizontal="center"/>
    </xf>
    <xf numFmtId="0" fontId="2" fillId="12" borderId="0" xfId="0" applyFont="1" applyFill="1" applyAlignment="1">
      <alignment horizontal="center"/>
    </xf>
    <xf numFmtId="0" fontId="2" fillId="12" borderId="7" xfId="0" applyFont="1" applyFill="1" applyBorder="1" applyAlignment="1">
      <alignment horizontal="center"/>
    </xf>
    <xf numFmtId="0" fontId="2" fillId="12" borderId="2" xfId="0" applyFont="1" applyFill="1" applyBorder="1" applyAlignment="1">
      <alignment horizontal="center"/>
    </xf>
    <xf numFmtId="17" fontId="2" fillId="12" borderId="1" xfId="0" applyNumberFormat="1" applyFont="1" applyFill="1" applyBorder="1" applyAlignment="1">
      <alignment horizontal="center"/>
    </xf>
    <xf numFmtId="2" fontId="0" fillId="13" borderId="0" xfId="0" applyNumberFormat="1" applyFill="1"/>
    <xf numFmtId="2" fontId="0" fillId="13" borderId="1" xfId="0" applyNumberFormat="1" applyFill="1" applyBorder="1"/>
    <xf numFmtId="0" fontId="2" fillId="14" borderId="1" xfId="0" applyFont="1" applyFill="1" applyBorder="1" applyAlignment="1">
      <alignment horizontal="center"/>
    </xf>
    <xf numFmtId="0" fontId="2" fillId="14" borderId="0" xfId="0" applyFont="1" applyFill="1" applyAlignment="1">
      <alignment horizontal="center"/>
    </xf>
    <xf numFmtId="0" fontId="2" fillId="14" borderId="0" xfId="0" applyFont="1" applyFill="1" applyAlignment="1">
      <alignment horizontal="center"/>
    </xf>
    <xf numFmtId="0" fontId="2" fillId="14" borderId="7" xfId="0" applyFont="1" applyFill="1" applyBorder="1" applyAlignment="1">
      <alignment horizontal="center"/>
    </xf>
    <xf numFmtId="0" fontId="2" fillId="14" borderId="2" xfId="0" applyFont="1" applyFill="1" applyBorder="1" applyAlignment="1">
      <alignment horizontal="center"/>
    </xf>
    <xf numFmtId="17" fontId="2" fillId="14" borderId="1" xfId="0" applyNumberFormat="1" applyFont="1" applyFill="1" applyBorder="1" applyAlignment="1">
      <alignment horizontal="center"/>
    </xf>
    <xf numFmtId="2" fontId="0" fillId="3" borderId="8" xfId="0" applyNumberFormat="1" applyFill="1" applyBorder="1"/>
    <xf numFmtId="2" fontId="0" fillId="3" borderId="9" xfId="0" applyNumberFormat="1" applyFill="1" applyBorder="1"/>
    <xf numFmtId="2" fontId="0" fillId="3" borderId="6" xfId="0" applyNumberFormat="1" applyFill="1" applyBorder="1"/>
    <xf numFmtId="2" fontId="0" fillId="3" borderId="0" xfId="0" applyNumberFormat="1" applyFill="1"/>
    <xf numFmtId="0" fontId="2" fillId="15" borderId="0" xfId="0" applyFont="1" applyFill="1" applyAlignment="1">
      <alignment horizontal="center"/>
    </xf>
    <xf numFmtId="0" fontId="2" fillId="15" borderId="0" xfId="0" applyFont="1" applyFill="1" applyAlignment="1">
      <alignment horizontal="center"/>
    </xf>
    <xf numFmtId="0" fontId="2" fillId="15" borderId="0" xfId="0" applyFont="1" applyFill="1"/>
    <xf numFmtId="17" fontId="2" fillId="15" borderId="0" xfId="0" applyNumberFormat="1" applyFont="1" applyFill="1" applyAlignment="1">
      <alignment horizontal="center"/>
    </xf>
    <xf numFmtId="2" fontId="0" fillId="13" borderId="6" xfId="0" applyNumberFormat="1" applyFill="1" applyBorder="1" applyAlignment="1">
      <alignment horizontal="center"/>
    </xf>
    <xf numFmtId="2" fontId="0" fillId="13" borderId="0" xfId="0" applyNumberFormat="1" applyFill="1" applyAlignment="1">
      <alignment horizontal="center"/>
    </xf>
    <xf numFmtId="2" fontId="0" fillId="13" borderId="1" xfId="0" applyNumberFormat="1" applyFill="1" applyBorder="1" applyAlignment="1">
      <alignment horizontal="center"/>
    </xf>
    <xf numFmtId="17" fontId="2" fillId="15" borderId="1" xfId="0" applyNumberFormat="1" applyFont="1" applyFill="1" applyBorder="1" applyAlignment="1">
      <alignment horizontal="center"/>
    </xf>
    <xf numFmtId="0" fontId="2" fillId="15" borderId="1" xfId="0" applyFont="1" applyFill="1" applyBorder="1" applyAlignment="1">
      <alignment horizontal="center"/>
    </xf>
    <xf numFmtId="0" fontId="2" fillId="15" borderId="7" xfId="0" applyFont="1" applyFill="1" applyBorder="1" applyAlignment="1">
      <alignment horizontal="center"/>
    </xf>
    <xf numFmtId="0" fontId="2" fillId="15" borderId="2" xfId="0" applyFont="1" applyFill="1" applyBorder="1" applyAlignment="1">
      <alignment horizontal="center"/>
    </xf>
    <xf numFmtId="2" fontId="0" fillId="3" borderId="4" xfId="0" applyNumberFormat="1" applyFill="1" applyBorder="1" applyAlignment="1">
      <alignment horizontal="center"/>
    </xf>
    <xf numFmtId="0" fontId="2" fillId="16" borderId="1" xfId="0" applyFont="1" applyFill="1" applyBorder="1" applyAlignment="1">
      <alignment horizontal="center"/>
    </xf>
    <xf numFmtId="0" fontId="2" fillId="16" borderId="0" xfId="0" applyFont="1" applyFill="1" applyAlignment="1">
      <alignment horizontal="center"/>
    </xf>
    <xf numFmtId="0" fontId="2" fillId="16" borderId="0" xfId="0" applyFont="1" applyFill="1" applyAlignment="1">
      <alignment horizontal="center"/>
    </xf>
    <xf numFmtId="0" fontId="2" fillId="16" borderId="0" xfId="0" applyFont="1" applyFill="1"/>
    <xf numFmtId="0" fontId="2" fillId="16" borderId="7" xfId="0" applyFont="1" applyFill="1" applyBorder="1" applyAlignment="1">
      <alignment horizontal="center"/>
    </xf>
    <xf numFmtId="0" fontId="2" fillId="16" borderId="2" xfId="0" applyFont="1" applyFill="1" applyBorder="1" applyAlignment="1">
      <alignment horizontal="center"/>
    </xf>
    <xf numFmtId="17" fontId="2" fillId="16" borderId="1" xfId="0" applyNumberFormat="1" applyFont="1" applyFill="1" applyBorder="1" applyAlignment="1">
      <alignment horizontal="center"/>
    </xf>
    <xf numFmtId="17" fontId="2" fillId="16" borderId="0" xfId="0" applyNumberFormat="1" applyFont="1" applyFill="1" applyAlignment="1">
      <alignment horizontal="center"/>
    </xf>
    <xf numFmtId="0" fontId="2" fillId="17" borderId="1" xfId="0" applyFont="1" applyFill="1" applyBorder="1" applyAlignment="1">
      <alignment horizontal="center"/>
    </xf>
    <xf numFmtId="0" fontId="2" fillId="17" borderId="0" xfId="0" applyFont="1" applyFill="1" applyAlignment="1">
      <alignment horizontal="center"/>
    </xf>
    <xf numFmtId="0" fontId="2" fillId="17" borderId="0" xfId="0" applyFont="1" applyFill="1" applyAlignment="1">
      <alignment horizontal="center"/>
    </xf>
    <xf numFmtId="0" fontId="2" fillId="17" borderId="7" xfId="0" applyFont="1" applyFill="1" applyBorder="1" applyAlignment="1">
      <alignment horizontal="center"/>
    </xf>
    <xf numFmtId="0" fontId="2" fillId="17" borderId="2" xfId="0" applyFont="1" applyFill="1" applyBorder="1" applyAlignment="1">
      <alignment horizontal="center"/>
    </xf>
    <xf numFmtId="17" fontId="2" fillId="17" borderId="1" xfId="0" applyNumberFormat="1" applyFont="1" applyFill="1" applyBorder="1" applyAlignment="1">
      <alignment horizontal="center"/>
    </xf>
    <xf numFmtId="0" fontId="1" fillId="0" borderId="0" xfId="0" applyFont="1"/>
    <xf numFmtId="17" fontId="2" fillId="18" borderId="1" xfId="0" applyNumberFormat="1"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CBRFC_EnsembleForecast.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mparison"/>
      <sheetName val="BlueMesaInflow.Unregulated"/>
      <sheetName val="CrystalInflow.Unregulated"/>
      <sheetName val="Fontenelle.Inflow"/>
      <sheetName val="PowellInflow.Unregulated"/>
      <sheetName val="FlamingGorgeInflow.Unregulated"/>
      <sheetName val="MorrowPointInflow.Unregulated"/>
      <sheetName val="NavajoInflow.ModUnregulated"/>
      <sheetName val="TaylorPark.Inflow"/>
      <sheetName val="Vallecito.Inflow"/>
      <sheetName val="YampaRiverInflow.TotalOutflow"/>
      <sheetName val="AnimasRiverTotalOutflow"/>
      <sheetName val="GainsCrystalToGJ"/>
      <sheetName val="PowellToMeadGainsGrandCanyon"/>
      <sheetName val="PowellToMeadGainsAboveHoover"/>
      <sheetName val="PowellToMeadGainsAbvLeesFerry"/>
      <sheetName val="GainsImpToNIB"/>
      <sheetName val="GainsAboveDavis"/>
      <sheetName val="GainsPkrToImp"/>
      <sheetName val="GainsAboveParker"/>
      <sheetName val="RunInformation"/>
      <sheetName val="TempForecast"/>
      <sheetName val="HDBQueries"/>
      <sheetName val="DONOTCHANGE"/>
      <sheetName val="SacWYTypeDes"/>
      <sheetName val="24MSInflowForecasts"/>
      <sheetName val="AboveLeesFerryLocal"/>
      <sheetName val="PowelltoMeadGainsGC"/>
      <sheetName val="PowelltoMeadGainsAH"/>
      <sheetName val="HvrToDvs"/>
      <sheetName val="DvsToPkr"/>
      <sheetName val="PkrToImp"/>
      <sheetName val="ImpToMex"/>
      <sheetName val="AllBlwPkr"/>
      <sheetName val="Temp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row r="3">
          <cell r="B3">
            <v>1</v>
          </cell>
          <cell r="C3" t="str">
            <v>BlueMesaInflow.Unregulated</v>
          </cell>
          <cell r="D3" t="str">
            <v>BMESA_IN</v>
          </cell>
          <cell r="I3">
            <v>1</v>
          </cell>
          <cell r="K3">
            <v>2009</v>
          </cell>
        </row>
        <row r="4">
          <cell r="B4">
            <v>2</v>
          </cell>
          <cell r="C4" t="str">
            <v>CrystalInflow.Unregulated</v>
          </cell>
          <cell r="D4" t="str">
            <v>CRYST_IN</v>
          </cell>
          <cell r="I4">
            <v>2</v>
          </cell>
          <cell r="K4">
            <v>2010</v>
          </cell>
          <cell r="L4">
            <v>60</v>
          </cell>
        </row>
        <row r="5">
          <cell r="B5">
            <v>3</v>
          </cell>
          <cell r="C5" t="str">
            <v>Fontenelle.Inflow</v>
          </cell>
          <cell r="D5" t="str">
            <v>FONTE_IN</v>
          </cell>
          <cell r="I5">
            <v>3</v>
          </cell>
          <cell r="K5">
            <v>2011</v>
          </cell>
          <cell r="L5">
            <v>61</v>
          </cell>
        </row>
        <row r="6">
          <cell r="B6">
            <v>4</v>
          </cell>
          <cell r="C6" t="str">
            <v>PowellInflow.Unregulated</v>
          </cell>
          <cell r="D6" t="str">
            <v>POWEL_IN</v>
          </cell>
          <cell r="I6">
            <v>4</v>
          </cell>
          <cell r="K6">
            <v>2012</v>
          </cell>
          <cell r="L6">
            <v>62</v>
          </cell>
        </row>
        <row r="7">
          <cell r="B7">
            <v>5</v>
          </cell>
          <cell r="C7" t="str">
            <v>FlamingGorgeInflow.Unregulated</v>
          </cell>
          <cell r="D7" t="str">
            <v>FGORG_IN</v>
          </cell>
          <cell r="I7">
            <v>5</v>
          </cell>
          <cell r="K7">
            <v>2013</v>
          </cell>
          <cell r="L7">
            <v>63</v>
          </cell>
        </row>
        <row r="8">
          <cell r="B8">
            <v>6</v>
          </cell>
          <cell r="C8" t="str">
            <v>MorrowPointInflow.Unregulated</v>
          </cell>
          <cell r="D8" t="str">
            <v>MPOIN_IN</v>
          </cell>
          <cell r="I8">
            <v>6</v>
          </cell>
          <cell r="K8">
            <v>2014</v>
          </cell>
          <cell r="L8">
            <v>64</v>
          </cell>
        </row>
        <row r="9">
          <cell r="B9">
            <v>7</v>
          </cell>
          <cell r="C9" t="str">
            <v>NavajoInflow.ModUnregulated</v>
          </cell>
          <cell r="D9" t="str">
            <v>NAVAJ_IN</v>
          </cell>
          <cell r="I9">
            <v>7</v>
          </cell>
          <cell r="K9">
            <v>2015</v>
          </cell>
          <cell r="L9">
            <v>65</v>
          </cell>
        </row>
        <row r="10">
          <cell r="B10">
            <v>8</v>
          </cell>
          <cell r="C10" t="str">
            <v>TaylorPark.Inflow</v>
          </cell>
          <cell r="D10" t="str">
            <v>TPARK_IN</v>
          </cell>
          <cell r="I10">
            <v>8</v>
          </cell>
          <cell r="K10">
            <v>2016</v>
          </cell>
          <cell r="L10">
            <v>66</v>
          </cell>
        </row>
        <row r="11">
          <cell r="B11">
            <v>9</v>
          </cell>
          <cell r="C11" t="str">
            <v>Vallecito.Inflow</v>
          </cell>
          <cell r="D11" t="str">
            <v>VALLE_IN</v>
          </cell>
          <cell r="I11">
            <v>9</v>
          </cell>
          <cell r="K11">
            <v>2017</v>
          </cell>
          <cell r="L11">
            <v>67</v>
          </cell>
        </row>
        <row r="12">
          <cell r="B12">
            <v>10</v>
          </cell>
          <cell r="C12" t="str">
            <v>YampaRiverInflow.TotalOutflow</v>
          </cell>
          <cell r="D12" t="str">
            <v>YRITO_IN</v>
          </cell>
          <cell r="I12">
            <v>10</v>
          </cell>
          <cell r="K12">
            <v>2018</v>
          </cell>
          <cell r="L12">
            <v>68</v>
          </cell>
        </row>
        <row r="13">
          <cell r="B13">
            <v>11</v>
          </cell>
          <cell r="C13" t="str">
            <v>AnimasRiverTotalOutflow</v>
          </cell>
          <cell r="D13" t="str">
            <v>ARFN5_IN</v>
          </cell>
          <cell r="I13">
            <v>11</v>
          </cell>
          <cell r="K13">
            <v>2019</v>
          </cell>
          <cell r="L13">
            <v>33</v>
          </cell>
        </row>
        <row r="14">
          <cell r="B14">
            <v>12</v>
          </cell>
          <cell r="C14" t="str">
            <v>GainsCrystalToGJ</v>
          </cell>
          <cell r="D14" t="str">
            <v>NFTOF_IN</v>
          </cell>
          <cell r="I14">
            <v>12</v>
          </cell>
          <cell r="K14">
            <v>2020</v>
          </cell>
          <cell r="L14">
            <v>34</v>
          </cell>
        </row>
        <row r="15">
          <cell r="B15">
            <v>13</v>
          </cell>
          <cell r="C15" t="str">
            <v>PowellToMeadGainsGrandCanyon</v>
          </cell>
          <cell r="D15" t="str">
            <v>PTMGC_IN</v>
          </cell>
          <cell r="I15">
            <v>13</v>
          </cell>
          <cell r="K15">
            <v>2021</v>
          </cell>
          <cell r="L15">
            <v>35</v>
          </cell>
        </row>
        <row r="16">
          <cell r="B16">
            <v>14</v>
          </cell>
          <cell r="C16" t="str">
            <v>PowellToMeadGainsAboveHoover</v>
          </cell>
          <cell r="D16" t="str">
            <v>PTMGH_IN</v>
          </cell>
          <cell r="I16">
            <v>14</v>
          </cell>
          <cell r="K16">
            <v>2022</v>
          </cell>
          <cell r="L16">
            <v>36</v>
          </cell>
        </row>
        <row r="17">
          <cell r="B17">
            <v>15</v>
          </cell>
          <cell r="C17" t="str">
            <v>PowellToMeadGainsAbvLeesFerry</v>
          </cell>
          <cell r="D17" t="str">
            <v>PTMGAL_IN</v>
          </cell>
          <cell r="I17">
            <v>15</v>
          </cell>
          <cell r="K17">
            <v>2023</v>
          </cell>
          <cell r="L17">
            <v>37</v>
          </cell>
        </row>
        <row r="18">
          <cell r="B18">
            <v>16</v>
          </cell>
          <cell r="C18" t="str">
            <v>GainsImpToNib</v>
          </cell>
          <cell r="D18" t="str">
            <v>ImpToMex_In</v>
          </cell>
          <cell r="I18">
            <v>16</v>
          </cell>
          <cell r="K18">
            <v>2024</v>
          </cell>
          <cell r="L18">
            <v>38</v>
          </cell>
        </row>
        <row r="19">
          <cell r="B19">
            <v>17</v>
          </cell>
          <cell r="C19" t="str">
            <v>GainsAboveDavis</v>
          </cell>
          <cell r="D19" t="str">
            <v>HvrToDvs_In</v>
          </cell>
          <cell r="I19">
            <v>17</v>
          </cell>
          <cell r="K19">
            <v>2025</v>
          </cell>
          <cell r="L19">
            <v>39</v>
          </cell>
        </row>
        <row r="20">
          <cell r="B20">
            <v>18</v>
          </cell>
          <cell r="C20" t="str">
            <v>GainsPkrToImp</v>
          </cell>
          <cell r="D20" t="str">
            <v>PkrToImp_In</v>
          </cell>
          <cell r="I20">
            <v>18</v>
          </cell>
          <cell r="K20">
            <v>2026</v>
          </cell>
          <cell r="L20">
            <v>40</v>
          </cell>
        </row>
        <row r="21">
          <cell r="B21">
            <v>19</v>
          </cell>
          <cell r="C21" t="str">
            <v>GainsAboveParker</v>
          </cell>
          <cell r="D21" t="str">
            <v>DvsToPkr_In</v>
          </cell>
          <cell r="I21">
            <v>19</v>
          </cell>
          <cell r="K21">
            <v>2027</v>
          </cell>
          <cell r="L21">
            <v>41</v>
          </cell>
        </row>
        <row r="22">
          <cell r="I22">
            <v>20</v>
          </cell>
          <cell r="K22">
            <v>2028</v>
          </cell>
          <cell r="L22">
            <v>42</v>
          </cell>
        </row>
        <row r="23">
          <cell r="I23">
            <v>21</v>
          </cell>
          <cell r="K23">
            <v>2029</v>
          </cell>
          <cell r="L23">
            <v>43</v>
          </cell>
        </row>
        <row r="24">
          <cell r="I24">
            <v>22</v>
          </cell>
          <cell r="K24">
            <v>2030</v>
          </cell>
          <cell r="L24">
            <v>44</v>
          </cell>
        </row>
        <row r="25">
          <cell r="I25">
            <v>23</v>
          </cell>
          <cell r="L25">
            <v>45</v>
          </cell>
        </row>
        <row r="26">
          <cell r="I26">
            <v>24</v>
          </cell>
          <cell r="L26">
            <v>46</v>
          </cell>
        </row>
        <row r="27">
          <cell r="I27">
            <v>25</v>
          </cell>
          <cell r="L27">
            <v>47</v>
          </cell>
        </row>
        <row r="28">
          <cell r="I28">
            <v>26</v>
          </cell>
          <cell r="L28">
            <v>48</v>
          </cell>
        </row>
        <row r="29">
          <cell r="I29">
            <v>27</v>
          </cell>
          <cell r="L29">
            <v>49</v>
          </cell>
        </row>
        <row r="30">
          <cell r="I30">
            <v>28</v>
          </cell>
          <cell r="L30">
            <v>50</v>
          </cell>
        </row>
        <row r="31">
          <cell r="I31">
            <v>29</v>
          </cell>
          <cell r="L31">
            <v>51</v>
          </cell>
        </row>
        <row r="32">
          <cell r="I32">
            <v>30</v>
          </cell>
          <cell r="L32">
            <v>52</v>
          </cell>
        </row>
        <row r="33">
          <cell r="I33">
            <v>31</v>
          </cell>
          <cell r="L33">
            <v>53</v>
          </cell>
        </row>
        <row r="34">
          <cell r="I34">
            <v>32</v>
          </cell>
          <cell r="L34">
            <v>54</v>
          </cell>
        </row>
        <row r="35">
          <cell r="I35">
            <v>33</v>
          </cell>
          <cell r="L35">
            <v>55</v>
          </cell>
        </row>
        <row r="36">
          <cell r="I36">
            <v>34</v>
          </cell>
          <cell r="L36">
            <v>56</v>
          </cell>
        </row>
        <row r="37">
          <cell r="I37">
            <v>35</v>
          </cell>
          <cell r="L37">
            <v>57</v>
          </cell>
        </row>
        <row r="38">
          <cell r="I38">
            <v>36</v>
          </cell>
          <cell r="L38">
            <v>58</v>
          </cell>
        </row>
        <row r="39">
          <cell r="I39">
            <v>37</v>
          </cell>
          <cell r="L39">
            <v>59</v>
          </cell>
        </row>
        <row r="40">
          <cell r="I40">
            <v>38</v>
          </cell>
          <cell r="L40">
            <v>60</v>
          </cell>
        </row>
        <row r="41">
          <cell r="I41">
            <v>39</v>
          </cell>
        </row>
        <row r="42">
          <cell r="I42">
            <v>40</v>
          </cell>
        </row>
        <row r="43">
          <cell r="I43">
            <v>41</v>
          </cell>
        </row>
        <row r="44">
          <cell r="I44">
            <v>42</v>
          </cell>
        </row>
        <row r="45">
          <cell r="I45">
            <v>43</v>
          </cell>
        </row>
        <row r="46">
          <cell r="I46">
            <v>44</v>
          </cell>
        </row>
        <row r="47">
          <cell r="I47">
            <v>45</v>
          </cell>
        </row>
        <row r="48">
          <cell r="I48">
            <v>46</v>
          </cell>
        </row>
        <row r="49">
          <cell r="I49">
            <v>47</v>
          </cell>
        </row>
        <row r="50">
          <cell r="I50">
            <v>48</v>
          </cell>
        </row>
        <row r="51">
          <cell r="I51">
            <v>49</v>
          </cell>
        </row>
        <row r="52">
          <cell r="I52">
            <v>50</v>
          </cell>
        </row>
      </sheetData>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114CA4-B006-44ED-A92C-5ADD51ED68E3}">
  <sheetPr codeName="Sheet3">
    <tabColor rgb="FF8DD3C7"/>
  </sheetPr>
  <dimension ref="A1:ALQ84"/>
  <sheetViews>
    <sheetView tabSelected="1" workbookViewId="0">
      <selection activeCell="D4" sqref="D4"/>
    </sheetView>
  </sheetViews>
  <sheetFormatPr defaultColWidth="18.7109375" defaultRowHeight="12.75" customHeight="1" x14ac:dyDescent="0.25"/>
  <cols>
    <col min="1" max="1" width="7.5703125" style="21" customWidth="1"/>
    <col min="2" max="4" width="7.5703125" style="3" customWidth="1"/>
    <col min="5" max="5" width="9.140625" style="4" customWidth="1"/>
    <col min="6" max="30" width="8" style="4" customWidth="1"/>
    <col min="31" max="31" width="8" style="4" bestFit="1" customWidth="1"/>
    <col min="32" max="32" width="8.28515625" style="4" customWidth="1"/>
    <col min="33" max="54" width="8.85546875" style="4" customWidth="1"/>
    <col min="55" max="16384" width="18.7109375" style="4"/>
  </cols>
  <sheetData>
    <row r="1" spans="1:39" ht="15" x14ac:dyDescent="0.25">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3"/>
      <c r="AJ1" s="3"/>
      <c r="AK1" s="3"/>
      <c r="AL1" s="3"/>
      <c r="AM1" s="3"/>
    </row>
    <row r="2" spans="1:39" s="3" customFormat="1" ht="15" x14ac:dyDescent="0.25">
      <c r="A2" s="1"/>
      <c r="B2" s="5" t="s">
        <v>0</v>
      </c>
      <c r="C2" s="5" t="s">
        <v>1</v>
      </c>
      <c r="D2" s="5" t="s">
        <v>2</v>
      </c>
      <c r="E2" s="5">
        <v>1991</v>
      </c>
      <c r="F2" s="5">
        <v>1992</v>
      </c>
      <c r="G2" s="5">
        <v>1993</v>
      </c>
      <c r="H2" s="5">
        <v>1994</v>
      </c>
      <c r="I2" s="5">
        <v>1995</v>
      </c>
      <c r="J2" s="5">
        <v>1996</v>
      </c>
      <c r="K2" s="5">
        <v>1997</v>
      </c>
      <c r="L2" s="5">
        <v>1998</v>
      </c>
      <c r="M2" s="5">
        <v>1999</v>
      </c>
      <c r="N2" s="5">
        <v>2000</v>
      </c>
      <c r="O2" s="5">
        <v>2001</v>
      </c>
      <c r="P2" s="5">
        <v>2002</v>
      </c>
      <c r="Q2" s="5">
        <v>2003</v>
      </c>
      <c r="R2" s="5">
        <v>2004</v>
      </c>
      <c r="S2" s="5">
        <v>2005</v>
      </c>
      <c r="T2" s="5">
        <v>2006</v>
      </c>
      <c r="U2" s="5">
        <v>2007</v>
      </c>
      <c r="V2" s="5">
        <v>2008</v>
      </c>
      <c r="W2" s="5">
        <v>2009</v>
      </c>
      <c r="X2" s="5">
        <v>2010</v>
      </c>
      <c r="Y2" s="5">
        <v>2011</v>
      </c>
      <c r="Z2" s="5">
        <v>2012</v>
      </c>
      <c r="AA2" s="5">
        <v>2013</v>
      </c>
      <c r="AB2" s="5">
        <v>2014</v>
      </c>
      <c r="AC2" s="5">
        <v>2015</v>
      </c>
      <c r="AD2" s="5">
        <v>2016</v>
      </c>
      <c r="AE2" s="5">
        <v>2017</v>
      </c>
      <c r="AF2" s="5">
        <v>2018</v>
      </c>
      <c r="AG2" s="5">
        <v>2019</v>
      </c>
      <c r="AH2" s="5">
        <v>2020</v>
      </c>
    </row>
    <row r="3" spans="1:39" s="3" customFormat="1" ht="15" x14ac:dyDescent="0.25">
      <c r="A3" s="1"/>
      <c r="B3" s="6" t="s">
        <v>3</v>
      </c>
      <c r="C3" s="6" t="s">
        <v>4</v>
      </c>
      <c r="D3" s="6" t="s">
        <v>5</v>
      </c>
      <c r="E3" s="6" t="s">
        <v>6</v>
      </c>
      <c r="F3" s="6" t="s">
        <v>7</v>
      </c>
      <c r="G3" s="6" t="s">
        <v>8</v>
      </c>
      <c r="H3" s="6" t="s">
        <v>9</v>
      </c>
      <c r="I3" s="6" t="s">
        <v>10</v>
      </c>
      <c r="J3" s="6" t="s">
        <v>11</v>
      </c>
      <c r="K3" s="6" t="s">
        <v>12</v>
      </c>
      <c r="L3" s="6" t="s">
        <v>13</v>
      </c>
      <c r="M3" s="6" t="s">
        <v>14</v>
      </c>
      <c r="N3" s="6" t="s">
        <v>15</v>
      </c>
      <c r="O3" s="6" t="s">
        <v>16</v>
      </c>
      <c r="P3" s="6" t="s">
        <v>17</v>
      </c>
      <c r="Q3" s="6" t="s">
        <v>18</v>
      </c>
      <c r="R3" s="6" t="s">
        <v>19</v>
      </c>
      <c r="S3" s="6" t="s">
        <v>20</v>
      </c>
      <c r="T3" s="6" t="s">
        <v>21</v>
      </c>
      <c r="U3" s="6" t="s">
        <v>22</v>
      </c>
      <c r="V3" s="6" t="s">
        <v>23</v>
      </c>
      <c r="W3" s="6" t="s">
        <v>24</v>
      </c>
      <c r="X3" s="6" t="s">
        <v>25</v>
      </c>
      <c r="Y3" s="6" t="s">
        <v>26</v>
      </c>
      <c r="Z3" s="6" t="s">
        <v>27</v>
      </c>
      <c r="AA3" s="6" t="s">
        <v>28</v>
      </c>
      <c r="AB3" s="6" t="s">
        <v>29</v>
      </c>
      <c r="AC3" s="6" t="s">
        <v>30</v>
      </c>
      <c r="AD3" s="6" t="s">
        <v>31</v>
      </c>
      <c r="AE3" s="6" t="s">
        <v>32</v>
      </c>
      <c r="AF3" s="6" t="s">
        <v>33</v>
      </c>
      <c r="AG3" s="6" t="s">
        <v>34</v>
      </c>
      <c r="AH3" s="6" t="s">
        <v>35</v>
      </c>
    </row>
    <row r="4" spans="1:39" ht="15" x14ac:dyDescent="0.25">
      <c r="A4" s="7">
        <v>44531</v>
      </c>
      <c r="B4" s="8">
        <v>19</v>
      </c>
      <c r="C4" s="8">
        <v>19</v>
      </c>
      <c r="D4" s="9">
        <v>19</v>
      </c>
      <c r="E4">
        <v>18.995000000000001</v>
      </c>
      <c r="F4">
        <v>18.934999999999999</v>
      </c>
      <c r="G4">
        <v>18.908000000000001</v>
      </c>
      <c r="H4">
        <v>18.984999999999999</v>
      </c>
      <c r="I4">
        <v>18.934000000000001</v>
      </c>
      <c r="J4">
        <v>19.167999999999999</v>
      </c>
      <c r="K4">
        <v>18.952999999999999</v>
      </c>
      <c r="L4">
        <v>19.077999999999999</v>
      </c>
      <c r="M4">
        <v>19.219000000000001</v>
      </c>
      <c r="N4">
        <v>19.103000000000002</v>
      </c>
      <c r="O4">
        <v>18.896999999999998</v>
      </c>
      <c r="P4">
        <v>20.071999999999999</v>
      </c>
      <c r="Q4">
        <v>18.95</v>
      </c>
      <c r="R4">
        <v>19.004999999999999</v>
      </c>
      <c r="S4">
        <v>18.959</v>
      </c>
      <c r="T4">
        <v>21.084</v>
      </c>
      <c r="U4">
        <v>18.966000000000001</v>
      </c>
      <c r="V4">
        <v>19.93</v>
      </c>
      <c r="W4">
        <v>19.042000000000002</v>
      </c>
      <c r="X4">
        <v>18.895</v>
      </c>
      <c r="Y4">
        <v>19.303999999999998</v>
      </c>
      <c r="Z4">
        <v>18.927</v>
      </c>
      <c r="AA4">
        <v>19.02</v>
      </c>
      <c r="AB4">
        <v>19.809999999999999</v>
      </c>
      <c r="AC4">
        <v>19.125</v>
      </c>
      <c r="AD4">
        <v>19.145</v>
      </c>
      <c r="AE4">
        <v>18.983000000000001</v>
      </c>
      <c r="AF4">
        <v>19.021999999999998</v>
      </c>
      <c r="AG4">
        <v>18.984000000000002</v>
      </c>
      <c r="AH4">
        <v>18.978000000000002</v>
      </c>
    </row>
    <row r="5" spans="1:39" ht="15" x14ac:dyDescent="0.25">
      <c r="A5" s="10">
        <v>44562</v>
      </c>
      <c r="B5" s="8">
        <v>18</v>
      </c>
      <c r="C5" s="8">
        <v>18</v>
      </c>
      <c r="D5" s="11">
        <v>18</v>
      </c>
      <c r="E5">
        <v>17.885999999999999</v>
      </c>
      <c r="F5">
        <v>17.798999999999999</v>
      </c>
      <c r="G5">
        <v>17.795000000000002</v>
      </c>
      <c r="H5">
        <v>17.841000000000001</v>
      </c>
      <c r="I5">
        <v>17.835000000000001</v>
      </c>
      <c r="J5">
        <v>18.07</v>
      </c>
      <c r="K5">
        <v>17.931999999999999</v>
      </c>
      <c r="L5">
        <v>18.178000000000001</v>
      </c>
      <c r="M5">
        <v>18.515000000000001</v>
      </c>
      <c r="N5">
        <v>20.614000000000001</v>
      </c>
      <c r="O5">
        <v>17.765999999999998</v>
      </c>
      <c r="P5">
        <v>18.648</v>
      </c>
      <c r="Q5">
        <v>17.797000000000001</v>
      </c>
      <c r="R5">
        <v>17.832999999999998</v>
      </c>
      <c r="S5">
        <v>18.814</v>
      </c>
      <c r="T5">
        <v>19.547000000000001</v>
      </c>
      <c r="U5">
        <v>17.861000000000001</v>
      </c>
      <c r="V5">
        <v>18.757000000000001</v>
      </c>
      <c r="W5">
        <v>18</v>
      </c>
      <c r="X5">
        <v>17.760000000000002</v>
      </c>
      <c r="Y5">
        <v>18.460999999999999</v>
      </c>
      <c r="Z5">
        <v>18.044</v>
      </c>
      <c r="AA5">
        <v>17.925999999999998</v>
      </c>
      <c r="AB5">
        <v>18.442</v>
      </c>
      <c r="AC5">
        <v>18.018000000000001</v>
      </c>
      <c r="AD5">
        <v>18.033999999999999</v>
      </c>
      <c r="AE5">
        <v>18.122</v>
      </c>
      <c r="AF5">
        <v>18</v>
      </c>
      <c r="AG5">
        <v>17.922999999999998</v>
      </c>
      <c r="AH5">
        <v>17.905000000000001</v>
      </c>
    </row>
    <row r="6" spans="1:39" ht="15" x14ac:dyDescent="0.25">
      <c r="A6" s="10">
        <v>44593</v>
      </c>
      <c r="B6" s="8">
        <v>16</v>
      </c>
      <c r="C6" s="8">
        <v>16</v>
      </c>
      <c r="D6" s="11">
        <v>16</v>
      </c>
      <c r="E6">
        <v>16.234999999999999</v>
      </c>
      <c r="F6">
        <v>15.651999999999999</v>
      </c>
      <c r="G6">
        <v>15.074999999999999</v>
      </c>
      <c r="H6">
        <v>14.816000000000001</v>
      </c>
      <c r="I6">
        <v>18.352</v>
      </c>
      <c r="J6">
        <v>18.565000000000001</v>
      </c>
      <c r="K6">
        <v>15.032999999999999</v>
      </c>
      <c r="L6">
        <v>15.845000000000001</v>
      </c>
      <c r="M6">
        <v>18.731999999999999</v>
      </c>
      <c r="N6">
        <v>20.606999999999999</v>
      </c>
      <c r="O6">
        <v>16.161999999999999</v>
      </c>
      <c r="P6">
        <v>15.39</v>
      </c>
      <c r="Q6">
        <v>17.864999999999998</v>
      </c>
      <c r="R6">
        <v>14.903</v>
      </c>
      <c r="S6">
        <v>17.076000000000001</v>
      </c>
      <c r="T6">
        <v>16.067</v>
      </c>
      <c r="U6">
        <v>17.170999999999999</v>
      </c>
      <c r="V6">
        <v>15.627000000000001</v>
      </c>
      <c r="W6">
        <v>15.933</v>
      </c>
      <c r="X6">
        <v>14.722</v>
      </c>
      <c r="Y6">
        <v>15.766999999999999</v>
      </c>
      <c r="Z6">
        <v>15.397</v>
      </c>
      <c r="AA6">
        <v>15.202</v>
      </c>
      <c r="AB6">
        <v>17.672000000000001</v>
      </c>
      <c r="AC6">
        <v>20.879000000000001</v>
      </c>
      <c r="AD6">
        <v>16.798999999999999</v>
      </c>
      <c r="AE6">
        <v>22.637</v>
      </c>
      <c r="AF6">
        <v>19.456</v>
      </c>
      <c r="AG6">
        <v>15.016</v>
      </c>
      <c r="AH6">
        <v>15.035</v>
      </c>
    </row>
    <row r="7" spans="1:39" ht="15" x14ac:dyDescent="0.25">
      <c r="A7" s="10">
        <v>44621</v>
      </c>
      <c r="B7" s="8">
        <v>30.76</v>
      </c>
      <c r="C7" s="8">
        <v>36.840000000000003</v>
      </c>
      <c r="D7" s="11">
        <v>27</v>
      </c>
      <c r="E7">
        <v>22.257000000000001</v>
      </c>
      <c r="F7">
        <v>23.731999999999999</v>
      </c>
      <c r="G7">
        <v>27.21</v>
      </c>
      <c r="H7">
        <v>27.506</v>
      </c>
      <c r="I7">
        <v>37.850999999999999</v>
      </c>
      <c r="J7">
        <v>27.242999999999999</v>
      </c>
      <c r="K7">
        <v>31.558</v>
      </c>
      <c r="L7">
        <v>28.93</v>
      </c>
      <c r="M7">
        <v>27.148</v>
      </c>
      <c r="N7">
        <v>24.655000000000001</v>
      </c>
      <c r="O7">
        <v>25.716999999999999</v>
      </c>
      <c r="P7">
        <v>18.545999999999999</v>
      </c>
      <c r="Q7">
        <v>27.132999999999999</v>
      </c>
      <c r="R7">
        <v>38.298000000000002</v>
      </c>
      <c r="S7">
        <v>21.808</v>
      </c>
      <c r="T7">
        <v>23.716000000000001</v>
      </c>
      <c r="U7">
        <v>34.151000000000003</v>
      </c>
      <c r="V7">
        <v>16.167999999999999</v>
      </c>
      <c r="W7">
        <v>31.97</v>
      </c>
      <c r="X7">
        <v>17.777000000000001</v>
      </c>
      <c r="Y7">
        <v>26.867000000000001</v>
      </c>
      <c r="Z7">
        <v>29.094999999999999</v>
      </c>
      <c r="AA7">
        <v>22.231000000000002</v>
      </c>
      <c r="AB7">
        <v>23.696000000000002</v>
      </c>
      <c r="AC7">
        <v>34.549999999999997</v>
      </c>
      <c r="AD7">
        <v>30.225999999999999</v>
      </c>
      <c r="AE7">
        <v>52.302999999999997</v>
      </c>
      <c r="AF7">
        <v>22.059000000000001</v>
      </c>
      <c r="AG7">
        <v>19.454999999999998</v>
      </c>
      <c r="AH7">
        <v>24.754999999999999</v>
      </c>
    </row>
    <row r="8" spans="1:39" ht="15" x14ac:dyDescent="0.25">
      <c r="A8" s="10">
        <v>44652</v>
      </c>
      <c r="B8" s="8">
        <v>47.88</v>
      </c>
      <c r="C8" s="8">
        <v>91.11</v>
      </c>
      <c r="D8" s="11">
        <v>50</v>
      </c>
      <c r="E8">
        <v>40.253</v>
      </c>
      <c r="F8">
        <v>52.975999999999999</v>
      </c>
      <c r="G8">
        <v>59.03</v>
      </c>
      <c r="H8">
        <v>52.78</v>
      </c>
      <c r="I8">
        <v>46.308</v>
      </c>
      <c r="J8">
        <v>70.173000000000002</v>
      </c>
      <c r="K8">
        <v>58.021000000000001</v>
      </c>
      <c r="L8">
        <v>43.600999999999999</v>
      </c>
      <c r="M8">
        <v>36.82</v>
      </c>
      <c r="N8">
        <v>71.725999999999999</v>
      </c>
      <c r="O8">
        <v>57</v>
      </c>
      <c r="P8">
        <v>46.484999999999999</v>
      </c>
      <c r="Q8">
        <v>45.850999999999999</v>
      </c>
      <c r="R8">
        <v>83.775999999999996</v>
      </c>
      <c r="S8">
        <v>51.051000000000002</v>
      </c>
      <c r="T8">
        <v>65.754000000000005</v>
      </c>
      <c r="U8">
        <v>44.146999999999998</v>
      </c>
      <c r="V8">
        <v>43.360999999999997</v>
      </c>
      <c r="W8">
        <v>51.618000000000002</v>
      </c>
      <c r="X8">
        <v>46.404000000000003</v>
      </c>
      <c r="Y8">
        <v>56.668999999999997</v>
      </c>
      <c r="Z8">
        <v>74.816999999999993</v>
      </c>
      <c r="AA8">
        <v>42.521999999999998</v>
      </c>
      <c r="AB8">
        <v>42.969000000000001</v>
      </c>
      <c r="AC8">
        <v>44.095999999999997</v>
      </c>
      <c r="AD8">
        <v>48.948999999999998</v>
      </c>
      <c r="AE8">
        <v>110.896</v>
      </c>
      <c r="AF8">
        <v>39.503</v>
      </c>
      <c r="AG8">
        <v>69.897999999999996</v>
      </c>
      <c r="AH8">
        <v>38.917000000000002</v>
      </c>
    </row>
    <row r="9" spans="1:39" ht="15" x14ac:dyDescent="0.25">
      <c r="A9" s="10">
        <v>44682</v>
      </c>
      <c r="B9" s="8">
        <v>111.55</v>
      </c>
      <c r="C9" s="8">
        <v>242.14</v>
      </c>
      <c r="D9" s="11">
        <v>160</v>
      </c>
      <c r="E9">
        <v>92.893000000000001</v>
      </c>
      <c r="F9">
        <v>144.58000000000001</v>
      </c>
      <c r="G9">
        <v>222.708</v>
      </c>
      <c r="H9">
        <v>149.16499999999999</v>
      </c>
      <c r="I9">
        <v>174.24100000000001</v>
      </c>
      <c r="J9">
        <v>267.137</v>
      </c>
      <c r="K9">
        <v>214.38800000000001</v>
      </c>
      <c r="L9">
        <v>114.923</v>
      </c>
      <c r="M9">
        <v>141.47</v>
      </c>
      <c r="N9">
        <v>224.559</v>
      </c>
      <c r="O9">
        <v>223.34700000000001</v>
      </c>
      <c r="P9">
        <v>81.605999999999995</v>
      </c>
      <c r="Q9">
        <v>131.822</v>
      </c>
      <c r="R9">
        <v>180.874</v>
      </c>
      <c r="S9">
        <v>201.88800000000001</v>
      </c>
      <c r="T9">
        <v>170.501</v>
      </c>
      <c r="U9">
        <v>150.52799999999999</v>
      </c>
      <c r="V9">
        <v>189.50899999999999</v>
      </c>
      <c r="W9">
        <v>267.85399999999998</v>
      </c>
      <c r="X9">
        <v>103.47</v>
      </c>
      <c r="Y9">
        <v>507.52800000000002</v>
      </c>
      <c r="Z9">
        <v>114.95699999999999</v>
      </c>
      <c r="AA9">
        <v>138.77799999999999</v>
      </c>
      <c r="AB9">
        <v>144.46899999999999</v>
      </c>
      <c r="AC9">
        <v>102.401</v>
      </c>
      <c r="AD9">
        <v>133.66499999999999</v>
      </c>
      <c r="AE9">
        <v>238.09399999999999</v>
      </c>
      <c r="AF9">
        <v>145.49299999999999</v>
      </c>
      <c r="AG9">
        <v>179.67400000000001</v>
      </c>
      <c r="AH9">
        <v>169.47200000000001</v>
      </c>
    </row>
    <row r="10" spans="1:39" ht="15" x14ac:dyDescent="0.25">
      <c r="A10" s="10">
        <v>44713</v>
      </c>
      <c r="B10" s="8">
        <v>82.63</v>
      </c>
      <c r="C10" s="8">
        <v>346.16</v>
      </c>
      <c r="D10" s="11">
        <v>200</v>
      </c>
      <c r="E10">
        <v>203.75299999999999</v>
      </c>
      <c r="F10">
        <v>89.608999999999995</v>
      </c>
      <c r="G10">
        <v>341.87200000000001</v>
      </c>
      <c r="H10">
        <v>126.14700000000001</v>
      </c>
      <c r="I10">
        <v>431.84300000000002</v>
      </c>
      <c r="J10">
        <v>249.459</v>
      </c>
      <c r="K10">
        <v>331.78199999999998</v>
      </c>
      <c r="L10">
        <v>135.41300000000001</v>
      </c>
      <c r="M10">
        <v>239.376</v>
      </c>
      <c r="N10">
        <v>161.148</v>
      </c>
      <c r="O10">
        <v>138.55099999999999</v>
      </c>
      <c r="P10">
        <v>44.412999999999997</v>
      </c>
      <c r="Q10">
        <v>144.56</v>
      </c>
      <c r="R10">
        <v>88.91</v>
      </c>
      <c r="S10">
        <v>196.24700000000001</v>
      </c>
      <c r="T10">
        <v>130.38999999999999</v>
      </c>
      <c r="U10">
        <v>93.159000000000006</v>
      </c>
      <c r="V10">
        <v>416.11399999999998</v>
      </c>
      <c r="W10">
        <v>224.67</v>
      </c>
      <c r="X10">
        <v>230.25</v>
      </c>
      <c r="Y10">
        <v>440.97800000000001</v>
      </c>
      <c r="Z10">
        <v>36.256999999999998</v>
      </c>
      <c r="AA10">
        <v>172.30500000000001</v>
      </c>
      <c r="AB10">
        <v>234.042</v>
      </c>
      <c r="AC10">
        <v>247.196</v>
      </c>
      <c r="AD10">
        <v>224.89</v>
      </c>
      <c r="AE10">
        <v>359.09899999999999</v>
      </c>
      <c r="AF10">
        <v>68.924000000000007</v>
      </c>
      <c r="AG10">
        <v>351.63</v>
      </c>
      <c r="AH10">
        <v>148.40799999999999</v>
      </c>
    </row>
    <row r="11" spans="1:39" ht="15" x14ac:dyDescent="0.25">
      <c r="A11" s="10">
        <v>44743</v>
      </c>
      <c r="B11" s="8">
        <v>34.229999999999997</v>
      </c>
      <c r="C11" s="8">
        <v>172.61</v>
      </c>
      <c r="D11" s="11">
        <v>70</v>
      </c>
      <c r="E11">
        <v>92.614999999999995</v>
      </c>
      <c r="F11">
        <v>41.825000000000003</v>
      </c>
      <c r="G11">
        <v>147.643</v>
      </c>
      <c r="H11">
        <v>44.743000000000002</v>
      </c>
      <c r="I11">
        <v>338.49299999999999</v>
      </c>
      <c r="J11">
        <v>99.218999999999994</v>
      </c>
      <c r="K11">
        <v>114.175</v>
      </c>
      <c r="L11">
        <v>61.405000000000001</v>
      </c>
      <c r="M11">
        <v>158.845</v>
      </c>
      <c r="N11">
        <v>52.533999999999999</v>
      </c>
      <c r="O11">
        <v>48.387999999999998</v>
      </c>
      <c r="P11">
        <v>21.446000000000002</v>
      </c>
      <c r="Q11">
        <v>43.561999999999998</v>
      </c>
      <c r="R11">
        <v>40.002000000000002</v>
      </c>
      <c r="S11">
        <v>80.688000000000002</v>
      </c>
      <c r="T11">
        <v>55.393000000000001</v>
      </c>
      <c r="U11">
        <v>41.808</v>
      </c>
      <c r="V11">
        <v>204.83799999999999</v>
      </c>
      <c r="W11">
        <v>121.327</v>
      </c>
      <c r="X11">
        <v>65.947999999999993</v>
      </c>
      <c r="Y11">
        <v>187.65100000000001</v>
      </c>
      <c r="Z11">
        <v>22.154</v>
      </c>
      <c r="AA11">
        <v>64.593999999999994</v>
      </c>
      <c r="AB11">
        <v>74.052000000000007</v>
      </c>
      <c r="AC11">
        <v>90.570999999999998</v>
      </c>
      <c r="AD11">
        <v>75.802999999999997</v>
      </c>
      <c r="AE11">
        <v>127.009</v>
      </c>
      <c r="AF11">
        <v>29.350999999999999</v>
      </c>
      <c r="AG11">
        <v>219.34200000000001</v>
      </c>
      <c r="AH11">
        <v>50.665999999999997</v>
      </c>
    </row>
    <row r="12" spans="1:39" ht="15" x14ac:dyDescent="0.25">
      <c r="A12" s="10">
        <v>44774</v>
      </c>
      <c r="B12" s="8">
        <v>28.8</v>
      </c>
      <c r="C12" s="8">
        <v>69.25</v>
      </c>
      <c r="D12" s="11">
        <v>45</v>
      </c>
      <c r="E12">
        <v>44.761000000000003</v>
      </c>
      <c r="F12">
        <v>40.082000000000001</v>
      </c>
      <c r="G12">
        <v>56.844999999999999</v>
      </c>
      <c r="H12">
        <v>31.445</v>
      </c>
      <c r="I12">
        <v>96.658000000000001</v>
      </c>
      <c r="J12">
        <v>45.831000000000003</v>
      </c>
      <c r="K12">
        <v>60.563000000000002</v>
      </c>
      <c r="L12">
        <v>36.304000000000002</v>
      </c>
      <c r="M12">
        <v>70.325000000000003</v>
      </c>
      <c r="N12">
        <v>42.918999999999997</v>
      </c>
      <c r="O12">
        <v>45.968000000000004</v>
      </c>
      <c r="P12">
        <v>18.245000000000001</v>
      </c>
      <c r="Q12">
        <v>34.972999999999999</v>
      </c>
      <c r="R12">
        <v>31.126000000000001</v>
      </c>
      <c r="S12">
        <v>47.113999999999997</v>
      </c>
      <c r="T12">
        <v>42.018000000000001</v>
      </c>
      <c r="U12">
        <v>35.345999999999997</v>
      </c>
      <c r="V12">
        <v>73.290000000000006</v>
      </c>
      <c r="W12">
        <v>48.435000000000002</v>
      </c>
      <c r="X12">
        <v>45.238999999999997</v>
      </c>
      <c r="Y12">
        <v>60.125</v>
      </c>
      <c r="Z12">
        <v>23.527000000000001</v>
      </c>
      <c r="AA12">
        <v>43.08</v>
      </c>
      <c r="AB12">
        <v>45.597000000000001</v>
      </c>
      <c r="AC12">
        <v>42.545999999999999</v>
      </c>
      <c r="AD12">
        <v>45.33</v>
      </c>
      <c r="AE12">
        <v>60.491</v>
      </c>
      <c r="AF12">
        <v>23.728000000000002</v>
      </c>
      <c r="AG12">
        <v>70.88</v>
      </c>
      <c r="AH12">
        <v>33.116999999999997</v>
      </c>
    </row>
    <row r="13" spans="1:39" ht="15" x14ac:dyDescent="0.25">
      <c r="A13" s="10">
        <v>44805</v>
      </c>
      <c r="B13" s="8">
        <v>21.14</v>
      </c>
      <c r="C13" s="8">
        <v>38.89</v>
      </c>
      <c r="D13" s="11">
        <v>31</v>
      </c>
      <c r="E13">
        <v>27.506</v>
      </c>
      <c r="F13">
        <v>31.088999999999999</v>
      </c>
      <c r="G13">
        <v>40.828000000000003</v>
      </c>
      <c r="H13">
        <v>25.856000000000002</v>
      </c>
      <c r="I13">
        <v>51.051000000000002</v>
      </c>
      <c r="J13">
        <v>31.989000000000001</v>
      </c>
      <c r="K13">
        <v>42.691000000000003</v>
      </c>
      <c r="L13">
        <v>23.303000000000001</v>
      </c>
      <c r="M13">
        <v>38.338999999999999</v>
      </c>
      <c r="N13">
        <v>30.911000000000001</v>
      </c>
      <c r="O13">
        <v>26.7</v>
      </c>
      <c r="P13">
        <v>17.696000000000002</v>
      </c>
      <c r="Q13">
        <v>47.732999999999997</v>
      </c>
      <c r="R13">
        <v>27.152999999999999</v>
      </c>
      <c r="S13">
        <v>30.838999999999999</v>
      </c>
      <c r="T13">
        <v>30.626999999999999</v>
      </c>
      <c r="U13">
        <v>31.466999999999999</v>
      </c>
      <c r="V13">
        <v>40.393999999999998</v>
      </c>
      <c r="W13">
        <v>31.425000000000001</v>
      </c>
      <c r="X13">
        <v>25.388000000000002</v>
      </c>
      <c r="Y13">
        <v>34.308999999999997</v>
      </c>
      <c r="Z13">
        <v>18.879000000000001</v>
      </c>
      <c r="AA13">
        <v>54.140999999999998</v>
      </c>
      <c r="AB13">
        <v>41.854999999999997</v>
      </c>
      <c r="AC13">
        <v>30.515000000000001</v>
      </c>
      <c r="AD13">
        <v>29.896999999999998</v>
      </c>
      <c r="AE13">
        <v>35.834000000000003</v>
      </c>
      <c r="AF13">
        <v>18.475000000000001</v>
      </c>
      <c r="AG13">
        <v>37.82</v>
      </c>
      <c r="AH13">
        <v>30.908000000000001</v>
      </c>
    </row>
    <row r="14" spans="1:39" ht="15" x14ac:dyDescent="0.25">
      <c r="A14" s="10">
        <v>44835</v>
      </c>
      <c r="B14" s="8">
        <v>26.15</v>
      </c>
      <c r="C14" s="8">
        <v>39.25</v>
      </c>
      <c r="D14" s="11">
        <v>33.72</v>
      </c>
      <c r="E14">
        <v>24.471</v>
      </c>
      <c r="F14">
        <v>23.492000000000001</v>
      </c>
      <c r="G14">
        <v>38.856000000000002</v>
      </c>
      <c r="H14">
        <v>32.369</v>
      </c>
      <c r="I14">
        <v>52.555</v>
      </c>
      <c r="J14">
        <v>39.929000000000002</v>
      </c>
      <c r="K14">
        <v>46.686999999999998</v>
      </c>
      <c r="L14">
        <v>32.963000000000001</v>
      </c>
      <c r="M14">
        <v>32.442999999999998</v>
      </c>
      <c r="N14">
        <v>27.835000000000001</v>
      </c>
      <c r="O14">
        <v>26.471</v>
      </c>
      <c r="P14">
        <v>26.312999999999999</v>
      </c>
      <c r="Q14">
        <v>30.431999999999999</v>
      </c>
      <c r="R14">
        <v>27.87</v>
      </c>
      <c r="S14">
        <v>44.307000000000002</v>
      </c>
      <c r="T14">
        <v>52.293999999999997</v>
      </c>
      <c r="U14">
        <v>33.340000000000003</v>
      </c>
      <c r="V14">
        <v>37.969000000000001</v>
      </c>
      <c r="W14">
        <v>34.466000000000001</v>
      </c>
      <c r="X14">
        <v>27.146999999999998</v>
      </c>
      <c r="Y14">
        <v>34.975999999999999</v>
      </c>
      <c r="Z14">
        <v>19.286999999999999</v>
      </c>
      <c r="AA14">
        <v>50.014000000000003</v>
      </c>
      <c r="AB14">
        <v>51.564</v>
      </c>
      <c r="AC14">
        <v>27.184000000000001</v>
      </c>
      <c r="AD14">
        <v>26.907</v>
      </c>
      <c r="AE14">
        <v>38.280999999999999</v>
      </c>
      <c r="AF14">
        <v>21.327000000000002</v>
      </c>
      <c r="AG14">
        <v>34.203000000000003</v>
      </c>
      <c r="AH14">
        <v>26.155000000000001</v>
      </c>
    </row>
    <row r="15" spans="1:39" ht="15" x14ac:dyDescent="0.25">
      <c r="A15" s="10">
        <v>44866</v>
      </c>
      <c r="B15" s="8">
        <v>26.83</v>
      </c>
      <c r="C15" s="8">
        <v>30.94</v>
      </c>
      <c r="D15" s="11">
        <v>30.78</v>
      </c>
      <c r="E15">
        <v>23.445</v>
      </c>
      <c r="F15">
        <v>19.347999999999999</v>
      </c>
      <c r="G15">
        <v>31.669</v>
      </c>
      <c r="H15">
        <v>25.62</v>
      </c>
      <c r="I15">
        <v>38.853999999999999</v>
      </c>
      <c r="J15">
        <v>34.276000000000003</v>
      </c>
      <c r="K15">
        <v>35.448999999999998</v>
      </c>
      <c r="L15">
        <v>28.103000000000002</v>
      </c>
      <c r="M15">
        <v>25.893000000000001</v>
      </c>
      <c r="N15">
        <v>24.483000000000001</v>
      </c>
      <c r="O15">
        <v>26.43</v>
      </c>
      <c r="P15">
        <v>17.184000000000001</v>
      </c>
      <c r="Q15">
        <v>22.456</v>
      </c>
      <c r="R15">
        <v>25.167999999999999</v>
      </c>
      <c r="S15">
        <v>34.332000000000001</v>
      </c>
      <c r="T15">
        <v>37.587000000000003</v>
      </c>
      <c r="U15">
        <v>28.09</v>
      </c>
      <c r="V15">
        <v>32.475000000000001</v>
      </c>
      <c r="W15">
        <v>30.582999999999998</v>
      </c>
      <c r="X15">
        <v>27.545999999999999</v>
      </c>
      <c r="Y15">
        <v>29.044</v>
      </c>
      <c r="Z15">
        <v>15.904</v>
      </c>
      <c r="AA15">
        <v>32.378</v>
      </c>
      <c r="AB15">
        <v>32.159999999999997</v>
      </c>
      <c r="AC15">
        <v>24.780999999999999</v>
      </c>
      <c r="AD15">
        <v>23.143999999999998</v>
      </c>
      <c r="AE15">
        <v>32.332000000000001</v>
      </c>
      <c r="AF15">
        <v>19.975999999999999</v>
      </c>
      <c r="AG15">
        <v>29.792999999999999</v>
      </c>
      <c r="AH15">
        <v>23.693000000000001</v>
      </c>
    </row>
    <row r="16" spans="1:39" ht="15" x14ac:dyDescent="0.25">
      <c r="A16" s="10">
        <v>44896</v>
      </c>
      <c r="B16" s="8">
        <v>25.53</v>
      </c>
      <c r="C16" s="8">
        <v>26.37</v>
      </c>
      <c r="D16" s="11">
        <v>26.31</v>
      </c>
      <c r="E16">
        <v>21.234000000000002</v>
      </c>
      <c r="F16">
        <v>17.369</v>
      </c>
      <c r="G16">
        <v>26.550999999999998</v>
      </c>
      <c r="H16">
        <v>20.64</v>
      </c>
      <c r="I16">
        <v>35.433</v>
      </c>
      <c r="J16">
        <v>28.364999999999998</v>
      </c>
      <c r="K16">
        <v>28.184000000000001</v>
      </c>
      <c r="L16">
        <v>25.488</v>
      </c>
      <c r="M16">
        <v>22.718</v>
      </c>
      <c r="N16">
        <v>21.385999999999999</v>
      </c>
      <c r="O16">
        <v>21.155999999999999</v>
      </c>
      <c r="P16">
        <v>14.7</v>
      </c>
      <c r="Q16">
        <v>20.21</v>
      </c>
      <c r="R16">
        <v>20.484000000000002</v>
      </c>
      <c r="S16">
        <v>25.114999999999998</v>
      </c>
      <c r="T16">
        <v>25.891999999999999</v>
      </c>
      <c r="U16">
        <v>19.942</v>
      </c>
      <c r="V16">
        <v>28.472000000000001</v>
      </c>
      <c r="W16">
        <v>24.821000000000002</v>
      </c>
      <c r="X16">
        <v>22.946000000000002</v>
      </c>
      <c r="Y16">
        <v>25.21</v>
      </c>
      <c r="Z16">
        <v>14.266</v>
      </c>
      <c r="AA16">
        <v>24.722000000000001</v>
      </c>
      <c r="AB16">
        <v>25.530999999999999</v>
      </c>
      <c r="AC16">
        <v>21.626999999999999</v>
      </c>
      <c r="AD16">
        <v>21.062000000000001</v>
      </c>
      <c r="AE16">
        <v>29.933</v>
      </c>
      <c r="AF16">
        <v>16.061</v>
      </c>
      <c r="AG16">
        <v>27.302</v>
      </c>
      <c r="AH16">
        <v>21.83</v>
      </c>
    </row>
    <row r="17" spans="1:1005" ht="15" x14ac:dyDescent="0.25">
      <c r="A17" s="10">
        <v>44927</v>
      </c>
      <c r="B17" s="8">
        <v>24.35</v>
      </c>
      <c r="C17" s="8">
        <v>24.8</v>
      </c>
      <c r="D17" s="11">
        <v>25.02</v>
      </c>
      <c r="E17">
        <v>19.077999999999999</v>
      </c>
      <c r="F17">
        <v>16.34</v>
      </c>
      <c r="G17">
        <v>24.161000000000001</v>
      </c>
      <c r="H17">
        <v>18.724</v>
      </c>
      <c r="I17">
        <v>30.11</v>
      </c>
      <c r="J17">
        <v>24.135999999999999</v>
      </c>
      <c r="K17">
        <v>25.042000000000002</v>
      </c>
      <c r="L17">
        <v>22.029</v>
      </c>
      <c r="M17">
        <v>22.631</v>
      </c>
      <c r="N17">
        <v>19.795000000000002</v>
      </c>
      <c r="O17">
        <v>18.437999999999999</v>
      </c>
      <c r="P17">
        <v>14.090999999999999</v>
      </c>
      <c r="Q17">
        <v>18.280999999999999</v>
      </c>
      <c r="R17">
        <v>19.594999999999999</v>
      </c>
      <c r="S17">
        <v>21.675999999999998</v>
      </c>
      <c r="T17">
        <v>21.957999999999998</v>
      </c>
      <c r="U17">
        <v>16.521999999999998</v>
      </c>
      <c r="V17">
        <v>25.879000000000001</v>
      </c>
      <c r="W17">
        <v>22.055</v>
      </c>
      <c r="X17">
        <v>21.085999999999999</v>
      </c>
      <c r="Y17">
        <v>23.832000000000001</v>
      </c>
      <c r="Z17">
        <v>13.228</v>
      </c>
      <c r="AA17">
        <v>21.576000000000001</v>
      </c>
      <c r="AB17">
        <v>22.363</v>
      </c>
      <c r="AC17">
        <v>20.023</v>
      </c>
      <c r="AD17">
        <v>19.404</v>
      </c>
      <c r="AE17">
        <v>25.885999999999999</v>
      </c>
      <c r="AF17">
        <v>14.766</v>
      </c>
      <c r="AG17">
        <v>24.893000000000001</v>
      </c>
      <c r="AH17">
        <v>20.81</v>
      </c>
    </row>
    <row r="18" spans="1:1005" ht="15" x14ac:dyDescent="0.25">
      <c r="A18" s="10">
        <v>44958</v>
      </c>
      <c r="B18" s="8">
        <v>22.84</v>
      </c>
      <c r="C18" s="8">
        <v>23.41</v>
      </c>
      <c r="D18" s="11">
        <v>23.37</v>
      </c>
      <c r="E18">
        <v>17.565000000000001</v>
      </c>
      <c r="F18">
        <v>15.106999999999999</v>
      </c>
      <c r="G18">
        <v>20.260000000000002</v>
      </c>
      <c r="H18">
        <v>20.783999999999999</v>
      </c>
      <c r="I18">
        <v>28.838999999999999</v>
      </c>
      <c r="J18">
        <v>19.763000000000002</v>
      </c>
      <c r="K18">
        <v>21.582999999999998</v>
      </c>
      <c r="L18">
        <v>21.196000000000002</v>
      </c>
      <c r="M18">
        <v>22.646999999999998</v>
      </c>
      <c r="N18">
        <v>18.585999999999999</v>
      </c>
      <c r="O18">
        <v>15.56</v>
      </c>
      <c r="P18">
        <v>16.486999999999998</v>
      </c>
      <c r="Q18">
        <v>15.685</v>
      </c>
      <c r="R18">
        <v>17.420999999999999</v>
      </c>
      <c r="S18">
        <v>17.722000000000001</v>
      </c>
      <c r="T18">
        <v>20.349</v>
      </c>
      <c r="U18">
        <v>13.444000000000001</v>
      </c>
      <c r="V18">
        <v>22.283999999999999</v>
      </c>
      <c r="W18">
        <v>18.239000000000001</v>
      </c>
      <c r="X18">
        <v>17.605</v>
      </c>
      <c r="Y18">
        <v>19.907</v>
      </c>
      <c r="Z18">
        <v>11.648</v>
      </c>
      <c r="AA18">
        <v>20.797999999999998</v>
      </c>
      <c r="AB18">
        <v>26.081</v>
      </c>
      <c r="AC18">
        <v>18.513999999999999</v>
      </c>
      <c r="AD18">
        <v>23.227</v>
      </c>
      <c r="AE18">
        <v>26.288</v>
      </c>
      <c r="AF18">
        <v>12.667999999999999</v>
      </c>
      <c r="AG18">
        <v>21.626999999999999</v>
      </c>
      <c r="AH18">
        <v>17.684000000000001</v>
      </c>
    </row>
    <row r="19" spans="1:1005" ht="15" x14ac:dyDescent="0.25">
      <c r="A19" s="10">
        <v>44986</v>
      </c>
      <c r="B19" s="8">
        <v>35.01</v>
      </c>
      <c r="C19" s="8">
        <v>40.409999999999997</v>
      </c>
      <c r="D19" s="11">
        <v>37.51</v>
      </c>
      <c r="E19">
        <v>28.841000000000001</v>
      </c>
      <c r="F19">
        <v>26.495000000000001</v>
      </c>
      <c r="G19">
        <v>36.78</v>
      </c>
      <c r="H19">
        <v>40.786000000000001</v>
      </c>
      <c r="I19">
        <v>37.741999999999997</v>
      </c>
      <c r="J19">
        <v>38.256</v>
      </c>
      <c r="K19">
        <v>36.463000000000001</v>
      </c>
      <c r="L19">
        <v>30.542999999999999</v>
      </c>
      <c r="M19">
        <v>27.533000000000001</v>
      </c>
      <c r="N19">
        <v>27.510999999999999</v>
      </c>
      <c r="O19">
        <v>19.855</v>
      </c>
      <c r="P19">
        <v>26.189</v>
      </c>
      <c r="Q19">
        <v>40.819000000000003</v>
      </c>
      <c r="R19">
        <v>22.727</v>
      </c>
      <c r="S19">
        <v>25.738</v>
      </c>
      <c r="T19">
        <v>48.075000000000003</v>
      </c>
      <c r="U19">
        <v>14.204000000000001</v>
      </c>
      <c r="V19">
        <v>39.597000000000001</v>
      </c>
      <c r="W19">
        <v>21.494</v>
      </c>
      <c r="X19">
        <v>28.847999999999999</v>
      </c>
      <c r="Y19">
        <v>34.212000000000003</v>
      </c>
      <c r="Z19">
        <v>17.809000000000001</v>
      </c>
      <c r="AA19">
        <v>27.434999999999999</v>
      </c>
      <c r="AB19">
        <v>44.061</v>
      </c>
      <c r="AC19">
        <v>32.694000000000003</v>
      </c>
      <c r="AD19">
        <v>52.454000000000001</v>
      </c>
      <c r="AE19">
        <v>28.332000000000001</v>
      </c>
      <c r="AF19">
        <v>17.573</v>
      </c>
      <c r="AG19">
        <v>32.731000000000002</v>
      </c>
      <c r="AH19">
        <v>21.757000000000001</v>
      </c>
    </row>
    <row r="20" spans="1:1005" ht="15" x14ac:dyDescent="0.25">
      <c r="A20" s="10">
        <v>45017</v>
      </c>
      <c r="B20" s="8">
        <v>63.86</v>
      </c>
      <c r="C20" s="8">
        <v>93.19</v>
      </c>
      <c r="D20" s="11">
        <v>78.28</v>
      </c>
      <c r="E20">
        <v>61.39</v>
      </c>
      <c r="F20">
        <v>58.487000000000002</v>
      </c>
      <c r="G20">
        <v>67.519000000000005</v>
      </c>
      <c r="H20">
        <v>49.734999999999999</v>
      </c>
      <c r="I20">
        <v>87.960999999999999</v>
      </c>
      <c r="J20">
        <v>70.162999999999997</v>
      </c>
      <c r="K20">
        <v>53.975000000000001</v>
      </c>
      <c r="L20">
        <v>42.03</v>
      </c>
      <c r="M20">
        <v>73.950999999999993</v>
      </c>
      <c r="N20">
        <v>54.302999999999997</v>
      </c>
      <c r="O20">
        <v>50.96</v>
      </c>
      <c r="P20">
        <v>46.953000000000003</v>
      </c>
      <c r="Q20">
        <v>86.251999999999995</v>
      </c>
      <c r="R20">
        <v>54.585000000000001</v>
      </c>
      <c r="S20">
        <v>80.405000000000001</v>
      </c>
      <c r="T20">
        <v>78.626000000000005</v>
      </c>
      <c r="U20">
        <v>41.554000000000002</v>
      </c>
      <c r="V20">
        <v>57.18</v>
      </c>
      <c r="W20">
        <v>49.542000000000002</v>
      </c>
      <c r="X20">
        <v>60.655999999999999</v>
      </c>
      <c r="Y20">
        <v>76.275999999999996</v>
      </c>
      <c r="Z20">
        <v>34.048000000000002</v>
      </c>
      <c r="AA20">
        <v>65.289000000000001</v>
      </c>
      <c r="AB20">
        <v>69.567999999999998</v>
      </c>
      <c r="AC20">
        <v>52.640999999999998</v>
      </c>
      <c r="AD20">
        <v>102.437</v>
      </c>
      <c r="AE20">
        <v>44.786000000000001</v>
      </c>
      <c r="AF20">
        <v>66.286000000000001</v>
      </c>
      <c r="AG20">
        <v>45.948</v>
      </c>
      <c r="AH20">
        <v>46.841000000000001</v>
      </c>
    </row>
    <row r="21" spans="1:1005" ht="15" x14ac:dyDescent="0.25">
      <c r="A21" s="10">
        <v>45047</v>
      </c>
      <c r="B21" s="8">
        <v>159.11000000000001</v>
      </c>
      <c r="C21" s="8">
        <v>246.31</v>
      </c>
      <c r="D21" s="11">
        <v>203.17</v>
      </c>
      <c r="E21">
        <v>195.16200000000001</v>
      </c>
      <c r="F21">
        <v>231.70699999999999</v>
      </c>
      <c r="G21">
        <v>196.10400000000001</v>
      </c>
      <c r="H21">
        <v>213.64</v>
      </c>
      <c r="I21">
        <v>335.34699999999998</v>
      </c>
      <c r="J21">
        <v>290.88600000000002</v>
      </c>
      <c r="K21">
        <v>172.893</v>
      </c>
      <c r="L21">
        <v>177.87100000000001</v>
      </c>
      <c r="M21">
        <v>228.10599999999999</v>
      </c>
      <c r="N21">
        <v>229.755</v>
      </c>
      <c r="O21">
        <v>88.91</v>
      </c>
      <c r="P21">
        <v>148.32900000000001</v>
      </c>
      <c r="Q21">
        <v>211.816</v>
      </c>
      <c r="R21">
        <v>229.78800000000001</v>
      </c>
      <c r="S21">
        <v>220.13800000000001</v>
      </c>
      <c r="T21">
        <v>212.309</v>
      </c>
      <c r="U21">
        <v>205.59299999999999</v>
      </c>
      <c r="V21">
        <v>282.78199999999998</v>
      </c>
      <c r="W21">
        <v>109.416</v>
      </c>
      <c r="X21">
        <v>133.62700000000001</v>
      </c>
      <c r="Y21">
        <v>137.078</v>
      </c>
      <c r="Z21">
        <v>91.915999999999997</v>
      </c>
      <c r="AA21">
        <v>226.215</v>
      </c>
      <c r="AB21">
        <v>144.58000000000001</v>
      </c>
      <c r="AC21">
        <v>142.864</v>
      </c>
      <c r="AD21">
        <v>223.63800000000001</v>
      </c>
      <c r="AE21">
        <v>157.93700000000001</v>
      </c>
      <c r="AF21">
        <v>171.18299999999999</v>
      </c>
      <c r="AG21">
        <v>166.946</v>
      </c>
      <c r="AH21">
        <v>120.717</v>
      </c>
    </row>
    <row r="22" spans="1:1005" ht="15" x14ac:dyDescent="0.25">
      <c r="A22" s="10">
        <v>45078</v>
      </c>
      <c r="B22" s="8">
        <v>163.98</v>
      </c>
      <c r="C22" s="8">
        <v>334.22</v>
      </c>
      <c r="D22" s="11">
        <v>250.18</v>
      </c>
      <c r="E22">
        <v>157.95699999999999</v>
      </c>
      <c r="F22">
        <v>398.97800000000001</v>
      </c>
      <c r="G22">
        <v>211.255</v>
      </c>
      <c r="H22">
        <v>547.274</v>
      </c>
      <c r="I22">
        <v>302.81799999999998</v>
      </c>
      <c r="J22">
        <v>472.57499999999999</v>
      </c>
      <c r="K22">
        <v>201.89099999999999</v>
      </c>
      <c r="L22">
        <v>304.7</v>
      </c>
      <c r="M22">
        <v>152.68199999999999</v>
      </c>
      <c r="N22">
        <v>190.23099999999999</v>
      </c>
      <c r="O22">
        <v>56.396000000000001</v>
      </c>
      <c r="P22">
        <v>209.904</v>
      </c>
      <c r="Q22">
        <v>137.047</v>
      </c>
      <c r="R22">
        <v>279.16800000000001</v>
      </c>
      <c r="S22">
        <v>178.845</v>
      </c>
      <c r="T22">
        <v>161.57300000000001</v>
      </c>
      <c r="U22">
        <v>449.49599999999998</v>
      </c>
      <c r="V22">
        <v>254.47800000000001</v>
      </c>
      <c r="W22">
        <v>257.19600000000003</v>
      </c>
      <c r="X22">
        <v>407.69600000000003</v>
      </c>
      <c r="Y22">
        <v>52.777000000000001</v>
      </c>
      <c r="Z22">
        <v>147.61099999999999</v>
      </c>
      <c r="AA22">
        <v>330.09500000000003</v>
      </c>
      <c r="AB22">
        <v>334.37400000000002</v>
      </c>
      <c r="AC22">
        <v>275.8</v>
      </c>
      <c r="AD22">
        <v>376.97300000000001</v>
      </c>
      <c r="AE22">
        <v>74.352999999999994</v>
      </c>
      <c r="AF22">
        <v>382.76499999999999</v>
      </c>
      <c r="AG22">
        <v>191.23400000000001</v>
      </c>
      <c r="AH22">
        <v>130.82499999999999</v>
      </c>
    </row>
    <row r="23" spans="1:1005" ht="15" x14ac:dyDescent="0.25">
      <c r="A23" s="10">
        <v>45108</v>
      </c>
      <c r="B23" s="8">
        <v>53.27</v>
      </c>
      <c r="C23" s="8">
        <v>140.19</v>
      </c>
      <c r="D23" s="11">
        <v>86.42</v>
      </c>
      <c r="E23">
        <v>64.271000000000001</v>
      </c>
      <c r="F23">
        <v>189.29300000000001</v>
      </c>
      <c r="G23">
        <v>63.808999999999997</v>
      </c>
      <c r="H23">
        <v>431.38900000000001</v>
      </c>
      <c r="I23">
        <v>111.496</v>
      </c>
      <c r="J23">
        <v>173.892</v>
      </c>
      <c r="K23">
        <v>96.771000000000001</v>
      </c>
      <c r="L23">
        <v>209.703</v>
      </c>
      <c r="M23">
        <v>49.161999999999999</v>
      </c>
      <c r="N23">
        <v>58.393000000000001</v>
      </c>
      <c r="O23">
        <v>23.466000000000001</v>
      </c>
      <c r="P23">
        <v>55.878</v>
      </c>
      <c r="Q23">
        <v>52.338000000000001</v>
      </c>
      <c r="R23">
        <v>115.52800000000001</v>
      </c>
      <c r="S23">
        <v>68.45</v>
      </c>
      <c r="T23">
        <v>62.131999999999998</v>
      </c>
      <c r="U23">
        <v>212.57300000000001</v>
      </c>
      <c r="V23">
        <v>136.00299999999999</v>
      </c>
      <c r="W23">
        <v>69.17</v>
      </c>
      <c r="X23">
        <v>227.06700000000001</v>
      </c>
      <c r="Y23">
        <v>26.885999999999999</v>
      </c>
      <c r="Z23">
        <v>53.79</v>
      </c>
      <c r="AA23">
        <v>101.337</v>
      </c>
      <c r="AB23">
        <v>116.587</v>
      </c>
      <c r="AC23">
        <v>90.741</v>
      </c>
      <c r="AD23">
        <v>131.33099999999999</v>
      </c>
      <c r="AE23">
        <v>31.779</v>
      </c>
      <c r="AF23">
        <v>258.14699999999999</v>
      </c>
      <c r="AG23">
        <v>58.792000000000002</v>
      </c>
      <c r="AH23">
        <v>55.463000000000001</v>
      </c>
    </row>
    <row r="24" spans="1:1005" ht="15" x14ac:dyDescent="0.25">
      <c r="A24" s="10">
        <v>45139</v>
      </c>
      <c r="B24" s="8">
        <v>42.11</v>
      </c>
      <c r="C24" s="8">
        <v>69.47</v>
      </c>
      <c r="D24" s="11">
        <v>55.63</v>
      </c>
      <c r="E24">
        <v>51.649000000000001</v>
      </c>
      <c r="F24">
        <v>67.649000000000001</v>
      </c>
      <c r="G24">
        <v>41.173000000000002</v>
      </c>
      <c r="H24">
        <v>125.756</v>
      </c>
      <c r="I24">
        <v>53.106999999999999</v>
      </c>
      <c r="J24">
        <v>82.622</v>
      </c>
      <c r="K24">
        <v>48.651000000000003</v>
      </c>
      <c r="L24">
        <v>87.105000000000004</v>
      </c>
      <c r="M24">
        <v>43.030999999999999</v>
      </c>
      <c r="N24">
        <v>51.463000000000001</v>
      </c>
      <c r="O24">
        <v>20.350000000000001</v>
      </c>
      <c r="P24">
        <v>41.094000000000001</v>
      </c>
      <c r="Q24">
        <v>36.771000000000001</v>
      </c>
      <c r="R24">
        <v>57.582000000000001</v>
      </c>
      <c r="S24">
        <v>48.298999999999999</v>
      </c>
      <c r="T24">
        <v>45.317999999999998</v>
      </c>
      <c r="U24">
        <v>77.402000000000001</v>
      </c>
      <c r="V24">
        <v>54.585999999999999</v>
      </c>
      <c r="W24">
        <v>48.454999999999998</v>
      </c>
      <c r="X24">
        <v>69.778000000000006</v>
      </c>
      <c r="Y24">
        <v>27.413</v>
      </c>
      <c r="Z24">
        <v>40.061</v>
      </c>
      <c r="AA24">
        <v>56.734999999999999</v>
      </c>
      <c r="AB24">
        <v>52.183</v>
      </c>
      <c r="AC24">
        <v>51.326999999999998</v>
      </c>
      <c r="AD24">
        <v>64.638999999999996</v>
      </c>
      <c r="AE24">
        <v>26.4</v>
      </c>
      <c r="AF24">
        <v>81.436999999999998</v>
      </c>
      <c r="AG24">
        <v>38.689</v>
      </c>
      <c r="AH24">
        <v>33.93</v>
      </c>
    </row>
    <row r="25" spans="1:1005" ht="15" x14ac:dyDescent="0.25">
      <c r="A25" s="10">
        <v>45170</v>
      </c>
      <c r="B25" s="8">
        <v>28.8</v>
      </c>
      <c r="C25" s="8">
        <v>41.13</v>
      </c>
      <c r="D25" s="11">
        <v>35.31</v>
      </c>
      <c r="E25">
        <v>37.911000000000001</v>
      </c>
      <c r="F25">
        <v>47.845999999999997</v>
      </c>
      <c r="G25">
        <v>32.625</v>
      </c>
      <c r="H25">
        <v>61.789000000000001</v>
      </c>
      <c r="I25">
        <v>37.890999999999998</v>
      </c>
      <c r="J25">
        <v>54.176000000000002</v>
      </c>
      <c r="K25">
        <v>30.783000000000001</v>
      </c>
      <c r="L25">
        <v>45.496000000000002</v>
      </c>
      <c r="M25">
        <v>32.067</v>
      </c>
      <c r="N25">
        <v>30.286999999999999</v>
      </c>
      <c r="O25">
        <v>19.614999999999998</v>
      </c>
      <c r="P25">
        <v>53.593000000000004</v>
      </c>
      <c r="Q25">
        <v>31.702999999999999</v>
      </c>
      <c r="R25">
        <v>35.301000000000002</v>
      </c>
      <c r="S25">
        <v>35.404000000000003</v>
      </c>
      <c r="T25">
        <v>38.851999999999997</v>
      </c>
      <c r="U25">
        <v>42.784999999999997</v>
      </c>
      <c r="V25">
        <v>35.680999999999997</v>
      </c>
      <c r="W25">
        <v>27.759</v>
      </c>
      <c r="X25">
        <v>39.231999999999999</v>
      </c>
      <c r="Y25">
        <v>22.300999999999998</v>
      </c>
      <c r="Z25">
        <v>50.37</v>
      </c>
      <c r="AA25">
        <v>50.555</v>
      </c>
      <c r="AB25">
        <v>37.244999999999997</v>
      </c>
      <c r="AC25">
        <v>33.728000000000002</v>
      </c>
      <c r="AD25">
        <v>37.902999999999999</v>
      </c>
      <c r="AE25">
        <v>21.282</v>
      </c>
      <c r="AF25">
        <v>42.167000000000002</v>
      </c>
      <c r="AG25">
        <v>35.832999999999998</v>
      </c>
      <c r="AH25">
        <v>25.404</v>
      </c>
    </row>
    <row r="26" spans="1:1005" ht="15" x14ac:dyDescent="0.25">
      <c r="A26" s="10">
        <v>45200</v>
      </c>
      <c r="B26" s="8">
        <v>36.049999999999997</v>
      </c>
      <c r="C26" s="8">
        <v>36.049999999999997</v>
      </c>
      <c r="D26" s="11">
        <v>36.049999999999997</v>
      </c>
      <c r="E26">
        <v>27.492000000000001</v>
      </c>
      <c r="F26">
        <v>42.936999999999998</v>
      </c>
      <c r="G26">
        <v>38.755000000000003</v>
      </c>
      <c r="H26">
        <v>58.723999999999997</v>
      </c>
      <c r="I26">
        <v>44.643000000000001</v>
      </c>
      <c r="J26">
        <v>55.427999999999997</v>
      </c>
      <c r="K26">
        <v>39.628999999999998</v>
      </c>
      <c r="L26">
        <v>36.454000000000001</v>
      </c>
      <c r="M26">
        <v>28.195</v>
      </c>
      <c r="N26">
        <v>28.414999999999999</v>
      </c>
      <c r="O26">
        <v>27.728000000000002</v>
      </c>
      <c r="P26">
        <v>32.945</v>
      </c>
      <c r="Q26">
        <v>30.754999999999999</v>
      </c>
      <c r="R26">
        <v>49.378</v>
      </c>
      <c r="S26">
        <v>56.704999999999998</v>
      </c>
      <c r="T26">
        <v>39.212000000000003</v>
      </c>
      <c r="U26">
        <v>38.695999999999998</v>
      </c>
      <c r="V26">
        <v>37.201000000000001</v>
      </c>
      <c r="W26">
        <v>28.582999999999998</v>
      </c>
      <c r="X26">
        <v>37.917999999999999</v>
      </c>
      <c r="Y26">
        <v>21.751000000000001</v>
      </c>
      <c r="Z26">
        <v>48.228000000000002</v>
      </c>
      <c r="AA26">
        <v>58.762</v>
      </c>
      <c r="AB26">
        <v>31.826000000000001</v>
      </c>
      <c r="AC26">
        <v>29.117999999999999</v>
      </c>
      <c r="AD26">
        <v>39.130000000000003</v>
      </c>
      <c r="AE26">
        <v>23.669</v>
      </c>
      <c r="AF26">
        <v>36.131</v>
      </c>
      <c r="AG26">
        <v>29.361000000000001</v>
      </c>
      <c r="AH26">
        <v>26.611000000000001</v>
      </c>
    </row>
    <row r="27" spans="1:1005" ht="15" x14ac:dyDescent="0.25">
      <c r="A27" s="10">
        <v>45231</v>
      </c>
      <c r="B27" s="8">
        <v>30.88</v>
      </c>
      <c r="C27" s="8">
        <v>30.88</v>
      </c>
      <c r="D27" s="11">
        <v>30.88</v>
      </c>
      <c r="E27">
        <v>23.343</v>
      </c>
      <c r="F27">
        <v>35.189</v>
      </c>
      <c r="G27">
        <v>30.414999999999999</v>
      </c>
      <c r="H27">
        <v>42.976999999999997</v>
      </c>
      <c r="I27">
        <v>38.415999999999997</v>
      </c>
      <c r="J27">
        <v>42.177</v>
      </c>
      <c r="K27">
        <v>32.917000000000002</v>
      </c>
      <c r="L27">
        <v>28.937000000000001</v>
      </c>
      <c r="M27">
        <v>24.852</v>
      </c>
      <c r="N27">
        <v>28.260999999999999</v>
      </c>
      <c r="O27">
        <v>18.209</v>
      </c>
      <c r="P27">
        <v>24.332999999999998</v>
      </c>
      <c r="Q27">
        <v>27.713999999999999</v>
      </c>
      <c r="R27">
        <v>37.831000000000003</v>
      </c>
      <c r="S27">
        <v>40.819000000000003</v>
      </c>
      <c r="T27">
        <v>32.585999999999999</v>
      </c>
      <c r="U27">
        <v>32.988999999999997</v>
      </c>
      <c r="V27">
        <v>33.287999999999997</v>
      </c>
      <c r="W27">
        <v>28.870999999999999</v>
      </c>
      <c r="X27">
        <v>31.283000000000001</v>
      </c>
      <c r="Y27">
        <v>17.989999999999998</v>
      </c>
      <c r="Z27">
        <v>30.734999999999999</v>
      </c>
      <c r="AA27">
        <v>37.018999999999998</v>
      </c>
      <c r="AB27">
        <v>28.681000000000001</v>
      </c>
      <c r="AC27">
        <v>24.977</v>
      </c>
      <c r="AD27">
        <v>32.895000000000003</v>
      </c>
      <c r="AE27">
        <v>22.145</v>
      </c>
      <c r="AF27">
        <v>31.222999999999999</v>
      </c>
      <c r="AG27">
        <v>26.466999999999999</v>
      </c>
      <c r="AH27">
        <v>24.783000000000001</v>
      </c>
    </row>
    <row r="28" spans="1:1005" ht="15" x14ac:dyDescent="0.25">
      <c r="A28" s="10">
        <v>45261</v>
      </c>
      <c r="B28" s="8">
        <v>25.53</v>
      </c>
      <c r="C28" s="8">
        <v>26.37</v>
      </c>
      <c r="D28" s="11">
        <v>26.31</v>
      </c>
      <c r="E28">
        <v>20.826000000000001</v>
      </c>
      <c r="F28">
        <v>29.407</v>
      </c>
      <c r="G28">
        <v>24.882000000000001</v>
      </c>
      <c r="H28">
        <v>38.99</v>
      </c>
      <c r="I28">
        <v>31.981999999999999</v>
      </c>
      <c r="J28">
        <v>33.511000000000003</v>
      </c>
      <c r="K28">
        <v>29.835999999999999</v>
      </c>
      <c r="L28">
        <v>25.445</v>
      </c>
      <c r="M28">
        <v>21.745000000000001</v>
      </c>
      <c r="N28">
        <v>22.733000000000001</v>
      </c>
      <c r="O28">
        <v>15.62</v>
      </c>
      <c r="P28">
        <v>21.817</v>
      </c>
      <c r="Q28">
        <v>22.625</v>
      </c>
      <c r="R28">
        <v>27.727</v>
      </c>
      <c r="S28">
        <v>28.372</v>
      </c>
      <c r="T28">
        <v>23.45</v>
      </c>
      <c r="U28">
        <v>28.905000000000001</v>
      </c>
      <c r="V28">
        <v>27.183</v>
      </c>
      <c r="W28">
        <v>24.08</v>
      </c>
      <c r="X28">
        <v>27.215</v>
      </c>
      <c r="Y28">
        <v>16.2</v>
      </c>
      <c r="Z28">
        <v>23.097000000000001</v>
      </c>
      <c r="AA28">
        <v>29.54</v>
      </c>
      <c r="AB28">
        <v>25.161000000000001</v>
      </c>
      <c r="AC28">
        <v>22.73</v>
      </c>
      <c r="AD28">
        <v>30.751999999999999</v>
      </c>
      <c r="AE28">
        <v>17.977</v>
      </c>
      <c r="AF28">
        <v>28.54</v>
      </c>
      <c r="AG28">
        <v>24.376000000000001</v>
      </c>
      <c r="AH28">
        <v>20.446000000000002</v>
      </c>
      <c r="ALQ28" s="4" t="e">
        <v>#N/A</v>
      </c>
    </row>
    <row r="29" spans="1:1005" ht="15" x14ac:dyDescent="0.25">
      <c r="A29" s="10">
        <v>45292</v>
      </c>
      <c r="B29" s="8">
        <v>24.35</v>
      </c>
      <c r="C29" s="8">
        <v>24.8</v>
      </c>
      <c r="D29" s="11">
        <v>25.02</v>
      </c>
      <c r="E29">
        <v>19.446999999999999</v>
      </c>
      <c r="F29">
        <v>26.678000000000001</v>
      </c>
      <c r="G29">
        <v>22.513000000000002</v>
      </c>
      <c r="H29">
        <v>33.145000000000003</v>
      </c>
      <c r="I29">
        <v>27.297999999999998</v>
      </c>
      <c r="J29">
        <v>29.58</v>
      </c>
      <c r="K29">
        <v>25.766999999999999</v>
      </c>
      <c r="L29">
        <v>25.119</v>
      </c>
      <c r="M29">
        <v>20.132000000000001</v>
      </c>
      <c r="N29">
        <v>19.771999999999998</v>
      </c>
      <c r="O29">
        <v>14.913</v>
      </c>
      <c r="P29">
        <v>19.678999999999998</v>
      </c>
      <c r="Q29">
        <v>21.51</v>
      </c>
      <c r="R29">
        <v>23.855</v>
      </c>
      <c r="S29">
        <v>24.023</v>
      </c>
      <c r="T29">
        <v>19.516999999999999</v>
      </c>
      <c r="U29">
        <v>26.257999999999999</v>
      </c>
      <c r="V29">
        <v>24.132000000000001</v>
      </c>
      <c r="W29">
        <v>22.094000000000001</v>
      </c>
      <c r="X29">
        <v>25.640999999999998</v>
      </c>
      <c r="Y29">
        <v>14.981999999999999</v>
      </c>
      <c r="Z29">
        <v>20.143000000000001</v>
      </c>
      <c r="AA29">
        <v>25.847000000000001</v>
      </c>
      <c r="AB29">
        <v>23.18</v>
      </c>
      <c r="AC29">
        <v>20.899000000000001</v>
      </c>
      <c r="AD29">
        <v>26.427</v>
      </c>
      <c r="AE29">
        <v>16.494</v>
      </c>
      <c r="AF29">
        <v>25.978000000000002</v>
      </c>
      <c r="AG29">
        <v>23.102</v>
      </c>
      <c r="AH29">
        <v>17.899999999999999</v>
      </c>
      <c r="ALQ29" s="4" t="e">
        <v>#N/A</v>
      </c>
    </row>
    <row r="30" spans="1:1005" ht="15" x14ac:dyDescent="0.25">
      <c r="A30" s="10">
        <v>45323</v>
      </c>
      <c r="B30" s="8">
        <v>22.84</v>
      </c>
      <c r="C30" s="8">
        <v>23.41</v>
      </c>
      <c r="D30" s="11">
        <v>23.37</v>
      </c>
      <c r="E30">
        <v>18.294</v>
      </c>
      <c r="F30">
        <v>23.047999999999998</v>
      </c>
      <c r="G30">
        <v>25.114000000000001</v>
      </c>
      <c r="H30">
        <v>32.67</v>
      </c>
      <c r="I30">
        <v>23.097999999999999</v>
      </c>
      <c r="J30">
        <v>26.103000000000002</v>
      </c>
      <c r="K30">
        <v>25.16</v>
      </c>
      <c r="L30">
        <v>25.658999999999999</v>
      </c>
      <c r="M30">
        <v>19.577000000000002</v>
      </c>
      <c r="N30">
        <v>17.224</v>
      </c>
      <c r="O30">
        <v>17.742999999999999</v>
      </c>
      <c r="P30">
        <v>17.489000000000001</v>
      </c>
      <c r="Q30">
        <v>19.690000000000001</v>
      </c>
      <c r="R30">
        <v>20.120999999999999</v>
      </c>
      <c r="S30">
        <v>22.827000000000002</v>
      </c>
      <c r="T30">
        <v>16.408999999999999</v>
      </c>
      <c r="U30">
        <v>23.619</v>
      </c>
      <c r="V30">
        <v>20.600999999999999</v>
      </c>
      <c r="W30">
        <v>19.094000000000001</v>
      </c>
      <c r="X30">
        <v>22.137</v>
      </c>
      <c r="Y30">
        <v>13.541</v>
      </c>
      <c r="Z30">
        <v>20.103999999999999</v>
      </c>
      <c r="AA30">
        <v>30.231000000000002</v>
      </c>
      <c r="AB30">
        <v>22.009</v>
      </c>
      <c r="AC30">
        <v>25.57</v>
      </c>
      <c r="AD30">
        <v>27.568999999999999</v>
      </c>
      <c r="AE30">
        <v>14.571999999999999</v>
      </c>
      <c r="AF30">
        <v>23.285</v>
      </c>
      <c r="AG30">
        <v>20.390999999999998</v>
      </c>
      <c r="AH30">
        <v>15.467000000000001</v>
      </c>
      <c r="ALQ30" s="4" t="e">
        <v>#N/A</v>
      </c>
    </row>
    <row r="31" spans="1:1005" ht="15" x14ac:dyDescent="0.25">
      <c r="A31" s="10">
        <v>45352</v>
      </c>
      <c r="B31" s="8">
        <v>35.01</v>
      </c>
      <c r="C31" s="8">
        <v>40.409999999999997</v>
      </c>
      <c r="D31" s="11">
        <v>37.51</v>
      </c>
      <c r="E31">
        <v>30.766999999999999</v>
      </c>
      <c r="F31">
        <v>39.116</v>
      </c>
      <c r="G31">
        <v>44.811</v>
      </c>
      <c r="H31">
        <v>40.798000000000002</v>
      </c>
      <c r="I31">
        <v>42.75</v>
      </c>
      <c r="J31">
        <v>40.869999999999997</v>
      </c>
      <c r="K31">
        <v>35.121000000000002</v>
      </c>
      <c r="L31">
        <v>30.152999999999999</v>
      </c>
      <c r="M31">
        <v>28.334</v>
      </c>
      <c r="N31">
        <v>20.914000000000001</v>
      </c>
      <c r="O31">
        <v>27.352</v>
      </c>
      <c r="P31">
        <v>43.637999999999998</v>
      </c>
      <c r="Q31">
        <v>24.483000000000001</v>
      </c>
      <c r="R31">
        <v>27.608000000000001</v>
      </c>
      <c r="S31">
        <v>52.131</v>
      </c>
      <c r="T31">
        <v>16.925999999999998</v>
      </c>
      <c r="U31">
        <v>40.442</v>
      </c>
      <c r="V31">
        <v>23.183</v>
      </c>
      <c r="W31">
        <v>30.094000000000001</v>
      </c>
      <c r="X31">
        <v>37.151000000000003</v>
      </c>
      <c r="Y31">
        <v>19.786999999999999</v>
      </c>
      <c r="Z31">
        <v>25.957999999999998</v>
      </c>
      <c r="AA31">
        <v>50.488</v>
      </c>
      <c r="AB31">
        <v>35.965000000000003</v>
      </c>
      <c r="AC31">
        <v>55.902999999999999</v>
      </c>
      <c r="AD31">
        <v>28.756</v>
      </c>
      <c r="AE31">
        <v>19.574999999999999</v>
      </c>
      <c r="AF31">
        <v>34.107999999999997</v>
      </c>
      <c r="AG31">
        <v>23.748000000000001</v>
      </c>
      <c r="AH31">
        <v>26.766999999999999</v>
      </c>
      <c r="ALQ31" s="4" t="e">
        <v>#N/A</v>
      </c>
    </row>
    <row r="32" spans="1:1005" ht="15" x14ac:dyDescent="0.25">
      <c r="A32" s="10">
        <v>45383</v>
      </c>
      <c r="B32" s="8">
        <v>63.86</v>
      </c>
      <c r="C32" s="8">
        <v>93.19</v>
      </c>
      <c r="D32" s="11">
        <v>78.28</v>
      </c>
      <c r="E32">
        <v>64.522000000000006</v>
      </c>
      <c r="F32">
        <v>71.373999999999995</v>
      </c>
      <c r="G32">
        <v>57.823</v>
      </c>
      <c r="H32">
        <v>94.691999999999993</v>
      </c>
      <c r="I32">
        <v>76.293999999999997</v>
      </c>
      <c r="J32">
        <v>59.298000000000002</v>
      </c>
      <c r="K32">
        <v>48.53</v>
      </c>
      <c r="L32">
        <v>83.287999999999997</v>
      </c>
      <c r="M32">
        <v>57.563000000000002</v>
      </c>
      <c r="N32">
        <v>52.908999999999999</v>
      </c>
      <c r="O32">
        <v>49.543999999999997</v>
      </c>
      <c r="P32">
        <v>92.054000000000002</v>
      </c>
      <c r="Q32">
        <v>59.530999999999999</v>
      </c>
      <c r="R32">
        <v>86.052000000000007</v>
      </c>
      <c r="S32">
        <v>87.454999999999998</v>
      </c>
      <c r="T32">
        <v>45.701999999999998</v>
      </c>
      <c r="U32">
        <v>59.716000000000001</v>
      </c>
      <c r="V32">
        <v>51.898000000000003</v>
      </c>
      <c r="W32">
        <v>63.112000000000002</v>
      </c>
      <c r="X32">
        <v>80.703000000000003</v>
      </c>
      <c r="Y32">
        <v>36.392000000000003</v>
      </c>
      <c r="Z32">
        <v>63.146000000000001</v>
      </c>
      <c r="AA32">
        <v>75.712000000000003</v>
      </c>
      <c r="AB32">
        <v>58.466000000000001</v>
      </c>
      <c r="AC32">
        <v>105.52800000000001</v>
      </c>
      <c r="AD32">
        <v>45.213999999999999</v>
      </c>
      <c r="AE32">
        <v>73.436000000000007</v>
      </c>
      <c r="AF32">
        <v>48.686999999999998</v>
      </c>
      <c r="AG32">
        <v>52.485999999999997</v>
      </c>
      <c r="AH32">
        <v>36.365000000000002</v>
      </c>
      <c r="ALQ32" s="4" t="e">
        <v>#N/A</v>
      </c>
    </row>
    <row r="33" spans="1:1005" ht="15" x14ac:dyDescent="0.25">
      <c r="A33" s="10">
        <v>45413</v>
      </c>
      <c r="B33" s="12">
        <v>159.11000000000001</v>
      </c>
      <c r="C33" s="12">
        <v>246.31</v>
      </c>
      <c r="D33" s="11">
        <v>203.17</v>
      </c>
      <c r="E33">
        <v>262.39299999999997</v>
      </c>
      <c r="F33">
        <v>203.749</v>
      </c>
      <c r="G33">
        <v>239.35</v>
      </c>
      <c r="H33">
        <v>354.79899999999998</v>
      </c>
      <c r="I33">
        <v>309.88</v>
      </c>
      <c r="J33">
        <v>186.07400000000001</v>
      </c>
      <c r="K33">
        <v>202.566</v>
      </c>
      <c r="L33">
        <v>239.941</v>
      </c>
      <c r="M33">
        <v>236.49100000000001</v>
      </c>
      <c r="N33">
        <v>92.286000000000001</v>
      </c>
      <c r="O33">
        <v>163.90299999999999</v>
      </c>
      <c r="P33">
        <v>220.66800000000001</v>
      </c>
      <c r="Q33">
        <v>249.45400000000001</v>
      </c>
      <c r="R33">
        <v>228.10400000000001</v>
      </c>
      <c r="S33">
        <v>219.273</v>
      </c>
      <c r="T33">
        <v>229.869</v>
      </c>
      <c r="U33">
        <v>293.02699999999999</v>
      </c>
      <c r="V33">
        <v>113.08499999999999</v>
      </c>
      <c r="W33">
        <v>144.923</v>
      </c>
      <c r="X33">
        <v>141.261</v>
      </c>
      <c r="Y33">
        <v>100.492</v>
      </c>
      <c r="Z33">
        <v>222.12100000000001</v>
      </c>
      <c r="AA33">
        <v>158.839</v>
      </c>
      <c r="AB33">
        <v>157.155</v>
      </c>
      <c r="AC33">
        <v>237.3</v>
      </c>
      <c r="AD33">
        <v>160.14400000000001</v>
      </c>
      <c r="AE33">
        <v>176.072</v>
      </c>
      <c r="AF33">
        <v>178.667</v>
      </c>
      <c r="AG33">
        <v>127.476</v>
      </c>
      <c r="AH33">
        <v>142.40199999999999</v>
      </c>
      <c r="ALQ33" s="4" t="e">
        <v>#N/A</v>
      </c>
    </row>
    <row r="34" spans="1:1005" ht="15" x14ac:dyDescent="0.25">
      <c r="A34" s="10">
        <v>45444</v>
      </c>
      <c r="B34" s="8">
        <v>163.98</v>
      </c>
      <c r="C34" s="8">
        <v>334.22</v>
      </c>
      <c r="D34" s="11">
        <v>250.18</v>
      </c>
      <c r="E34">
        <v>407.89499999999998</v>
      </c>
      <c r="F34">
        <v>215.35</v>
      </c>
      <c r="G34">
        <v>572.02599999999995</v>
      </c>
      <c r="H34">
        <v>306.87900000000002</v>
      </c>
      <c r="I34">
        <v>481.01299999999998</v>
      </c>
      <c r="J34">
        <v>208.31200000000001</v>
      </c>
      <c r="K34">
        <v>319.96100000000001</v>
      </c>
      <c r="L34">
        <v>149.46799999999999</v>
      </c>
      <c r="M34">
        <v>185.636</v>
      </c>
      <c r="N34">
        <v>57.707000000000001</v>
      </c>
      <c r="O34">
        <v>202.55699999999999</v>
      </c>
      <c r="P34">
        <v>136.00800000000001</v>
      </c>
      <c r="Q34">
        <v>279.55099999999999</v>
      </c>
      <c r="R34">
        <v>182.251</v>
      </c>
      <c r="S34">
        <v>161.63300000000001</v>
      </c>
      <c r="T34">
        <v>468.5</v>
      </c>
      <c r="U34">
        <v>255.72800000000001</v>
      </c>
      <c r="V34">
        <v>261.3</v>
      </c>
      <c r="W34">
        <v>418.20400000000001</v>
      </c>
      <c r="X34">
        <v>52.874000000000002</v>
      </c>
      <c r="Y34">
        <v>148.977</v>
      </c>
      <c r="Z34">
        <v>327.77800000000002</v>
      </c>
      <c r="AA34">
        <v>342.67700000000002</v>
      </c>
      <c r="AB34">
        <v>281.87599999999998</v>
      </c>
      <c r="AC34">
        <v>382.24799999999999</v>
      </c>
      <c r="AD34">
        <v>75.078000000000003</v>
      </c>
      <c r="AE34">
        <v>400.45600000000002</v>
      </c>
      <c r="AF34">
        <v>188.447</v>
      </c>
      <c r="AG34">
        <v>130.26300000000001</v>
      </c>
      <c r="AH34">
        <v>297.21899999999999</v>
      </c>
      <c r="ALQ34" s="4" t="e">
        <v>#N/A</v>
      </c>
    </row>
    <row r="35" spans="1:1005" ht="15" x14ac:dyDescent="0.25">
      <c r="A35" s="10">
        <v>45474</v>
      </c>
      <c r="B35" s="8">
        <v>53.27</v>
      </c>
      <c r="C35" s="8">
        <v>140.19</v>
      </c>
      <c r="D35" s="11">
        <v>86.42</v>
      </c>
      <c r="E35">
        <v>185.24600000000001</v>
      </c>
      <c r="F35">
        <v>65.575999999999993</v>
      </c>
      <c r="G35">
        <v>423.815</v>
      </c>
      <c r="H35">
        <v>109.331</v>
      </c>
      <c r="I35">
        <v>169.91800000000001</v>
      </c>
      <c r="J35">
        <v>100.15300000000001</v>
      </c>
      <c r="K35">
        <v>207.58</v>
      </c>
      <c r="L35">
        <v>49.887</v>
      </c>
      <c r="M35">
        <v>57.753999999999998</v>
      </c>
      <c r="N35">
        <v>24.350999999999999</v>
      </c>
      <c r="O35">
        <v>55.627000000000002</v>
      </c>
      <c r="P35">
        <v>52.932000000000002</v>
      </c>
      <c r="Q35">
        <v>112.178</v>
      </c>
      <c r="R35">
        <v>70.188999999999993</v>
      </c>
      <c r="S35">
        <v>62.438000000000002</v>
      </c>
      <c r="T35">
        <v>207.41</v>
      </c>
      <c r="U35">
        <v>131.87200000000001</v>
      </c>
      <c r="V35">
        <v>70.878</v>
      </c>
      <c r="W35">
        <v>218.447</v>
      </c>
      <c r="X35">
        <v>27.779</v>
      </c>
      <c r="Y35">
        <v>55.359000000000002</v>
      </c>
      <c r="Z35">
        <v>101.22199999999999</v>
      </c>
      <c r="AA35">
        <v>114.889</v>
      </c>
      <c r="AB35">
        <v>90.385999999999996</v>
      </c>
      <c r="AC35">
        <v>129.67699999999999</v>
      </c>
      <c r="AD35">
        <v>32.530999999999999</v>
      </c>
      <c r="AE35">
        <v>248.34399999999999</v>
      </c>
      <c r="AF35">
        <v>58.677999999999997</v>
      </c>
      <c r="AG35">
        <v>56.301000000000002</v>
      </c>
      <c r="AH35">
        <v>174.88800000000001</v>
      </c>
      <c r="ALQ35" s="4" t="e">
        <v>#N/A</v>
      </c>
    </row>
    <row r="36" spans="1:1005" ht="15" x14ac:dyDescent="0.25">
      <c r="A36" s="10">
        <v>45505</v>
      </c>
      <c r="B36" s="8">
        <v>42.11</v>
      </c>
      <c r="C36" s="8">
        <v>69.47</v>
      </c>
      <c r="D36" s="11">
        <v>55.63</v>
      </c>
      <c r="E36">
        <v>68.299000000000007</v>
      </c>
      <c r="F36">
        <v>42.215000000000003</v>
      </c>
      <c r="G36">
        <v>122.93</v>
      </c>
      <c r="H36">
        <v>53.491</v>
      </c>
      <c r="I36">
        <v>81.936999999999998</v>
      </c>
      <c r="J36">
        <v>50.576999999999998</v>
      </c>
      <c r="K36">
        <v>85.989000000000004</v>
      </c>
      <c r="L36">
        <v>43.996000000000002</v>
      </c>
      <c r="M36">
        <v>51.476999999999997</v>
      </c>
      <c r="N36">
        <v>21.202999999999999</v>
      </c>
      <c r="O36">
        <v>41.262999999999998</v>
      </c>
      <c r="P36">
        <v>36.854999999999997</v>
      </c>
      <c r="Q36">
        <v>57.595999999999997</v>
      </c>
      <c r="R36">
        <v>49.180999999999997</v>
      </c>
      <c r="S36">
        <v>45.569000000000003</v>
      </c>
      <c r="T36">
        <v>77.043000000000006</v>
      </c>
      <c r="U36">
        <v>53.759</v>
      </c>
      <c r="V36">
        <v>49.405999999999999</v>
      </c>
      <c r="W36">
        <v>68.709999999999994</v>
      </c>
      <c r="X36">
        <v>28.172999999999998</v>
      </c>
      <c r="Y36">
        <v>39.451999999999998</v>
      </c>
      <c r="Z36">
        <v>56.29</v>
      </c>
      <c r="AA36">
        <v>52.895000000000003</v>
      </c>
      <c r="AB36">
        <v>52.371000000000002</v>
      </c>
      <c r="AC36">
        <v>63.226999999999997</v>
      </c>
      <c r="AD36">
        <v>26.620999999999999</v>
      </c>
      <c r="AE36">
        <v>80.254000000000005</v>
      </c>
      <c r="AF36">
        <v>38.834000000000003</v>
      </c>
      <c r="AG36">
        <v>34.588000000000001</v>
      </c>
      <c r="AH36">
        <v>86.051000000000002</v>
      </c>
      <c r="ALQ36" s="4" t="e">
        <v>#N/A</v>
      </c>
    </row>
    <row r="37" spans="1:1005" ht="15" x14ac:dyDescent="0.25">
      <c r="A37" s="10">
        <v>45536</v>
      </c>
      <c r="B37" s="8">
        <v>28.8</v>
      </c>
      <c r="C37" s="13">
        <v>41.13</v>
      </c>
      <c r="D37" s="14">
        <v>35.31</v>
      </c>
      <c r="E37">
        <v>48.185000000000002</v>
      </c>
      <c r="F37">
        <v>33.578000000000003</v>
      </c>
      <c r="G37">
        <v>63.677999999999997</v>
      </c>
      <c r="H37">
        <v>38.845999999999997</v>
      </c>
      <c r="I37">
        <v>54.963000000000001</v>
      </c>
      <c r="J37">
        <v>32.411000000000001</v>
      </c>
      <c r="K37">
        <v>46.143999999999998</v>
      </c>
      <c r="L37">
        <v>32.523000000000003</v>
      </c>
      <c r="M37">
        <v>30.120999999999999</v>
      </c>
      <c r="N37">
        <v>20.283000000000001</v>
      </c>
      <c r="O37">
        <v>54.11</v>
      </c>
      <c r="P37">
        <v>32.652000000000001</v>
      </c>
      <c r="Q37">
        <v>36.796999999999997</v>
      </c>
      <c r="R37">
        <v>36.152000000000001</v>
      </c>
      <c r="S37">
        <v>39.698</v>
      </c>
      <c r="T37">
        <v>43.494</v>
      </c>
      <c r="U37">
        <v>35.685000000000002</v>
      </c>
      <c r="V37">
        <v>28.606000000000002</v>
      </c>
      <c r="W37">
        <v>39.293999999999997</v>
      </c>
      <c r="X37">
        <v>23.105</v>
      </c>
      <c r="Y37">
        <v>52.281999999999996</v>
      </c>
      <c r="Z37">
        <v>50.189</v>
      </c>
      <c r="AA37">
        <v>38.183</v>
      </c>
      <c r="AB37">
        <v>34.143999999999998</v>
      </c>
      <c r="AC37">
        <v>38.222999999999999</v>
      </c>
      <c r="AD37">
        <v>21.581</v>
      </c>
      <c r="AE37">
        <v>42.305</v>
      </c>
      <c r="AF37">
        <v>36.250999999999998</v>
      </c>
      <c r="AG37" s="4">
        <v>26.276</v>
      </c>
      <c r="AH37" s="4">
        <v>68.225999999999999</v>
      </c>
      <c r="ALQ37" s="4" t="e">
        <v>#N/A</v>
      </c>
    </row>
    <row r="38" spans="1:1005" ht="15" x14ac:dyDescent="0.25">
      <c r="A38" s="10">
        <v>45566</v>
      </c>
      <c r="B38" s="8">
        <v>36.049999999999997</v>
      </c>
      <c r="C38" s="13">
        <v>36.049999999999997</v>
      </c>
      <c r="D38" s="14">
        <v>36.049999999999997</v>
      </c>
      <c r="E38">
        <v>43.963000000000001</v>
      </c>
      <c r="F38">
        <v>39.72</v>
      </c>
      <c r="G38">
        <v>57.572000000000003</v>
      </c>
      <c r="H38">
        <v>45.720999999999997</v>
      </c>
      <c r="I38">
        <v>55.798999999999999</v>
      </c>
      <c r="J38">
        <v>41.317999999999998</v>
      </c>
      <c r="K38">
        <v>37.301000000000002</v>
      </c>
      <c r="L38">
        <v>28.936</v>
      </c>
      <c r="M38">
        <v>28.643000000000001</v>
      </c>
      <c r="N38">
        <v>28.445</v>
      </c>
      <c r="O38">
        <v>32.795999999999999</v>
      </c>
      <c r="P38">
        <v>30.716999999999999</v>
      </c>
      <c r="Q38">
        <v>48.945</v>
      </c>
      <c r="R38">
        <v>57.576999999999998</v>
      </c>
      <c r="S38">
        <v>39.570999999999998</v>
      </c>
      <c r="T38">
        <v>39.561999999999998</v>
      </c>
      <c r="U38">
        <v>37.420999999999999</v>
      </c>
      <c r="V38">
        <v>29.39</v>
      </c>
      <c r="W38">
        <v>38.302</v>
      </c>
      <c r="X38">
        <v>22.26</v>
      </c>
      <c r="Y38">
        <v>47.691000000000003</v>
      </c>
      <c r="Z38">
        <v>58.47</v>
      </c>
      <c r="AA38">
        <v>32.94</v>
      </c>
      <c r="AB38">
        <v>29.905999999999999</v>
      </c>
      <c r="AC38">
        <v>39.453000000000003</v>
      </c>
      <c r="AD38">
        <v>23.934000000000001</v>
      </c>
      <c r="AE38">
        <v>36.636000000000003</v>
      </c>
      <c r="AF38">
        <v>29.477</v>
      </c>
      <c r="AG38" s="4">
        <v>27.582999999999998</v>
      </c>
      <c r="AH38" s="4">
        <v>45.941000000000003</v>
      </c>
      <c r="ALQ38" s="4" t="e">
        <v>#N/A</v>
      </c>
    </row>
    <row r="39" spans="1:1005" ht="15" x14ac:dyDescent="0.25">
      <c r="A39" s="10">
        <v>45597</v>
      </c>
      <c r="B39" s="13">
        <v>30.88</v>
      </c>
      <c r="C39" s="13">
        <v>30.88</v>
      </c>
      <c r="D39" s="14">
        <v>30.88</v>
      </c>
      <c r="E39">
        <v>35.58</v>
      </c>
      <c r="F39">
        <v>31.123000000000001</v>
      </c>
      <c r="G39">
        <v>43.488999999999997</v>
      </c>
      <c r="H39">
        <v>39.061</v>
      </c>
      <c r="I39">
        <v>42.441000000000003</v>
      </c>
      <c r="J39">
        <v>34.265999999999998</v>
      </c>
      <c r="K39">
        <v>29.738</v>
      </c>
      <c r="L39">
        <v>25.286000000000001</v>
      </c>
      <c r="M39">
        <v>28.154</v>
      </c>
      <c r="N39">
        <v>18.702000000000002</v>
      </c>
      <c r="O39">
        <v>24.434999999999999</v>
      </c>
      <c r="P39">
        <v>27.706</v>
      </c>
      <c r="Q39">
        <v>37.634999999999998</v>
      </c>
      <c r="R39">
        <v>41.408999999999999</v>
      </c>
      <c r="S39">
        <v>32.274999999999999</v>
      </c>
      <c r="T39">
        <v>33.607999999999997</v>
      </c>
      <c r="U39">
        <v>33.131999999999998</v>
      </c>
      <c r="V39">
        <v>29.57</v>
      </c>
      <c r="W39">
        <v>31.4</v>
      </c>
      <c r="X39">
        <v>18.484000000000002</v>
      </c>
      <c r="Y39">
        <v>30.626000000000001</v>
      </c>
      <c r="Z39">
        <v>36.692999999999998</v>
      </c>
      <c r="AA39">
        <v>29.431000000000001</v>
      </c>
      <c r="AB39">
        <v>25.655999999999999</v>
      </c>
      <c r="AC39">
        <v>33.256999999999998</v>
      </c>
      <c r="AD39">
        <v>22.347999999999999</v>
      </c>
      <c r="AE39">
        <v>31.474</v>
      </c>
      <c r="AF39">
        <v>26.736999999999998</v>
      </c>
      <c r="AG39">
        <v>25.241</v>
      </c>
      <c r="AH39">
        <v>32.68</v>
      </c>
      <c r="ALQ39" s="4" t="e">
        <v>#N/A</v>
      </c>
    </row>
    <row r="40" spans="1:1005" ht="15" x14ac:dyDescent="0.25">
      <c r="A40" s="10">
        <v>45627</v>
      </c>
      <c r="B40" s="13">
        <v>25.53</v>
      </c>
      <c r="C40" s="13">
        <v>26.37</v>
      </c>
      <c r="D40" s="14">
        <v>26.31</v>
      </c>
      <c r="E40">
        <v>30.021999999999998</v>
      </c>
      <c r="F40">
        <v>25.550999999999998</v>
      </c>
      <c r="G40">
        <v>39.521999999999998</v>
      </c>
      <c r="H40">
        <v>32.515000000000001</v>
      </c>
      <c r="I40">
        <v>33.99</v>
      </c>
      <c r="J40">
        <v>31.129000000000001</v>
      </c>
      <c r="K40">
        <v>26.282</v>
      </c>
      <c r="L40">
        <v>22.259</v>
      </c>
      <c r="M40">
        <v>22.696000000000002</v>
      </c>
      <c r="N40">
        <v>16.093</v>
      </c>
      <c r="O40">
        <v>21.949000000000002</v>
      </c>
      <c r="P40">
        <v>22.744</v>
      </c>
      <c r="Q40">
        <v>27.870999999999999</v>
      </c>
      <c r="R40">
        <v>28.882000000000001</v>
      </c>
      <c r="S40">
        <v>23.635000000000002</v>
      </c>
      <c r="T40">
        <v>29.593</v>
      </c>
      <c r="U40">
        <v>27.11</v>
      </c>
      <c r="V40">
        <v>24.73</v>
      </c>
      <c r="W40">
        <v>27.405999999999999</v>
      </c>
      <c r="X40">
        <v>16.681999999999999</v>
      </c>
      <c r="Y40">
        <v>23.215</v>
      </c>
      <c r="Z40">
        <v>29.251000000000001</v>
      </c>
      <c r="AA40">
        <v>25.893999999999998</v>
      </c>
      <c r="AB40">
        <v>23.443999999999999</v>
      </c>
      <c r="AC40">
        <v>30.79</v>
      </c>
      <c r="AD40">
        <v>18.170999999999999</v>
      </c>
      <c r="AE40">
        <v>28.834</v>
      </c>
      <c r="AF40">
        <v>24.649000000000001</v>
      </c>
      <c r="AG40" s="4">
        <v>20.978999999999999</v>
      </c>
      <c r="AH40" s="4">
        <v>27.504000000000001</v>
      </c>
      <c r="ALQ40" s="4" t="e">
        <v>#N/A</v>
      </c>
    </row>
    <row r="41" spans="1:1005" ht="15" x14ac:dyDescent="0.25">
      <c r="A41" s="10">
        <v>45658</v>
      </c>
      <c r="B41" s="13">
        <v>24.35</v>
      </c>
      <c r="C41" s="13">
        <v>24.8</v>
      </c>
      <c r="D41" s="14">
        <v>25.02</v>
      </c>
      <c r="E41">
        <v>27.265999999999998</v>
      </c>
      <c r="F41">
        <v>23.117000000000001</v>
      </c>
      <c r="G41">
        <v>33.71</v>
      </c>
      <c r="H41">
        <v>27.898</v>
      </c>
      <c r="I41">
        <v>30.125</v>
      </c>
      <c r="J41">
        <v>26.888999999999999</v>
      </c>
      <c r="K41">
        <v>26.071000000000002</v>
      </c>
      <c r="L41">
        <v>20.617999999999999</v>
      </c>
      <c r="M41">
        <v>19.811</v>
      </c>
      <c r="N41">
        <v>15.343</v>
      </c>
      <c r="O41">
        <v>19.821999999999999</v>
      </c>
      <c r="P41">
        <v>21.725999999999999</v>
      </c>
      <c r="Q41">
        <v>24.114000000000001</v>
      </c>
      <c r="R41">
        <v>24.483000000000001</v>
      </c>
      <c r="S41">
        <v>19.829999999999998</v>
      </c>
      <c r="T41">
        <v>26.975999999999999</v>
      </c>
      <c r="U41">
        <v>24.131</v>
      </c>
      <c r="V41">
        <v>22.686</v>
      </c>
      <c r="W41">
        <v>25.837</v>
      </c>
      <c r="X41">
        <v>15.444000000000001</v>
      </c>
      <c r="Y41">
        <v>20.338999999999999</v>
      </c>
      <c r="Z41">
        <v>25.582000000000001</v>
      </c>
      <c r="AA41">
        <v>23.866</v>
      </c>
      <c r="AB41">
        <v>21.532</v>
      </c>
      <c r="AC41">
        <v>26.651</v>
      </c>
      <c r="AD41">
        <v>16.670999999999999</v>
      </c>
      <c r="AE41">
        <v>26.274999999999999</v>
      </c>
      <c r="AF41">
        <v>23.212</v>
      </c>
      <c r="AG41" s="4">
        <v>18.422000000000001</v>
      </c>
      <c r="AH41" s="4">
        <v>24.806999999999999</v>
      </c>
      <c r="ALQ41" s="4" t="e">
        <v>#N/A</v>
      </c>
    </row>
    <row r="42" spans="1:1005" ht="15" x14ac:dyDescent="0.25">
      <c r="A42" s="10">
        <v>45689</v>
      </c>
      <c r="B42" s="13">
        <v>22.84</v>
      </c>
      <c r="C42" s="13">
        <v>23.41</v>
      </c>
      <c r="D42" s="14">
        <v>23.37</v>
      </c>
      <c r="E42">
        <v>22.792000000000002</v>
      </c>
      <c r="F42">
        <v>24.518999999999998</v>
      </c>
      <c r="G42">
        <v>32.192</v>
      </c>
      <c r="H42">
        <v>22.87</v>
      </c>
      <c r="I42">
        <v>25.713000000000001</v>
      </c>
      <c r="J42">
        <v>25.273</v>
      </c>
      <c r="K42">
        <v>25.456</v>
      </c>
      <c r="L42">
        <v>19.396000000000001</v>
      </c>
      <c r="M42">
        <v>16.692</v>
      </c>
      <c r="N42">
        <v>17.542000000000002</v>
      </c>
      <c r="O42">
        <v>17.047000000000001</v>
      </c>
      <c r="P42">
        <v>19.184999999999999</v>
      </c>
      <c r="Q42">
        <v>19.704999999999998</v>
      </c>
      <c r="R42">
        <v>22.451000000000001</v>
      </c>
      <c r="S42">
        <v>16.138999999999999</v>
      </c>
      <c r="T42">
        <v>23.398</v>
      </c>
      <c r="U42">
        <v>19.952999999999999</v>
      </c>
      <c r="V42">
        <v>18.916</v>
      </c>
      <c r="W42">
        <v>21.562999999999999</v>
      </c>
      <c r="X42">
        <v>13.451000000000001</v>
      </c>
      <c r="Y42">
        <v>19.783999999999999</v>
      </c>
      <c r="Z42">
        <v>29.007000000000001</v>
      </c>
      <c r="AA42">
        <v>21.907</v>
      </c>
      <c r="AB42">
        <v>25.437000000000001</v>
      </c>
      <c r="AC42">
        <v>26.965</v>
      </c>
      <c r="AD42">
        <v>14.236000000000001</v>
      </c>
      <c r="AE42">
        <v>22.777000000000001</v>
      </c>
      <c r="AF42">
        <v>19.93</v>
      </c>
      <c r="AG42" s="4">
        <v>15.422000000000001</v>
      </c>
      <c r="AH42" s="4">
        <v>21.428000000000001</v>
      </c>
      <c r="ALQ42" s="4" t="e">
        <v>#N/A</v>
      </c>
    </row>
    <row r="43" spans="1:1005" ht="15" x14ac:dyDescent="0.25">
      <c r="A43" s="10">
        <v>45717</v>
      </c>
      <c r="B43" s="13">
        <v>35.01</v>
      </c>
      <c r="C43" s="13">
        <v>40.409999999999997</v>
      </c>
      <c r="D43" s="14">
        <v>37.51</v>
      </c>
      <c r="E43">
        <v>39.790999999999997</v>
      </c>
      <c r="F43" s="4">
        <v>45.408000000000001</v>
      </c>
      <c r="G43" s="4">
        <v>41.435000000000002</v>
      </c>
      <c r="H43" s="4">
        <v>43.545999999999999</v>
      </c>
      <c r="I43" s="4">
        <v>41.509</v>
      </c>
      <c r="J43" s="4">
        <v>35.65</v>
      </c>
      <c r="K43" s="4">
        <v>30.99</v>
      </c>
      <c r="L43" s="4">
        <v>28.939</v>
      </c>
      <c r="M43" s="4">
        <v>21.053999999999998</v>
      </c>
      <c r="N43" s="4">
        <v>27.372</v>
      </c>
      <c r="O43" s="4">
        <v>43.731000000000002</v>
      </c>
      <c r="P43" s="4">
        <v>24.702999999999999</v>
      </c>
      <c r="Q43" s="4">
        <v>27.911000000000001</v>
      </c>
      <c r="R43" s="4">
        <v>52.06</v>
      </c>
      <c r="S43" s="4">
        <v>17.263000000000002</v>
      </c>
      <c r="T43" s="4">
        <v>41.174999999999997</v>
      </c>
      <c r="U43" s="4">
        <v>23.306999999999999</v>
      </c>
      <c r="V43" s="4">
        <v>30.367999999999999</v>
      </c>
      <c r="W43" s="4">
        <v>37.448</v>
      </c>
      <c r="X43" s="4">
        <v>20.234000000000002</v>
      </c>
      <c r="Y43" s="4">
        <v>26.315999999999999</v>
      </c>
      <c r="Z43" s="4">
        <v>48.244999999999997</v>
      </c>
      <c r="AA43" s="4">
        <v>36.725999999999999</v>
      </c>
      <c r="AB43" s="4">
        <v>56.741</v>
      </c>
      <c r="AC43" s="4">
        <v>29.055</v>
      </c>
      <c r="AD43" s="4">
        <v>19.233000000000001</v>
      </c>
      <c r="AE43" s="4">
        <v>34.54</v>
      </c>
      <c r="AF43" s="4">
        <v>24.032</v>
      </c>
      <c r="AG43" s="4">
        <v>27.323</v>
      </c>
      <c r="AH43" s="4">
        <v>36.558999999999997</v>
      </c>
      <c r="ALQ43" s="4" t="e">
        <v>#N/A</v>
      </c>
    </row>
    <row r="44" spans="1:1005" ht="15" x14ac:dyDescent="0.25">
      <c r="A44" s="10">
        <v>45748</v>
      </c>
      <c r="B44" s="13">
        <v>63.86</v>
      </c>
      <c r="C44" s="13">
        <v>93.19</v>
      </c>
      <c r="D44" s="14">
        <v>78.28</v>
      </c>
      <c r="E44">
        <v>72.308000000000007</v>
      </c>
      <c r="F44" s="4">
        <v>54.81</v>
      </c>
      <c r="G44" s="4">
        <v>95.540999999999997</v>
      </c>
      <c r="H44" s="4">
        <v>77.480999999999995</v>
      </c>
      <c r="I44" s="4">
        <v>60.226999999999997</v>
      </c>
      <c r="J44" s="4">
        <v>47.88</v>
      </c>
      <c r="K44" s="4">
        <v>84.239000000000004</v>
      </c>
      <c r="L44" s="4">
        <v>58.496000000000002</v>
      </c>
      <c r="M44" s="4">
        <v>53.011000000000003</v>
      </c>
      <c r="N44" s="4">
        <v>48.712000000000003</v>
      </c>
      <c r="O44" s="4">
        <v>91.852000000000004</v>
      </c>
      <c r="P44" s="4">
        <v>59.904000000000003</v>
      </c>
      <c r="Q44" s="4">
        <v>86.179000000000002</v>
      </c>
      <c r="R44" s="4">
        <v>83.792000000000002</v>
      </c>
      <c r="S44" s="4">
        <v>46.295999999999999</v>
      </c>
      <c r="T44" s="4">
        <v>60.841999999999999</v>
      </c>
      <c r="U44" s="4">
        <v>52.267000000000003</v>
      </c>
      <c r="V44" s="4">
        <v>62.78</v>
      </c>
      <c r="W44" s="4">
        <v>81.006</v>
      </c>
      <c r="X44" s="4">
        <v>37.095999999999997</v>
      </c>
      <c r="Y44" s="4">
        <v>63.569000000000003</v>
      </c>
      <c r="Z44" s="4">
        <v>75.819999999999993</v>
      </c>
      <c r="AA44" s="4">
        <v>59.737000000000002</v>
      </c>
      <c r="AB44" s="4">
        <v>106.581</v>
      </c>
      <c r="AC44" s="4">
        <v>45.808999999999997</v>
      </c>
      <c r="AD44" s="4">
        <v>69.004000000000005</v>
      </c>
      <c r="AE44" s="4">
        <v>49.453000000000003</v>
      </c>
      <c r="AF44" s="4">
        <v>53.018000000000001</v>
      </c>
      <c r="AG44" s="4">
        <v>37.234000000000002</v>
      </c>
      <c r="AH44" s="4">
        <v>41.398000000000003</v>
      </c>
      <c r="ALQ44" s="4" t="e">
        <v>#N/A</v>
      </c>
    </row>
    <row r="45" spans="1:1005" ht="15" x14ac:dyDescent="0.25">
      <c r="A45" s="10">
        <v>45778</v>
      </c>
      <c r="B45" s="13">
        <v>159.11000000000001</v>
      </c>
      <c r="C45" s="13">
        <v>246.31</v>
      </c>
      <c r="D45" s="14">
        <v>203.17</v>
      </c>
      <c r="E45">
        <v>204.00399999999999</v>
      </c>
      <c r="F45" s="4">
        <v>231.155</v>
      </c>
      <c r="G45" s="4">
        <v>354.34500000000003</v>
      </c>
      <c r="H45" s="4">
        <v>310.17700000000002</v>
      </c>
      <c r="I45" s="4">
        <v>186.03399999999999</v>
      </c>
      <c r="J45" s="4">
        <v>197.68199999999999</v>
      </c>
      <c r="K45" s="4">
        <v>240.119</v>
      </c>
      <c r="L45" s="4">
        <v>236.678</v>
      </c>
      <c r="M45" s="4">
        <v>91.953000000000003</v>
      </c>
      <c r="N45" s="4">
        <v>152.81899999999999</v>
      </c>
      <c r="O45" s="4">
        <v>220.548</v>
      </c>
      <c r="P45" s="4">
        <v>249.56299999999999</v>
      </c>
      <c r="Q45" s="4">
        <v>227.95599999999999</v>
      </c>
      <c r="R45" s="4">
        <v>218.42500000000001</v>
      </c>
      <c r="S45" s="4">
        <v>230.673</v>
      </c>
      <c r="T45" s="4">
        <v>293.077</v>
      </c>
      <c r="U45" s="4">
        <v>112.83199999999999</v>
      </c>
      <c r="V45" s="4">
        <v>137.81700000000001</v>
      </c>
      <c r="W45" s="4">
        <v>141.20599999999999</v>
      </c>
      <c r="X45" s="4">
        <v>100.97</v>
      </c>
      <c r="Y45" s="4">
        <v>222.50299999999999</v>
      </c>
      <c r="Z45" s="4">
        <v>153.06899999999999</v>
      </c>
      <c r="AA45" s="4">
        <v>157.73599999999999</v>
      </c>
      <c r="AB45" s="4">
        <v>238.17699999999999</v>
      </c>
      <c r="AC45" s="4">
        <v>159.63800000000001</v>
      </c>
      <c r="AD45" s="4">
        <v>176.149</v>
      </c>
      <c r="AE45" s="4">
        <v>178.78399999999999</v>
      </c>
      <c r="AF45" s="4">
        <v>127.71899999999999</v>
      </c>
      <c r="AG45" s="4">
        <v>142.916</v>
      </c>
      <c r="AH45" s="4">
        <v>133.619</v>
      </c>
      <c r="ALQ45" s="4" t="e">
        <v>#N/A</v>
      </c>
    </row>
    <row r="46" spans="1:1005" ht="15" x14ac:dyDescent="0.25">
      <c r="A46" s="10">
        <v>45809</v>
      </c>
      <c r="B46" s="13">
        <v>163.98</v>
      </c>
      <c r="C46" s="13">
        <v>334.22</v>
      </c>
      <c r="D46" s="14">
        <v>250.18</v>
      </c>
      <c r="E46">
        <v>214.87</v>
      </c>
      <c r="F46" s="4">
        <v>563.625</v>
      </c>
      <c r="G46" s="4">
        <v>306.32</v>
      </c>
      <c r="H46" s="4">
        <v>480.45800000000003</v>
      </c>
      <c r="I46" s="4">
        <v>207.73500000000001</v>
      </c>
      <c r="J46" s="4">
        <v>318.45699999999999</v>
      </c>
      <c r="K46" s="4">
        <v>149.489</v>
      </c>
      <c r="L46" s="4">
        <v>185.39400000000001</v>
      </c>
      <c r="M46" s="4">
        <v>57.497</v>
      </c>
      <c r="N46" s="4">
        <v>212.38800000000001</v>
      </c>
      <c r="O46" s="4">
        <v>135.685</v>
      </c>
      <c r="P46" s="4">
        <v>279.00400000000002</v>
      </c>
      <c r="Q46" s="4">
        <v>181.75700000000001</v>
      </c>
      <c r="R46" s="4">
        <v>164.02199999999999</v>
      </c>
      <c r="S46" s="4">
        <v>468.34500000000003</v>
      </c>
      <c r="T46" s="4">
        <v>254.809</v>
      </c>
      <c r="U46" s="4">
        <v>260.15800000000002</v>
      </c>
      <c r="V46" s="4">
        <v>412.60399999999998</v>
      </c>
      <c r="W46" s="4">
        <v>52.704999999999998</v>
      </c>
      <c r="X46" s="4">
        <v>148.81200000000001</v>
      </c>
      <c r="Y46" s="4">
        <v>327.43799999999999</v>
      </c>
      <c r="Z46" s="4">
        <v>340.58</v>
      </c>
      <c r="AA46" s="4">
        <v>281.69499999999999</v>
      </c>
      <c r="AB46" s="4">
        <v>382.27</v>
      </c>
      <c r="AC46" s="4">
        <v>74.929000000000002</v>
      </c>
      <c r="AD46" s="4">
        <v>387.56799999999998</v>
      </c>
      <c r="AE46" s="4">
        <v>187.977</v>
      </c>
      <c r="AF46" s="4">
        <v>130.12899999999999</v>
      </c>
      <c r="AG46" s="4">
        <v>296.93799999999999</v>
      </c>
      <c r="AH46" s="4">
        <v>376.697</v>
      </c>
      <c r="ALQ46" s="4" t="e">
        <v>#N/A</v>
      </c>
    </row>
    <row r="47" spans="1:1005" ht="15" x14ac:dyDescent="0.25">
      <c r="A47" s="10">
        <v>45839</v>
      </c>
      <c r="B47" s="13">
        <v>53.27</v>
      </c>
      <c r="C47" s="13">
        <v>140.19</v>
      </c>
      <c r="D47" s="14">
        <v>86.42</v>
      </c>
      <c r="E47">
        <v>65.337000000000003</v>
      </c>
      <c r="F47" s="4">
        <v>435.55099999999999</v>
      </c>
      <c r="G47" s="4">
        <v>108.96599999999999</v>
      </c>
      <c r="H47" s="4">
        <v>169.499</v>
      </c>
      <c r="I47" s="4">
        <v>99.623000000000005</v>
      </c>
      <c r="J47" s="4">
        <v>214.191</v>
      </c>
      <c r="K47" s="4">
        <v>49.841999999999999</v>
      </c>
      <c r="L47" s="4">
        <v>57.529000000000003</v>
      </c>
      <c r="M47" s="4">
        <v>24.135999999999999</v>
      </c>
      <c r="N47" s="4">
        <v>56.512999999999998</v>
      </c>
      <c r="O47" s="4">
        <v>52.567999999999998</v>
      </c>
      <c r="P47" s="4">
        <v>111.614</v>
      </c>
      <c r="Q47" s="4">
        <v>69.721000000000004</v>
      </c>
      <c r="R47" s="4">
        <v>63.2</v>
      </c>
      <c r="S47" s="4">
        <v>207.01400000000001</v>
      </c>
      <c r="T47" s="4">
        <v>131.63</v>
      </c>
      <c r="U47" s="4">
        <v>70.256</v>
      </c>
      <c r="V47" s="4">
        <v>228.39099999999999</v>
      </c>
      <c r="W47" s="4">
        <v>27.484000000000002</v>
      </c>
      <c r="X47" s="4">
        <v>55.073</v>
      </c>
      <c r="Y47" s="4">
        <v>100.744</v>
      </c>
      <c r="Z47" s="4">
        <v>118.366</v>
      </c>
      <c r="AA47" s="4">
        <v>90.248999999999995</v>
      </c>
      <c r="AB47" s="4">
        <v>129.49299999999999</v>
      </c>
      <c r="AC47" s="4">
        <v>32.197000000000003</v>
      </c>
      <c r="AD47" s="4">
        <v>259.625</v>
      </c>
      <c r="AE47" s="4">
        <v>58.459000000000003</v>
      </c>
      <c r="AF47" s="4">
        <v>55.862000000000002</v>
      </c>
      <c r="AG47" s="4">
        <v>174.321</v>
      </c>
      <c r="AH47" s="4">
        <v>209.4</v>
      </c>
      <c r="ALQ47" s="4" t="e">
        <v>#N/A</v>
      </c>
    </row>
    <row r="48" spans="1:1005" ht="15" x14ac:dyDescent="0.25">
      <c r="A48" s="10">
        <v>45870</v>
      </c>
      <c r="B48" s="13">
        <v>42.11</v>
      </c>
      <c r="C48" s="13">
        <v>69.47</v>
      </c>
      <c r="D48" s="14">
        <v>55.63</v>
      </c>
      <c r="E48">
        <v>42.433999999999997</v>
      </c>
      <c r="F48" s="4">
        <v>127.218</v>
      </c>
      <c r="G48" s="4">
        <v>53.674999999999997</v>
      </c>
      <c r="H48" s="4">
        <v>82.14</v>
      </c>
      <c r="I48" s="4">
        <v>50.792999999999999</v>
      </c>
      <c r="J48" s="4">
        <v>89.200999999999993</v>
      </c>
      <c r="K48" s="4">
        <v>44.344999999999999</v>
      </c>
      <c r="L48" s="4">
        <v>51.661000000000001</v>
      </c>
      <c r="M48" s="4">
        <v>21.138000000000002</v>
      </c>
      <c r="N48" s="4">
        <v>41.62</v>
      </c>
      <c r="O48" s="4">
        <v>36.890999999999998</v>
      </c>
      <c r="P48" s="4">
        <v>57.613999999999997</v>
      </c>
      <c r="Q48" s="4">
        <v>49.264000000000003</v>
      </c>
      <c r="R48" s="4">
        <v>46.231999999999999</v>
      </c>
      <c r="S48" s="4">
        <v>77.17</v>
      </c>
      <c r="T48" s="4">
        <v>54.002000000000002</v>
      </c>
      <c r="U48" s="4">
        <v>49.429000000000002</v>
      </c>
      <c r="V48" s="4">
        <v>70.459000000000003</v>
      </c>
      <c r="W48" s="4">
        <v>28.256</v>
      </c>
      <c r="X48" s="4">
        <v>39.628</v>
      </c>
      <c r="Y48" s="4">
        <v>56.357999999999997</v>
      </c>
      <c r="Z48" s="4">
        <v>53.363</v>
      </c>
      <c r="AA48" s="4">
        <v>52.634</v>
      </c>
      <c r="AB48" s="4">
        <v>63.481999999999999</v>
      </c>
      <c r="AC48" s="4">
        <v>26.759</v>
      </c>
      <c r="AD48" s="4">
        <v>82.108000000000004</v>
      </c>
      <c r="AE48" s="4">
        <v>38.978000000000002</v>
      </c>
      <c r="AF48" s="4">
        <v>34.746000000000002</v>
      </c>
      <c r="AG48" s="4">
        <v>86.144999999999996</v>
      </c>
      <c r="AH48" s="4">
        <v>88.370999999999995</v>
      </c>
      <c r="ALQ48" s="4" t="e">
        <v>#N/A</v>
      </c>
    </row>
    <row r="49" spans="1:1005" ht="15" x14ac:dyDescent="0.25">
      <c r="A49" s="10">
        <v>45901</v>
      </c>
      <c r="B49" s="13">
        <v>28.8</v>
      </c>
      <c r="C49" s="13">
        <v>41.13</v>
      </c>
      <c r="D49" s="14">
        <v>35.31</v>
      </c>
      <c r="E49">
        <v>33.72</v>
      </c>
      <c r="F49" s="4">
        <v>62.88</v>
      </c>
      <c r="G49" s="4">
        <v>38.987000000000002</v>
      </c>
      <c r="H49" s="4">
        <v>55.088999999999999</v>
      </c>
      <c r="I49" s="4">
        <v>32.582000000000001</v>
      </c>
      <c r="J49" s="4">
        <v>47.064999999999998</v>
      </c>
      <c r="K49" s="4">
        <v>32.792000000000002</v>
      </c>
      <c r="L49" s="4">
        <v>30.257000000000001</v>
      </c>
      <c r="M49" s="4">
        <v>20.256</v>
      </c>
      <c r="N49" s="4">
        <v>54.143999999999998</v>
      </c>
      <c r="O49" s="4">
        <v>32.640999999999998</v>
      </c>
      <c r="P49" s="4">
        <v>36.771000000000001</v>
      </c>
      <c r="Q49" s="4">
        <v>36.21</v>
      </c>
      <c r="R49" s="4">
        <v>39.670999999999999</v>
      </c>
      <c r="S49" s="4">
        <v>43.542999999999999</v>
      </c>
      <c r="T49" s="4">
        <v>35.869</v>
      </c>
      <c r="U49" s="4">
        <v>28.56</v>
      </c>
      <c r="V49" s="4">
        <v>39.781999999999996</v>
      </c>
      <c r="W49" s="4">
        <v>23.123000000000001</v>
      </c>
      <c r="X49" s="4">
        <v>52.421999999999997</v>
      </c>
      <c r="Y49" s="4">
        <v>50.235999999999997</v>
      </c>
      <c r="Z49" s="4">
        <v>38.267000000000003</v>
      </c>
      <c r="AA49" s="4">
        <v>34.35</v>
      </c>
      <c r="AB49" s="4">
        <v>38.398000000000003</v>
      </c>
      <c r="AC49" s="4">
        <v>21.606999999999999</v>
      </c>
      <c r="AD49" s="4">
        <v>42.686</v>
      </c>
      <c r="AE49" s="4">
        <v>36.350999999999999</v>
      </c>
      <c r="AF49" s="4">
        <v>26.303000000000001</v>
      </c>
      <c r="AG49" s="4">
        <v>68.350999999999999</v>
      </c>
      <c r="AH49" s="4">
        <v>42.866999999999997</v>
      </c>
      <c r="ALQ49" s="4" t="e">
        <v>#N/A</v>
      </c>
    </row>
    <row r="50" spans="1:1005" ht="15" x14ac:dyDescent="0.25">
      <c r="A50" s="10">
        <v>45931</v>
      </c>
      <c r="B50" s="13">
        <v>36.049999999999997</v>
      </c>
      <c r="C50" s="13">
        <v>36.049999999999997</v>
      </c>
      <c r="D50" s="14">
        <v>36.049999999999997</v>
      </c>
      <c r="E50">
        <v>39.831000000000003</v>
      </c>
      <c r="F50" s="4">
        <v>59.749000000000002</v>
      </c>
      <c r="G50" s="4">
        <v>45.83</v>
      </c>
      <c r="H50" s="4">
        <v>55.893999999999998</v>
      </c>
      <c r="I50" s="4">
        <v>41.45</v>
      </c>
      <c r="J50" s="4">
        <v>37.908999999999999</v>
      </c>
      <c r="K50" s="4">
        <v>29.138999999999999</v>
      </c>
      <c r="L50" s="4">
        <v>28.744</v>
      </c>
      <c r="M50" s="4">
        <v>28.393999999999998</v>
      </c>
      <c r="N50" s="4">
        <v>33.331000000000003</v>
      </c>
      <c r="O50" s="4">
        <v>30.675000000000001</v>
      </c>
      <c r="P50" s="4">
        <v>48.872999999999998</v>
      </c>
      <c r="Q50" s="4">
        <v>57.591000000000001</v>
      </c>
      <c r="R50" s="4">
        <v>39.927999999999997</v>
      </c>
      <c r="S50" s="4">
        <v>39.585999999999999</v>
      </c>
      <c r="T50" s="4">
        <v>37.581000000000003</v>
      </c>
      <c r="U50" s="4">
        <v>29.337</v>
      </c>
      <c r="V50" s="4">
        <v>38.436</v>
      </c>
      <c r="W50" s="4">
        <v>22.305</v>
      </c>
      <c r="X50" s="4">
        <v>47.755000000000003</v>
      </c>
      <c r="Y50" s="4">
        <v>58.442999999999998</v>
      </c>
      <c r="Z50" s="4">
        <v>32.758000000000003</v>
      </c>
      <c r="AA50" s="4">
        <v>30.047999999999998</v>
      </c>
      <c r="AB50" s="4">
        <v>39.582999999999998</v>
      </c>
      <c r="AC50" s="4">
        <v>23.984000000000002</v>
      </c>
      <c r="AD50" s="4">
        <v>36.616999999999997</v>
      </c>
      <c r="AE50" s="4">
        <v>29.547000000000001</v>
      </c>
      <c r="AF50" s="4">
        <v>27.594000000000001</v>
      </c>
      <c r="AG50" s="4">
        <v>46.051000000000002</v>
      </c>
      <c r="AH50" s="4">
        <v>35.451999999999998</v>
      </c>
      <c r="ALQ50" s="4" t="e">
        <v>#N/A</v>
      </c>
    </row>
    <row r="51" spans="1:1005" ht="15" x14ac:dyDescent="0.25">
      <c r="A51" s="10">
        <v>45962</v>
      </c>
      <c r="B51" s="13">
        <v>30.88</v>
      </c>
      <c r="C51" s="13">
        <v>30.88</v>
      </c>
      <c r="D51" s="14">
        <v>30.88</v>
      </c>
      <c r="E51">
        <v>31.314</v>
      </c>
      <c r="F51" s="4">
        <v>43.854999999999997</v>
      </c>
      <c r="G51" s="4">
        <v>39.244999999999997</v>
      </c>
      <c r="H51" s="4">
        <v>42.591999999999999</v>
      </c>
      <c r="I51" s="4">
        <v>34.503999999999998</v>
      </c>
      <c r="J51" s="4">
        <v>30.2</v>
      </c>
      <c r="K51" s="4">
        <v>25.573</v>
      </c>
      <c r="L51" s="4">
        <v>28.326000000000001</v>
      </c>
      <c r="M51" s="4">
        <v>18.734000000000002</v>
      </c>
      <c r="N51" s="4">
        <v>24.651</v>
      </c>
      <c r="O51" s="4">
        <v>27.748999999999999</v>
      </c>
      <c r="P51" s="4">
        <v>37.667000000000002</v>
      </c>
      <c r="Q51" s="4">
        <v>41.503</v>
      </c>
      <c r="R51" s="4">
        <v>33.207000000000001</v>
      </c>
      <c r="S51" s="4">
        <v>33.715000000000003</v>
      </c>
      <c r="T51" s="4">
        <v>33.325000000000003</v>
      </c>
      <c r="U51" s="4">
        <v>29.582999999999998</v>
      </c>
      <c r="V51" s="4">
        <v>31.736000000000001</v>
      </c>
      <c r="W51" s="4">
        <v>18.568999999999999</v>
      </c>
      <c r="X51" s="4">
        <v>30.771000000000001</v>
      </c>
      <c r="Y51" s="4">
        <v>36.780999999999999</v>
      </c>
      <c r="Z51" s="4">
        <v>29.495999999999999</v>
      </c>
      <c r="AA51" s="4">
        <v>25.879000000000001</v>
      </c>
      <c r="AB51" s="4">
        <v>33.451000000000001</v>
      </c>
      <c r="AC51" s="4">
        <v>22.439</v>
      </c>
      <c r="AD51" s="4">
        <v>31.655999999999999</v>
      </c>
      <c r="AE51" s="4">
        <v>26.858000000000001</v>
      </c>
      <c r="AF51" s="4">
        <v>25.323</v>
      </c>
      <c r="AG51" s="4">
        <v>32.862000000000002</v>
      </c>
      <c r="AH51" s="4">
        <v>30.289000000000001</v>
      </c>
      <c r="ALQ51" s="4" t="e">
        <v>#N/A</v>
      </c>
    </row>
    <row r="52" spans="1:1005" ht="15" x14ac:dyDescent="0.25">
      <c r="A52" s="10">
        <v>45992</v>
      </c>
      <c r="B52" s="13">
        <v>25.53</v>
      </c>
      <c r="C52" s="13">
        <v>26.37</v>
      </c>
      <c r="D52" s="14">
        <v>26.31</v>
      </c>
      <c r="E52">
        <v>25.704999999999998</v>
      </c>
      <c r="F52" s="4">
        <v>39.828000000000003</v>
      </c>
      <c r="G52" s="4">
        <v>32.667999999999999</v>
      </c>
      <c r="H52" s="4">
        <v>34.125999999999998</v>
      </c>
      <c r="I52" s="4">
        <v>31.331</v>
      </c>
      <c r="J52" s="4">
        <v>26.634</v>
      </c>
      <c r="K52" s="4">
        <v>22.506</v>
      </c>
      <c r="L52" s="4">
        <v>22.844000000000001</v>
      </c>
      <c r="M52" s="4">
        <v>16.106000000000002</v>
      </c>
      <c r="N52" s="4">
        <v>22.117000000000001</v>
      </c>
      <c r="O52" s="4">
        <v>22.771000000000001</v>
      </c>
      <c r="P52" s="4">
        <v>27.887</v>
      </c>
      <c r="Q52" s="4">
        <v>28.957000000000001</v>
      </c>
      <c r="R52" s="4">
        <v>24.016999999999999</v>
      </c>
      <c r="S52" s="4">
        <v>29.673999999999999</v>
      </c>
      <c r="T52" s="4">
        <v>27.292000000000002</v>
      </c>
      <c r="U52" s="4">
        <v>24.739000000000001</v>
      </c>
      <c r="V52" s="4">
        <v>27.641999999999999</v>
      </c>
      <c r="W52" s="4">
        <v>16.751999999999999</v>
      </c>
      <c r="X52" s="4">
        <v>23.329000000000001</v>
      </c>
      <c r="Y52" s="4">
        <v>29.312999999999999</v>
      </c>
      <c r="Z52" s="4">
        <v>25.92</v>
      </c>
      <c r="AA52" s="4">
        <v>23.637</v>
      </c>
      <c r="AB52" s="4">
        <v>30.96</v>
      </c>
      <c r="AC52" s="4">
        <v>18.244</v>
      </c>
      <c r="AD52" s="4">
        <v>28.949000000000002</v>
      </c>
      <c r="AE52" s="4">
        <v>24.762</v>
      </c>
      <c r="AF52" s="4">
        <v>21.045000000000002</v>
      </c>
      <c r="AG52" s="4">
        <v>27.657</v>
      </c>
      <c r="AH52" s="4">
        <v>27.466999999999999</v>
      </c>
      <c r="ALQ52" s="4" t="e">
        <v>#N/A</v>
      </c>
    </row>
    <row r="53" spans="1:1005" ht="15" x14ac:dyDescent="0.25">
      <c r="A53" s="10">
        <v>46023</v>
      </c>
      <c r="B53" s="13">
        <v>24.35</v>
      </c>
      <c r="C53" s="13">
        <v>24.8</v>
      </c>
      <c r="D53" s="14">
        <v>25.02</v>
      </c>
      <c r="E53">
        <v>23.259</v>
      </c>
      <c r="F53" s="4">
        <v>33.881</v>
      </c>
      <c r="G53" s="4">
        <v>28.033999999999999</v>
      </c>
      <c r="H53" s="4">
        <v>30.251999999999999</v>
      </c>
      <c r="I53" s="4">
        <v>27.068999999999999</v>
      </c>
      <c r="J53" s="4">
        <v>26.236000000000001</v>
      </c>
      <c r="K53" s="4">
        <v>20.847999999999999</v>
      </c>
      <c r="L53" s="4">
        <v>19.948</v>
      </c>
      <c r="M53" s="4">
        <v>15.356999999999999</v>
      </c>
      <c r="N53" s="4">
        <v>19.952999999999999</v>
      </c>
      <c r="O53" s="4">
        <v>21.753</v>
      </c>
      <c r="P53" s="4">
        <v>24.128</v>
      </c>
      <c r="Q53" s="4">
        <v>24.555</v>
      </c>
      <c r="R53" s="4">
        <v>20.032</v>
      </c>
      <c r="S53" s="4">
        <v>27.050999999999998</v>
      </c>
      <c r="T53" s="4">
        <v>24.3</v>
      </c>
      <c r="U53" s="4">
        <v>22.696000000000002</v>
      </c>
      <c r="V53" s="4">
        <v>26.036999999999999</v>
      </c>
      <c r="W53" s="4">
        <v>15.507999999999999</v>
      </c>
      <c r="X53" s="4">
        <v>20.439</v>
      </c>
      <c r="Y53" s="4">
        <v>25.64</v>
      </c>
      <c r="Z53" s="4">
        <v>23.869</v>
      </c>
      <c r="AA53" s="4">
        <v>21.709</v>
      </c>
      <c r="AB53" s="4">
        <v>26.805</v>
      </c>
      <c r="AC53" s="4">
        <v>16.739000000000001</v>
      </c>
      <c r="AD53" s="4">
        <v>26.353000000000002</v>
      </c>
      <c r="AE53" s="4">
        <v>23.315999999999999</v>
      </c>
      <c r="AF53" s="4">
        <v>18.481999999999999</v>
      </c>
      <c r="AG53" s="4">
        <v>24.95</v>
      </c>
      <c r="AH53" s="4">
        <v>26.312999999999999</v>
      </c>
      <c r="ALQ53" s="4" t="e">
        <v>#N/A</v>
      </c>
    </row>
    <row r="54" spans="1:1005" ht="15" x14ac:dyDescent="0.25">
      <c r="A54" s="10">
        <v>46054</v>
      </c>
      <c r="B54" s="13">
        <v>22.84</v>
      </c>
      <c r="C54" s="13">
        <v>23.41</v>
      </c>
      <c r="D54" s="14">
        <v>23.37</v>
      </c>
      <c r="E54">
        <v>24.643999999999998</v>
      </c>
      <c r="F54" s="4">
        <v>32.036000000000001</v>
      </c>
      <c r="G54" s="4">
        <v>22.983000000000001</v>
      </c>
      <c r="H54" s="4">
        <v>25.821000000000002</v>
      </c>
      <c r="I54" s="4">
        <v>25.43</v>
      </c>
      <c r="J54" s="4">
        <v>25.706</v>
      </c>
      <c r="K54" s="4">
        <v>19.594999999999999</v>
      </c>
      <c r="L54" s="4">
        <v>16.808</v>
      </c>
      <c r="M54" s="4">
        <v>17.556999999999999</v>
      </c>
      <c r="N54" s="4">
        <v>17.036000000000001</v>
      </c>
      <c r="O54" s="4">
        <v>19.207999999999998</v>
      </c>
      <c r="P54" s="4">
        <v>19.716000000000001</v>
      </c>
      <c r="Q54" s="4">
        <v>22.515999999999998</v>
      </c>
      <c r="R54" s="4">
        <v>16.292000000000002</v>
      </c>
      <c r="S54" s="4">
        <v>23.462</v>
      </c>
      <c r="T54" s="4">
        <v>20.094999999999999</v>
      </c>
      <c r="U54" s="4">
        <v>18.925000000000001</v>
      </c>
      <c r="V54" s="4">
        <v>21.699000000000002</v>
      </c>
      <c r="W54" s="4">
        <v>13.506</v>
      </c>
      <c r="X54" s="4">
        <v>19.873999999999999</v>
      </c>
      <c r="Y54" s="4">
        <v>29.062000000000001</v>
      </c>
      <c r="Z54" s="4">
        <v>21.727</v>
      </c>
      <c r="AA54" s="4">
        <v>25.605</v>
      </c>
      <c r="AB54" s="4">
        <v>27.102</v>
      </c>
      <c r="AC54" s="4">
        <v>14.292999999999999</v>
      </c>
      <c r="AD54" s="4">
        <v>22.821000000000002</v>
      </c>
      <c r="AE54" s="4">
        <v>20.018000000000001</v>
      </c>
      <c r="AF54" s="4">
        <v>15.473000000000001</v>
      </c>
      <c r="AG54" s="4">
        <v>21.550999999999998</v>
      </c>
      <c r="AH54" s="4">
        <v>21.248999999999999</v>
      </c>
      <c r="ALQ54" s="4" t="e">
        <v>#N/A</v>
      </c>
    </row>
    <row r="55" spans="1:1005" ht="15" x14ac:dyDescent="0.25">
      <c r="A55" s="10">
        <v>46082</v>
      </c>
      <c r="B55" s="13">
        <v>35.01</v>
      </c>
      <c r="C55" s="13">
        <v>40.409999999999997</v>
      </c>
      <c r="D55" s="14">
        <v>37.51</v>
      </c>
      <c r="E55">
        <v>45.57</v>
      </c>
      <c r="F55" s="4">
        <v>41.183999999999997</v>
      </c>
      <c r="G55" s="4">
        <v>43.707999999999998</v>
      </c>
      <c r="H55" s="4">
        <v>41.651000000000003</v>
      </c>
      <c r="I55" s="4">
        <v>35.834000000000003</v>
      </c>
      <c r="J55" s="4">
        <v>30.847999999999999</v>
      </c>
      <c r="K55" s="4">
        <v>29.173999999999999</v>
      </c>
      <c r="L55" s="4">
        <v>21.186</v>
      </c>
      <c r="M55" s="4">
        <v>27.395</v>
      </c>
      <c r="N55" s="4">
        <v>42.854999999999997</v>
      </c>
      <c r="O55" s="4">
        <v>24.73</v>
      </c>
      <c r="P55" s="4">
        <v>27.922000000000001</v>
      </c>
      <c r="Q55" s="4">
        <v>52.155000000000001</v>
      </c>
      <c r="R55" s="4">
        <v>17.076000000000001</v>
      </c>
      <c r="S55" s="4">
        <v>41.253</v>
      </c>
      <c r="T55" s="4">
        <v>23.457999999999998</v>
      </c>
      <c r="U55" s="4">
        <v>30.393000000000001</v>
      </c>
      <c r="V55" s="4">
        <v>36.472000000000001</v>
      </c>
      <c r="W55" s="4">
        <v>20.297999999999998</v>
      </c>
      <c r="X55" s="4">
        <v>26.414000000000001</v>
      </c>
      <c r="Y55" s="4">
        <v>48.314</v>
      </c>
      <c r="Z55" s="4">
        <v>36.399000000000001</v>
      </c>
      <c r="AA55" s="4">
        <v>57.012999999999998</v>
      </c>
      <c r="AB55" s="4">
        <v>29.196000000000002</v>
      </c>
      <c r="AC55" s="4">
        <v>19.294</v>
      </c>
      <c r="AD55" s="4">
        <v>34.139000000000003</v>
      </c>
      <c r="AE55" s="4">
        <v>24.128</v>
      </c>
      <c r="AF55" s="4">
        <v>27.391999999999999</v>
      </c>
      <c r="AG55" s="4">
        <v>36.719000000000001</v>
      </c>
      <c r="AH55" s="4">
        <v>22.497</v>
      </c>
      <c r="ALQ55" s="4" t="e">
        <v>#N/A</v>
      </c>
    </row>
    <row r="56" spans="1:1005" ht="15" x14ac:dyDescent="0.25">
      <c r="A56" s="10">
        <v>46113</v>
      </c>
      <c r="B56" s="13">
        <v>63.86</v>
      </c>
      <c r="C56" s="13">
        <v>93.19</v>
      </c>
      <c r="D56" s="14">
        <v>78.28</v>
      </c>
      <c r="E56">
        <v>54.970999999999997</v>
      </c>
      <c r="F56" s="4">
        <v>94.131</v>
      </c>
      <c r="G56" s="4">
        <v>77.676000000000002</v>
      </c>
      <c r="H56" s="4">
        <v>60.404000000000003</v>
      </c>
      <c r="I56" s="4">
        <v>48.070999999999998</v>
      </c>
      <c r="J56" s="4">
        <v>80.156999999999996</v>
      </c>
      <c r="K56" s="4">
        <v>58.82</v>
      </c>
      <c r="L56" s="4">
        <v>53.176000000000002</v>
      </c>
      <c r="M56" s="4">
        <v>48.738</v>
      </c>
      <c r="N56" s="4">
        <v>90.364999999999995</v>
      </c>
      <c r="O56" s="4">
        <v>59.942999999999998</v>
      </c>
      <c r="P56" s="4">
        <v>86.191000000000003</v>
      </c>
      <c r="Q56" s="4">
        <v>83.864999999999995</v>
      </c>
      <c r="R56" s="4">
        <v>44.938000000000002</v>
      </c>
      <c r="S56" s="4">
        <v>60.939</v>
      </c>
      <c r="T56" s="4">
        <v>52.472999999999999</v>
      </c>
      <c r="U56" s="4">
        <v>62.814</v>
      </c>
      <c r="V56" s="4">
        <v>79.94</v>
      </c>
      <c r="W56" s="4">
        <v>37.168999999999997</v>
      </c>
      <c r="X56" s="4">
        <v>63.731999999999999</v>
      </c>
      <c r="Y56" s="4">
        <v>75.879000000000005</v>
      </c>
      <c r="Z56" s="4">
        <v>58.232999999999997</v>
      </c>
      <c r="AA56" s="4">
        <v>106.89100000000001</v>
      </c>
      <c r="AB56" s="4">
        <v>45.973999999999997</v>
      </c>
      <c r="AC56" s="4">
        <v>69.105999999999995</v>
      </c>
      <c r="AD56" s="4">
        <v>47.662999999999997</v>
      </c>
      <c r="AE56" s="4">
        <v>53.113</v>
      </c>
      <c r="AF56" s="4">
        <v>37.314</v>
      </c>
      <c r="AG56" s="4">
        <v>41.558999999999997</v>
      </c>
      <c r="AH56" s="4">
        <v>40.274000000000001</v>
      </c>
      <c r="ALQ56" s="4" t="e">
        <v>#N/A</v>
      </c>
    </row>
    <row r="57" spans="1:1005" ht="15" x14ac:dyDescent="0.25">
      <c r="A57" s="10">
        <v>46143</v>
      </c>
      <c r="B57" s="13">
        <v>159.11000000000001</v>
      </c>
      <c r="C57" s="13">
        <v>246.31</v>
      </c>
      <c r="D57" s="14">
        <v>203.17</v>
      </c>
      <c r="E57">
        <v>231.52699999999999</v>
      </c>
      <c r="F57" s="4">
        <v>348.61599999999999</v>
      </c>
      <c r="G57" s="4">
        <v>310.33100000000002</v>
      </c>
      <c r="H57" s="4">
        <v>186.20400000000001</v>
      </c>
      <c r="I57" s="4">
        <v>197.86799999999999</v>
      </c>
      <c r="J57" s="4">
        <v>236.89500000000001</v>
      </c>
      <c r="K57" s="4">
        <v>237</v>
      </c>
      <c r="L57" s="4">
        <v>92.055000000000007</v>
      </c>
      <c r="M57" s="4">
        <v>152.80099999999999</v>
      </c>
      <c r="N57" s="4">
        <v>217.803</v>
      </c>
      <c r="O57" s="4">
        <v>249.626</v>
      </c>
      <c r="P57" s="4">
        <v>227.97499999999999</v>
      </c>
      <c r="Q57" s="4">
        <v>218.46700000000001</v>
      </c>
      <c r="R57" s="4">
        <v>219.41399999999999</v>
      </c>
      <c r="S57" s="4">
        <v>293.226</v>
      </c>
      <c r="T57" s="4">
        <v>113.005</v>
      </c>
      <c r="U57" s="4">
        <v>137.785</v>
      </c>
      <c r="V57" s="4">
        <v>140.90199999999999</v>
      </c>
      <c r="W57" s="4">
        <v>101.017</v>
      </c>
      <c r="X57" s="4">
        <v>222.72200000000001</v>
      </c>
      <c r="Y57" s="4">
        <v>153.11699999999999</v>
      </c>
      <c r="Z57" s="4">
        <v>152.946</v>
      </c>
      <c r="AA57" s="4">
        <v>238.47</v>
      </c>
      <c r="AB57" s="4">
        <v>159.75899999999999</v>
      </c>
      <c r="AC57" s="4">
        <v>176.267</v>
      </c>
      <c r="AD57" s="4">
        <v>171.62700000000001</v>
      </c>
      <c r="AE57" s="4">
        <v>127.791</v>
      </c>
      <c r="AF57" s="4">
        <v>142.98400000000001</v>
      </c>
      <c r="AG57" s="4">
        <v>133.81399999999999</v>
      </c>
      <c r="AH57" s="4">
        <v>384.21100000000001</v>
      </c>
      <c r="ALQ57" s="4" t="e">
        <v>#N/A</v>
      </c>
    </row>
    <row r="58" spans="1:1005" ht="15" x14ac:dyDescent="0.25">
      <c r="A58" s="10">
        <v>46174</v>
      </c>
      <c r="B58" s="13">
        <v>163.98</v>
      </c>
      <c r="C58" s="13">
        <v>334.22</v>
      </c>
      <c r="D58" s="14">
        <v>250.18</v>
      </c>
      <c r="E58">
        <v>563.83100000000002</v>
      </c>
      <c r="F58" s="4">
        <v>307.25599999999997</v>
      </c>
      <c r="G58" s="4">
        <v>480.52699999999999</v>
      </c>
      <c r="H58" s="4">
        <v>207.81299999999999</v>
      </c>
      <c r="I58" s="4">
        <v>318.49400000000003</v>
      </c>
      <c r="J58" s="4">
        <v>155.864</v>
      </c>
      <c r="K58" s="4">
        <v>185.542</v>
      </c>
      <c r="L58" s="4">
        <v>57.573</v>
      </c>
      <c r="M58" s="4">
        <v>212.375</v>
      </c>
      <c r="N58" s="4">
        <v>138.96799999999999</v>
      </c>
      <c r="O58" s="4">
        <v>279.02699999999999</v>
      </c>
      <c r="P58" s="4">
        <v>181.76499999999999</v>
      </c>
      <c r="Q58" s="4">
        <v>164.059</v>
      </c>
      <c r="R58" s="4">
        <v>467.649</v>
      </c>
      <c r="S58" s="4">
        <v>254.85900000000001</v>
      </c>
      <c r="T58" s="4">
        <v>260.26499999999999</v>
      </c>
      <c r="U58" s="4">
        <v>412.536</v>
      </c>
      <c r="V58" s="4">
        <v>53.963999999999999</v>
      </c>
      <c r="W58" s="4">
        <v>148.83699999999999</v>
      </c>
      <c r="X58" s="4">
        <v>327.56</v>
      </c>
      <c r="Y58" s="4">
        <v>340.62099999999998</v>
      </c>
      <c r="Z58" s="4">
        <v>282.38900000000001</v>
      </c>
      <c r="AA58" s="4">
        <v>382.41800000000001</v>
      </c>
      <c r="AB58" s="4">
        <v>75.004999999999995</v>
      </c>
      <c r="AC58" s="4">
        <v>387.58300000000003</v>
      </c>
      <c r="AD58" s="4">
        <v>193.43600000000001</v>
      </c>
      <c r="AE58" s="4">
        <v>130.18600000000001</v>
      </c>
      <c r="AF58" s="4">
        <v>296.97500000000002</v>
      </c>
      <c r="AG58" s="4">
        <v>376.81400000000002</v>
      </c>
      <c r="AH58" s="4">
        <v>640.73099999999999</v>
      </c>
      <c r="ALQ58" s="4" t="e">
        <v>#N/A</v>
      </c>
    </row>
    <row r="59" spans="1:1005" ht="15" x14ac:dyDescent="0.25">
      <c r="A59" s="10">
        <v>46204</v>
      </c>
      <c r="B59" s="13">
        <v>53.27</v>
      </c>
      <c r="C59" s="13">
        <v>140.19</v>
      </c>
      <c r="D59" s="14">
        <v>86.42</v>
      </c>
      <c r="E59">
        <v>435.62099999999998</v>
      </c>
      <c r="F59" s="4">
        <v>113.306</v>
      </c>
      <c r="G59" s="4">
        <v>169.56100000000001</v>
      </c>
      <c r="H59" s="4">
        <v>99.695999999999998</v>
      </c>
      <c r="I59" s="4">
        <v>214.267</v>
      </c>
      <c r="J59" s="4">
        <v>50.718000000000004</v>
      </c>
      <c r="K59" s="4">
        <v>57.648000000000003</v>
      </c>
      <c r="L59" s="4">
        <v>24.193999999999999</v>
      </c>
      <c r="M59" s="4">
        <v>56.52</v>
      </c>
      <c r="N59" s="4">
        <v>53.113</v>
      </c>
      <c r="O59" s="4">
        <v>111.629</v>
      </c>
      <c r="P59" s="4">
        <v>69.727000000000004</v>
      </c>
      <c r="Q59" s="4">
        <v>63.237000000000002</v>
      </c>
      <c r="R59" s="4">
        <v>216.51400000000001</v>
      </c>
      <c r="S59" s="4">
        <v>131.66900000000001</v>
      </c>
      <c r="T59" s="4">
        <v>70.352999999999994</v>
      </c>
      <c r="U59" s="4">
        <v>228.387</v>
      </c>
      <c r="V59" s="4">
        <v>27.952000000000002</v>
      </c>
      <c r="W59" s="4">
        <v>55.106999999999999</v>
      </c>
      <c r="X59" s="4">
        <v>100.797</v>
      </c>
      <c r="Y59" s="4">
        <v>118.398</v>
      </c>
      <c r="Z59" s="4">
        <v>92.817999999999998</v>
      </c>
      <c r="AA59" s="4">
        <v>129.58600000000001</v>
      </c>
      <c r="AB59" s="4">
        <v>32.283000000000001</v>
      </c>
      <c r="AC59" s="4">
        <v>259.64999999999998</v>
      </c>
      <c r="AD59" s="4">
        <v>59.533999999999999</v>
      </c>
      <c r="AE59" s="4">
        <v>55.921999999999997</v>
      </c>
      <c r="AF59" s="4">
        <v>174.346</v>
      </c>
      <c r="AG59" s="4">
        <v>209.488</v>
      </c>
      <c r="AH59" s="4">
        <v>325.92899999999997</v>
      </c>
      <c r="ALQ59" s="4" t="e">
        <v>#N/A</v>
      </c>
    </row>
    <row r="60" spans="1:1005" ht="15" x14ac:dyDescent="0.25">
      <c r="A60" s="10">
        <v>46235</v>
      </c>
      <c r="B60" s="13">
        <v>42.11</v>
      </c>
      <c r="C60" s="13">
        <v>69.47</v>
      </c>
      <c r="D60" s="14">
        <v>55.63</v>
      </c>
      <c r="E60">
        <v>127.262</v>
      </c>
      <c r="F60" s="4">
        <v>54.552</v>
      </c>
      <c r="G60" s="4">
        <v>82.198999999999998</v>
      </c>
      <c r="H60" s="4">
        <v>50.860999999999997</v>
      </c>
      <c r="I60" s="4">
        <v>89.278000000000006</v>
      </c>
      <c r="J60" s="4">
        <v>44.533000000000001</v>
      </c>
      <c r="K60" s="4">
        <v>51.78</v>
      </c>
      <c r="L60" s="4">
        <v>21.213999999999999</v>
      </c>
      <c r="M60" s="4">
        <v>41.633000000000003</v>
      </c>
      <c r="N60" s="4">
        <v>37.348999999999997</v>
      </c>
      <c r="O60" s="4">
        <v>57.628</v>
      </c>
      <c r="P60" s="4">
        <v>49.268999999999998</v>
      </c>
      <c r="Q60" s="4">
        <v>46.27</v>
      </c>
      <c r="R60" s="4">
        <v>79.018000000000001</v>
      </c>
      <c r="S60" s="4">
        <v>54.034999999999997</v>
      </c>
      <c r="T60" s="4">
        <v>49.521000000000001</v>
      </c>
      <c r="U60" s="4">
        <v>70.465000000000003</v>
      </c>
      <c r="V60" s="4">
        <v>28.382000000000001</v>
      </c>
      <c r="W60" s="4">
        <v>39.661999999999999</v>
      </c>
      <c r="X60" s="4">
        <v>56.396999999999998</v>
      </c>
      <c r="Y60" s="4">
        <v>53.390999999999998</v>
      </c>
      <c r="Z60" s="4">
        <v>52.792999999999999</v>
      </c>
      <c r="AA60" s="4">
        <v>63.561</v>
      </c>
      <c r="AB60" s="4">
        <v>26.835999999999999</v>
      </c>
      <c r="AC60" s="4">
        <v>82.134</v>
      </c>
      <c r="AD60" s="4">
        <v>39.323</v>
      </c>
      <c r="AE60" s="4">
        <v>34.805</v>
      </c>
      <c r="AF60" s="4">
        <v>86.165999999999997</v>
      </c>
      <c r="AG60" s="4">
        <v>88.450999999999993</v>
      </c>
      <c r="AH60" s="4">
        <v>123.20699999999999</v>
      </c>
      <c r="ALQ60" s="4" t="e">
        <v>#N/A</v>
      </c>
    </row>
    <row r="61" spans="1:1005" ht="15" x14ac:dyDescent="0.25">
      <c r="A61" s="10">
        <v>46266</v>
      </c>
      <c r="B61" s="13">
        <v>28.8</v>
      </c>
      <c r="C61" s="13">
        <v>41.13</v>
      </c>
      <c r="D61" s="14">
        <v>35.31</v>
      </c>
      <c r="E61">
        <v>62.917000000000002</v>
      </c>
      <c r="F61" s="4">
        <v>39.137999999999998</v>
      </c>
      <c r="G61" s="4">
        <v>55.143000000000001</v>
      </c>
      <c r="H61" s="4">
        <v>32.643000000000001</v>
      </c>
      <c r="I61" s="4">
        <v>47.133000000000003</v>
      </c>
      <c r="J61" s="4">
        <v>33.317999999999998</v>
      </c>
      <c r="K61" s="4">
        <v>30.361999999999998</v>
      </c>
      <c r="L61" s="4">
        <v>20.327000000000002</v>
      </c>
      <c r="M61" s="4">
        <v>54.158999999999999</v>
      </c>
      <c r="N61" s="4">
        <v>32.195999999999998</v>
      </c>
      <c r="O61" s="4">
        <v>36.783999999999999</v>
      </c>
      <c r="P61" s="4">
        <v>36.213999999999999</v>
      </c>
      <c r="Q61" s="4">
        <v>39.709000000000003</v>
      </c>
      <c r="R61" s="4">
        <v>43.917999999999999</v>
      </c>
      <c r="S61" s="4">
        <v>35.899000000000001</v>
      </c>
      <c r="T61" s="4">
        <v>28.64</v>
      </c>
      <c r="U61" s="4">
        <v>39.787999999999997</v>
      </c>
      <c r="V61" s="4">
        <v>23.148</v>
      </c>
      <c r="W61" s="4">
        <v>52.46</v>
      </c>
      <c r="X61" s="4">
        <v>50.274000000000001</v>
      </c>
      <c r="Y61" s="4">
        <v>38.292999999999999</v>
      </c>
      <c r="Z61" s="4">
        <v>34.896999999999998</v>
      </c>
      <c r="AA61" s="4">
        <v>38.466000000000001</v>
      </c>
      <c r="AB61" s="4">
        <v>21.675999999999998</v>
      </c>
      <c r="AC61" s="4">
        <v>42.71</v>
      </c>
      <c r="AD61" s="4">
        <v>36.408000000000001</v>
      </c>
      <c r="AE61" s="4">
        <v>26.356000000000002</v>
      </c>
      <c r="AF61" s="4">
        <v>68.367000000000004</v>
      </c>
      <c r="AG61" s="4">
        <v>42.935000000000002</v>
      </c>
      <c r="AH61" s="4">
        <v>65.61</v>
      </c>
      <c r="ALQ61" s="4" t="e">
        <v>#N/A</v>
      </c>
    </row>
    <row r="62" spans="1:1005" ht="15" x14ac:dyDescent="0.25">
      <c r="A62" s="10">
        <v>46296</v>
      </c>
      <c r="B62" s="13">
        <v>36.049999999999997</v>
      </c>
      <c r="C62" s="13">
        <v>36.049999999999997</v>
      </c>
      <c r="D62" s="14">
        <v>36.049999999999997</v>
      </c>
      <c r="E62">
        <v>59.786000000000001</v>
      </c>
      <c r="F62" s="4">
        <v>45.881</v>
      </c>
      <c r="G62" s="4">
        <v>55.945</v>
      </c>
      <c r="H62" s="4">
        <v>41.512999999999998</v>
      </c>
      <c r="I62" s="4">
        <v>37.973999999999997</v>
      </c>
      <c r="J62" s="4">
        <v>29.349</v>
      </c>
      <c r="K62" s="4">
        <v>28.843</v>
      </c>
      <c r="L62" s="4">
        <v>28.463999999999999</v>
      </c>
      <c r="M62" s="4">
        <v>33.343000000000004</v>
      </c>
      <c r="N62" s="4">
        <v>31.202000000000002</v>
      </c>
      <c r="O62" s="4">
        <v>48.884999999999998</v>
      </c>
      <c r="P62" s="4">
        <v>57.595999999999997</v>
      </c>
      <c r="Q62" s="4">
        <v>39.963000000000001</v>
      </c>
      <c r="R62" s="4">
        <v>39.756</v>
      </c>
      <c r="S62" s="4">
        <v>37.61</v>
      </c>
      <c r="T62" s="4">
        <v>29.414999999999999</v>
      </c>
      <c r="U62" s="4">
        <v>38.442</v>
      </c>
      <c r="V62" s="4">
        <v>22.535</v>
      </c>
      <c r="W62" s="4">
        <v>47.789000000000001</v>
      </c>
      <c r="X62" s="4">
        <v>58.478999999999999</v>
      </c>
      <c r="Y62" s="4">
        <v>32.783000000000001</v>
      </c>
      <c r="Z62" s="4">
        <v>30.193000000000001</v>
      </c>
      <c r="AA62" s="4">
        <v>39.648000000000003</v>
      </c>
      <c r="AB62" s="4">
        <v>24.050999999999998</v>
      </c>
      <c r="AC62" s="4">
        <v>36.64</v>
      </c>
      <c r="AD62" s="4">
        <v>29.847999999999999</v>
      </c>
      <c r="AE62" s="4">
        <v>27.643000000000001</v>
      </c>
      <c r="AF62" s="4">
        <v>46.069000000000003</v>
      </c>
      <c r="AG62" s="4">
        <v>35.518000000000001</v>
      </c>
      <c r="AH62" s="4">
        <v>56.918999999999997</v>
      </c>
      <c r="ALQ62" s="4" t="e">
        <v>#N/A</v>
      </c>
    </row>
    <row r="63" spans="1:1005" ht="15" x14ac:dyDescent="0.25">
      <c r="A63" s="10">
        <v>46327</v>
      </c>
      <c r="B63" s="13">
        <v>30.88</v>
      </c>
      <c r="C63" s="13">
        <v>30.88</v>
      </c>
      <c r="D63" s="14">
        <v>30.88</v>
      </c>
      <c r="E63">
        <v>43.886000000000003</v>
      </c>
      <c r="F63" s="4">
        <v>39.548000000000002</v>
      </c>
      <c r="G63" s="4">
        <v>42.637</v>
      </c>
      <c r="H63" s="4">
        <v>34.564</v>
      </c>
      <c r="I63" s="4">
        <v>30.257999999999999</v>
      </c>
      <c r="J63" s="4">
        <v>25.864000000000001</v>
      </c>
      <c r="K63" s="4">
        <v>28.414999999999999</v>
      </c>
      <c r="L63" s="4">
        <v>18.795000000000002</v>
      </c>
      <c r="M63" s="4">
        <v>24.661000000000001</v>
      </c>
      <c r="N63" s="4">
        <v>28.100999999999999</v>
      </c>
      <c r="O63" s="4">
        <v>37.677999999999997</v>
      </c>
      <c r="P63" s="4">
        <v>41.506999999999998</v>
      </c>
      <c r="Q63" s="4">
        <v>33.237000000000002</v>
      </c>
      <c r="R63" s="4">
        <v>33.914000000000001</v>
      </c>
      <c r="S63" s="4">
        <v>33.350999999999999</v>
      </c>
      <c r="T63" s="4">
        <v>29.655000000000001</v>
      </c>
      <c r="U63" s="4">
        <v>31.742999999999999</v>
      </c>
      <c r="V63" s="4">
        <v>18.68</v>
      </c>
      <c r="W63" s="4">
        <v>30.797999999999998</v>
      </c>
      <c r="X63" s="4">
        <v>36.811</v>
      </c>
      <c r="Y63" s="4">
        <v>29.52</v>
      </c>
      <c r="Z63" s="4">
        <v>25.923999999999999</v>
      </c>
      <c r="AA63" s="4">
        <v>33.509</v>
      </c>
      <c r="AB63" s="4">
        <v>22.498000000000001</v>
      </c>
      <c r="AC63" s="4">
        <v>31.675999999999998</v>
      </c>
      <c r="AD63" s="4">
        <v>26.905999999999999</v>
      </c>
      <c r="AE63" s="4">
        <v>25.367000000000001</v>
      </c>
      <c r="AF63" s="4">
        <v>32.878999999999998</v>
      </c>
      <c r="AG63" s="4">
        <v>30.347999999999999</v>
      </c>
      <c r="AH63" s="4">
        <v>47.558</v>
      </c>
      <c r="ALQ63" s="4" t="e">
        <v>#N/A</v>
      </c>
    </row>
    <row r="64" spans="1:1005" ht="15" x14ac:dyDescent="0.25">
      <c r="A64" s="10"/>
      <c r="B64" s="13"/>
      <c r="C64" s="13"/>
      <c r="D64" s="14"/>
      <c r="E64"/>
      <c r="ALQ64" s="4" t="e">
        <v>#N/A</v>
      </c>
    </row>
    <row r="65" spans="1:1005" ht="15" x14ac:dyDescent="0.25">
      <c r="A65" s="1"/>
      <c r="B65" s="15"/>
      <c r="C65" s="13"/>
      <c r="D65" s="14"/>
      <c r="E65"/>
      <c r="ALQ65" s="4" t="e">
        <v>#N/A</v>
      </c>
    </row>
    <row r="66" spans="1:1005" ht="15" x14ac:dyDescent="0.25">
      <c r="A66" s="1"/>
      <c r="B66" s="15"/>
      <c r="C66" s="13"/>
      <c r="D66" s="14"/>
      <c r="E66"/>
      <c r="ALQ66" s="4" t="e">
        <v>#N/A</v>
      </c>
    </row>
    <row r="67" spans="1:1005" ht="15" x14ac:dyDescent="0.25">
      <c r="A67" s="1"/>
      <c r="B67" s="15"/>
      <c r="C67" s="13"/>
      <c r="D67" s="14"/>
      <c r="E67"/>
      <c r="ALQ67" s="4" t="e">
        <v>#N/A</v>
      </c>
    </row>
    <row r="68" spans="1:1005" ht="15" x14ac:dyDescent="0.25">
      <c r="A68" s="1"/>
      <c r="B68" s="15"/>
      <c r="C68" s="13"/>
      <c r="D68" s="14"/>
      <c r="E68"/>
      <c r="ALQ68" s="4" t="e">
        <v>#N/A</v>
      </c>
    </row>
    <row r="69" spans="1:1005" ht="15" x14ac:dyDescent="0.25">
      <c r="A69" s="1"/>
      <c r="B69" s="15"/>
      <c r="C69" s="13"/>
      <c r="D69" s="14"/>
      <c r="E69"/>
      <c r="ALQ69" s="4" t="e">
        <v>#N/A</v>
      </c>
    </row>
    <row r="70" spans="1:1005" ht="15" x14ac:dyDescent="0.25">
      <c r="A70" s="1"/>
      <c r="B70" s="15"/>
      <c r="C70" s="13"/>
      <c r="D70" s="14"/>
      <c r="E70"/>
      <c r="ALQ70" s="4" t="e">
        <v>#N/A</v>
      </c>
    </row>
    <row r="71" spans="1:1005" ht="15" x14ac:dyDescent="0.25">
      <c r="A71" s="1"/>
      <c r="B71" s="15"/>
      <c r="C71" s="13"/>
      <c r="D71" s="14"/>
      <c r="E71" s="16"/>
      <c r="ALQ71" s="4" t="e">
        <v>#N/A</v>
      </c>
    </row>
    <row r="72" spans="1:1005" ht="15" x14ac:dyDescent="0.25">
      <c r="A72" s="1"/>
      <c r="B72" s="15"/>
      <c r="C72" s="13"/>
      <c r="D72" s="14"/>
      <c r="E72" s="16"/>
      <c r="F72" s="16"/>
      <c r="G72" s="16"/>
      <c r="H72" s="16"/>
      <c r="I72" s="16"/>
      <c r="J72" s="16"/>
      <c r="K72" s="16"/>
      <c r="L72" s="16"/>
      <c r="M72" s="16"/>
      <c r="N72" s="16"/>
      <c r="O72" s="16"/>
      <c r="P72" s="16"/>
      <c r="Q72" s="16"/>
      <c r="R72" s="16"/>
      <c r="S72" s="16"/>
      <c r="T72" s="16"/>
      <c r="U72" s="16"/>
      <c r="V72" s="16"/>
      <c r="W72" s="16"/>
      <c r="X72" s="16"/>
      <c r="Y72" s="16"/>
      <c r="Z72" s="16"/>
      <c r="AA72" s="16"/>
      <c r="AB72" s="16"/>
      <c r="AC72" s="16"/>
      <c r="AD72" s="16"/>
      <c r="AE72" s="16"/>
      <c r="AF72" s="16"/>
      <c r="AG72" s="16"/>
      <c r="AH72" s="16"/>
      <c r="ALQ72" s="4" t="e">
        <v>#N/A</v>
      </c>
    </row>
    <row r="73" spans="1:1005" ht="15" x14ac:dyDescent="0.25">
      <c r="A73" s="1"/>
      <c r="B73" s="15"/>
      <c r="C73" s="13"/>
      <c r="D73" s="14"/>
      <c r="E73" s="16"/>
      <c r="F73" s="16"/>
      <c r="G73" s="16"/>
      <c r="H73" s="16"/>
      <c r="I73" s="16"/>
      <c r="J73" s="16"/>
      <c r="K73" s="16"/>
      <c r="L73" s="16"/>
      <c r="M73" s="16"/>
      <c r="N73" s="16"/>
      <c r="O73" s="16"/>
      <c r="P73" s="16"/>
      <c r="Q73" s="16"/>
      <c r="R73" s="16"/>
      <c r="S73" s="16"/>
      <c r="T73" s="16"/>
      <c r="U73" s="16"/>
      <c r="V73" s="16"/>
      <c r="W73" s="16"/>
      <c r="X73" s="16"/>
      <c r="Y73" s="16"/>
      <c r="Z73" s="16"/>
      <c r="AA73" s="16"/>
      <c r="AB73" s="16"/>
      <c r="AC73" s="16"/>
      <c r="AD73" s="16"/>
      <c r="AE73" s="16"/>
      <c r="AF73" s="16"/>
      <c r="AG73" s="16"/>
      <c r="AH73" s="16"/>
    </row>
    <row r="74" spans="1:1005" ht="15" x14ac:dyDescent="0.25">
      <c r="A74" s="1"/>
      <c r="B74" s="15"/>
      <c r="C74" s="13"/>
      <c r="D74" s="14"/>
      <c r="E74" s="16"/>
      <c r="F74" s="16"/>
      <c r="G74" s="16"/>
      <c r="H74" s="16"/>
      <c r="I74" s="16"/>
      <c r="J74" s="16"/>
      <c r="K74" s="16"/>
      <c r="L74" s="16"/>
      <c r="M74" s="16"/>
      <c r="N74" s="16"/>
      <c r="O74" s="16"/>
      <c r="P74" s="16"/>
      <c r="Q74" s="16"/>
      <c r="R74" s="16"/>
      <c r="S74" s="16"/>
      <c r="T74" s="16"/>
      <c r="U74" s="16"/>
      <c r="V74" s="16"/>
      <c r="W74" s="16"/>
      <c r="X74" s="16"/>
      <c r="Y74" s="16"/>
      <c r="Z74" s="16"/>
      <c r="AA74" s="16"/>
      <c r="AB74" s="16"/>
      <c r="AC74" s="16"/>
      <c r="AD74" s="16"/>
      <c r="AE74" s="16"/>
      <c r="AF74" s="16"/>
      <c r="AG74" s="16"/>
      <c r="AH74" s="16"/>
    </row>
    <row r="75" spans="1:1005" ht="15" x14ac:dyDescent="0.25">
      <c r="A75" s="1"/>
      <c r="B75" s="15"/>
      <c r="C75" s="13"/>
      <c r="D75" s="14"/>
      <c r="E75" s="16"/>
      <c r="F75" s="16"/>
      <c r="G75" s="16"/>
      <c r="H75" s="16"/>
      <c r="I75" s="16"/>
      <c r="J75" s="16"/>
      <c r="K75" s="16"/>
      <c r="L75" s="16"/>
      <c r="M75" s="16"/>
      <c r="N75" s="16"/>
      <c r="O75" s="16"/>
      <c r="P75" s="16"/>
      <c r="Q75" s="16"/>
      <c r="R75" s="16"/>
      <c r="S75" s="16"/>
      <c r="T75" s="16"/>
      <c r="U75" s="16"/>
      <c r="V75" s="16"/>
      <c r="W75" s="16"/>
      <c r="X75" s="16"/>
      <c r="Y75" s="16"/>
      <c r="Z75" s="16"/>
      <c r="AA75" s="16"/>
      <c r="AB75" s="16"/>
      <c r="AC75" s="16"/>
      <c r="AD75" s="16"/>
      <c r="AE75" s="16"/>
      <c r="AF75" s="16"/>
      <c r="AG75" s="16"/>
      <c r="AH75" s="16"/>
    </row>
    <row r="76" spans="1:1005" ht="15" x14ac:dyDescent="0.25">
      <c r="A76" s="1"/>
      <c r="B76" s="15"/>
      <c r="C76" s="13"/>
      <c r="D76" s="14"/>
      <c r="E76" s="16"/>
      <c r="F76" s="16"/>
      <c r="G76" s="16"/>
      <c r="H76" s="16"/>
      <c r="I76" s="16"/>
      <c r="J76" s="16"/>
      <c r="K76" s="16"/>
      <c r="L76" s="16"/>
      <c r="M76" s="16"/>
      <c r="N76" s="16"/>
      <c r="O76" s="16"/>
      <c r="P76" s="16"/>
      <c r="Q76" s="16"/>
      <c r="R76" s="16"/>
      <c r="S76" s="16"/>
      <c r="T76" s="16"/>
      <c r="U76" s="16"/>
      <c r="V76" s="16"/>
      <c r="W76" s="16"/>
      <c r="X76" s="16"/>
      <c r="Y76" s="16"/>
      <c r="Z76" s="16"/>
      <c r="AA76" s="16"/>
      <c r="AB76" s="16"/>
      <c r="AC76" s="16"/>
      <c r="AD76" s="16"/>
      <c r="AE76" s="16"/>
      <c r="AF76" s="16"/>
      <c r="AG76" s="16"/>
      <c r="AH76" s="16"/>
    </row>
    <row r="77" spans="1:1005" ht="15" x14ac:dyDescent="0.25">
      <c r="A77" s="1"/>
      <c r="B77" s="15"/>
      <c r="C77" s="13"/>
      <c r="D77" s="14"/>
      <c r="E77" s="16"/>
      <c r="F77" s="16"/>
      <c r="G77" s="16"/>
      <c r="H77" s="16"/>
      <c r="I77" s="16"/>
      <c r="J77" s="16"/>
      <c r="K77" s="16"/>
      <c r="L77" s="16"/>
      <c r="M77" s="16"/>
      <c r="N77" s="16"/>
      <c r="O77" s="16"/>
      <c r="P77" s="16"/>
      <c r="Q77" s="16"/>
      <c r="R77" s="16"/>
      <c r="S77" s="16"/>
      <c r="T77" s="16"/>
      <c r="U77" s="16"/>
      <c r="V77" s="16"/>
      <c r="W77" s="16"/>
      <c r="X77" s="16"/>
      <c r="Y77" s="16"/>
      <c r="Z77" s="16"/>
      <c r="AA77" s="16"/>
      <c r="AB77" s="16"/>
      <c r="AC77" s="16"/>
      <c r="AD77" s="16"/>
      <c r="AE77" s="16"/>
      <c r="AF77" s="16"/>
      <c r="AG77" s="16"/>
      <c r="AH77" s="16"/>
    </row>
    <row r="78" spans="1:1005" ht="15" x14ac:dyDescent="0.25">
      <c r="A78" s="1"/>
      <c r="B78" s="15"/>
      <c r="C78" s="13"/>
      <c r="D78" s="14"/>
      <c r="E78" s="16"/>
      <c r="F78" s="16"/>
      <c r="G78" s="16"/>
      <c r="H78" s="16"/>
      <c r="I78" s="16"/>
      <c r="J78" s="16"/>
      <c r="K78" s="16"/>
      <c r="L78" s="16"/>
      <c r="M78" s="16"/>
      <c r="N78" s="16"/>
      <c r="O78" s="16"/>
      <c r="P78" s="16"/>
      <c r="Q78" s="16"/>
      <c r="R78" s="16"/>
      <c r="S78" s="16"/>
      <c r="T78" s="16"/>
      <c r="U78" s="16"/>
      <c r="V78" s="16"/>
      <c r="W78" s="16"/>
      <c r="X78" s="16"/>
      <c r="Y78" s="16"/>
      <c r="Z78" s="16"/>
      <c r="AA78" s="16"/>
      <c r="AB78" s="16"/>
      <c r="AC78" s="16"/>
      <c r="AD78" s="16"/>
      <c r="AE78" s="16"/>
      <c r="AF78" s="16"/>
      <c r="AG78" s="16"/>
      <c r="AH78" s="16"/>
    </row>
    <row r="79" spans="1:1005" ht="15" x14ac:dyDescent="0.25">
      <c r="A79" s="1"/>
      <c r="B79" s="15"/>
      <c r="C79" s="13"/>
      <c r="D79" s="14"/>
      <c r="E79" s="16"/>
      <c r="F79" s="16"/>
      <c r="G79" s="16"/>
      <c r="H79" s="16"/>
      <c r="I79" s="16"/>
      <c r="J79" s="16"/>
      <c r="K79" s="16"/>
      <c r="L79" s="16"/>
      <c r="M79" s="16"/>
      <c r="N79" s="16"/>
      <c r="O79" s="16"/>
      <c r="P79" s="16"/>
      <c r="Q79" s="16"/>
      <c r="R79" s="16"/>
      <c r="S79" s="16"/>
      <c r="T79" s="16"/>
      <c r="U79" s="16"/>
      <c r="V79" s="16"/>
      <c r="W79" s="16"/>
      <c r="X79" s="16"/>
      <c r="Y79" s="16"/>
      <c r="Z79" s="16"/>
      <c r="AA79" s="16"/>
      <c r="AB79" s="16"/>
      <c r="AC79" s="16"/>
      <c r="AD79" s="16"/>
      <c r="AE79" s="16"/>
      <c r="AF79" s="16"/>
      <c r="AG79" s="16"/>
      <c r="AH79" s="16"/>
    </row>
    <row r="80" spans="1:1005" ht="15" x14ac:dyDescent="0.25">
      <c r="A80" s="1"/>
      <c r="B80" s="15"/>
      <c r="C80" s="13"/>
      <c r="D80" s="14"/>
      <c r="E80" s="16"/>
      <c r="F80" s="16"/>
      <c r="G80" s="16"/>
      <c r="H80" s="16"/>
      <c r="I80" s="16"/>
      <c r="J80" s="16"/>
      <c r="K80" s="16"/>
      <c r="L80" s="16"/>
      <c r="M80" s="16"/>
      <c r="N80" s="16"/>
      <c r="O80" s="16"/>
      <c r="P80" s="16"/>
      <c r="Q80" s="16"/>
      <c r="R80" s="16"/>
      <c r="S80" s="16"/>
      <c r="T80" s="16"/>
      <c r="U80" s="16"/>
      <c r="V80" s="16"/>
      <c r="W80" s="16"/>
      <c r="X80" s="16"/>
      <c r="Y80" s="16"/>
      <c r="Z80" s="16"/>
      <c r="AA80" s="16"/>
      <c r="AB80" s="16"/>
      <c r="AC80" s="16"/>
      <c r="AD80" s="16"/>
      <c r="AE80" s="16"/>
      <c r="AF80" s="16"/>
      <c r="AG80" s="16"/>
      <c r="AH80" s="16"/>
    </row>
    <row r="81" spans="1:4" ht="12.75" customHeight="1" x14ac:dyDescent="0.25">
      <c r="A81" s="17"/>
      <c r="B81" s="18"/>
      <c r="C81" s="19"/>
      <c r="D81" s="20"/>
    </row>
    <row r="82" spans="1:4" ht="12.75" customHeight="1" x14ac:dyDescent="0.25">
      <c r="A82" s="17"/>
      <c r="B82" s="18"/>
      <c r="C82" s="19"/>
      <c r="D82" s="20"/>
    </row>
    <row r="83" spans="1:4" ht="12.75" customHeight="1" x14ac:dyDescent="0.25">
      <c r="A83" s="17"/>
      <c r="B83" s="18"/>
      <c r="C83" s="19"/>
      <c r="D83" s="20"/>
    </row>
    <row r="84" spans="1:4" ht="12.75" customHeight="1" x14ac:dyDescent="0.25">
      <c r="A84" s="17"/>
      <c r="B84" s="18"/>
      <c r="C84" s="19"/>
      <c r="D84" s="20"/>
    </row>
  </sheetData>
  <mergeCells count="1">
    <mergeCell ref="B1:AH1"/>
  </mergeCells>
  <pageMargins left="0.7" right="0.7" top="0.75" bottom="0.75" header="0.3" footer="0.3"/>
  <pageSetup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0331D-0235-4DC6-81C1-88C8F6036FDC}">
  <sheetPr codeName="Sheet4">
    <tabColor rgb="FFFFFFB3"/>
  </sheetPr>
  <dimension ref="A1:ALQ84"/>
  <sheetViews>
    <sheetView workbookViewId="0">
      <selection activeCell="D4" sqref="D4"/>
    </sheetView>
  </sheetViews>
  <sheetFormatPr defaultColWidth="18.7109375" defaultRowHeight="12.75" customHeight="1" x14ac:dyDescent="0.25"/>
  <cols>
    <col min="1" max="4" width="7.5703125" style="3" customWidth="1"/>
    <col min="5" max="30" width="8" style="4" customWidth="1"/>
    <col min="31" max="31" width="8.28515625" style="32" customWidth="1"/>
    <col min="32" max="54" width="8.85546875" style="4" customWidth="1"/>
    <col min="55" max="16384" width="18.7109375" style="4"/>
  </cols>
  <sheetData>
    <row r="1" spans="1:54" ht="15" x14ac:dyDescent="0.25">
      <c r="A1" s="22"/>
      <c r="B1" s="23"/>
      <c r="C1" s="23"/>
      <c r="D1" s="23"/>
      <c r="E1" s="23"/>
      <c r="F1" s="23"/>
      <c r="G1" s="23"/>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4"/>
      <c r="AJ1" s="24"/>
      <c r="AK1" s="24"/>
      <c r="AL1" s="24"/>
      <c r="AM1" s="24"/>
      <c r="AN1" s="24"/>
      <c r="AO1" s="24"/>
      <c r="AP1" s="24"/>
      <c r="AQ1" s="24"/>
      <c r="AR1" s="24"/>
      <c r="AS1" s="24"/>
      <c r="AT1" s="24"/>
      <c r="AU1" s="24"/>
      <c r="AV1" s="24"/>
      <c r="AW1" s="24"/>
      <c r="AX1" s="24"/>
      <c r="AY1" s="24"/>
      <c r="AZ1" s="24"/>
      <c r="BA1" s="24"/>
      <c r="BB1" s="24"/>
    </row>
    <row r="2" spans="1:54" s="3" customFormat="1" ht="15" x14ac:dyDescent="0.25">
      <c r="A2" s="22"/>
      <c r="B2" s="25" t="s">
        <v>0</v>
      </c>
      <c r="C2" s="25" t="s">
        <v>1</v>
      </c>
      <c r="D2" s="25" t="s">
        <v>2</v>
      </c>
      <c r="E2" s="25">
        <v>1991</v>
      </c>
      <c r="F2" s="25">
        <v>1992</v>
      </c>
      <c r="G2" s="25">
        <v>1993</v>
      </c>
      <c r="H2" s="25">
        <v>1994</v>
      </c>
      <c r="I2" s="25">
        <v>1995</v>
      </c>
      <c r="J2" s="25">
        <v>1996</v>
      </c>
      <c r="K2" s="25">
        <v>1997</v>
      </c>
      <c r="L2" s="25">
        <v>1998</v>
      </c>
      <c r="M2" s="25">
        <v>1999</v>
      </c>
      <c r="N2" s="25">
        <v>2000</v>
      </c>
      <c r="O2" s="25">
        <v>2001</v>
      </c>
      <c r="P2" s="25">
        <v>2002</v>
      </c>
      <c r="Q2" s="25">
        <v>2003</v>
      </c>
      <c r="R2" s="25">
        <v>2004</v>
      </c>
      <c r="S2" s="25">
        <v>2005</v>
      </c>
      <c r="T2" s="25">
        <v>2006</v>
      </c>
      <c r="U2" s="25">
        <v>2007</v>
      </c>
      <c r="V2" s="25">
        <v>2008</v>
      </c>
      <c r="W2" s="25">
        <v>2009</v>
      </c>
      <c r="X2" s="25">
        <v>2010</v>
      </c>
      <c r="Y2" s="25">
        <v>2011</v>
      </c>
      <c r="Z2" s="25">
        <v>2012</v>
      </c>
      <c r="AA2" s="25">
        <v>2013</v>
      </c>
      <c r="AB2" s="25">
        <v>2014</v>
      </c>
      <c r="AC2" s="25">
        <v>2015</v>
      </c>
      <c r="AD2" s="25">
        <v>2016</v>
      </c>
      <c r="AE2" s="26">
        <v>2017</v>
      </c>
      <c r="AF2" s="25">
        <v>2018</v>
      </c>
      <c r="AG2" s="25">
        <v>2019</v>
      </c>
      <c r="AH2" s="25">
        <v>2020</v>
      </c>
    </row>
    <row r="3" spans="1:54" s="3" customFormat="1" ht="15" x14ac:dyDescent="0.25">
      <c r="A3" s="27"/>
      <c r="B3" s="28" t="s">
        <v>3</v>
      </c>
      <c r="C3" s="28" t="s">
        <v>4</v>
      </c>
      <c r="D3" s="28" t="s">
        <v>5</v>
      </c>
      <c r="E3" s="28" t="s">
        <v>6</v>
      </c>
      <c r="F3" s="28" t="s">
        <v>7</v>
      </c>
      <c r="G3" s="28" t="s">
        <v>8</v>
      </c>
      <c r="H3" s="28" t="s">
        <v>9</v>
      </c>
      <c r="I3" s="28" t="s">
        <v>10</v>
      </c>
      <c r="J3" s="28" t="s">
        <v>11</v>
      </c>
      <c r="K3" s="28" t="s">
        <v>12</v>
      </c>
      <c r="L3" s="28" t="s">
        <v>13</v>
      </c>
      <c r="M3" s="28" t="s">
        <v>14</v>
      </c>
      <c r="N3" s="28" t="s">
        <v>15</v>
      </c>
      <c r="O3" s="28" t="s">
        <v>16</v>
      </c>
      <c r="P3" s="28" t="s">
        <v>17</v>
      </c>
      <c r="Q3" s="28" t="s">
        <v>18</v>
      </c>
      <c r="R3" s="28" t="s">
        <v>19</v>
      </c>
      <c r="S3" s="28" t="s">
        <v>20</v>
      </c>
      <c r="T3" s="28" t="s">
        <v>21</v>
      </c>
      <c r="U3" s="28" t="s">
        <v>22</v>
      </c>
      <c r="V3" s="28" t="s">
        <v>23</v>
      </c>
      <c r="W3" s="28" t="s">
        <v>24</v>
      </c>
      <c r="X3" s="28" t="s">
        <v>25</v>
      </c>
      <c r="Y3" s="28" t="s">
        <v>26</v>
      </c>
      <c r="Z3" s="28" t="s">
        <v>27</v>
      </c>
      <c r="AA3" s="28" t="s">
        <v>28</v>
      </c>
      <c r="AB3" s="28" t="s">
        <v>29</v>
      </c>
      <c r="AC3" s="28" t="s">
        <v>30</v>
      </c>
      <c r="AD3" s="28" t="s">
        <v>31</v>
      </c>
      <c r="AE3" s="28" t="s">
        <v>32</v>
      </c>
      <c r="AF3" s="28" t="s">
        <v>33</v>
      </c>
      <c r="AG3" s="28" t="s">
        <v>34</v>
      </c>
      <c r="AH3" s="28" t="s">
        <v>35</v>
      </c>
    </row>
    <row r="4" spans="1:54" ht="15" x14ac:dyDescent="0.25">
      <c r="A4" s="29">
        <v>44531</v>
      </c>
      <c r="B4" s="30">
        <v>23</v>
      </c>
      <c r="C4" s="31">
        <v>23</v>
      </c>
      <c r="D4" s="9">
        <v>23</v>
      </c>
      <c r="E4">
        <v>22.927</v>
      </c>
      <c r="F4">
        <v>22.934999999999999</v>
      </c>
      <c r="G4">
        <v>22.798999999999999</v>
      </c>
      <c r="H4">
        <v>22.962</v>
      </c>
      <c r="I4">
        <v>22.835000000000001</v>
      </c>
      <c r="J4">
        <v>23.099</v>
      </c>
      <c r="K4">
        <v>22.984000000000002</v>
      </c>
      <c r="L4">
        <v>23.234999999999999</v>
      </c>
      <c r="M4">
        <v>23.321000000000002</v>
      </c>
      <c r="N4">
        <v>23.882000000000001</v>
      </c>
      <c r="O4">
        <v>22.791</v>
      </c>
      <c r="P4">
        <v>24.17</v>
      </c>
      <c r="Q4">
        <v>22.896999999999998</v>
      </c>
      <c r="R4">
        <v>22.936</v>
      </c>
      <c r="S4">
        <v>23.032</v>
      </c>
      <c r="T4">
        <v>26.233000000000001</v>
      </c>
      <c r="U4">
        <v>22.919</v>
      </c>
      <c r="V4">
        <v>25.492000000000001</v>
      </c>
      <c r="W4">
        <v>23.119</v>
      </c>
      <c r="X4">
        <v>22.782</v>
      </c>
      <c r="Y4">
        <v>23.416</v>
      </c>
      <c r="Z4">
        <v>22.841999999999999</v>
      </c>
      <c r="AA4">
        <v>22.943999999999999</v>
      </c>
      <c r="AB4">
        <v>23.986999999999998</v>
      </c>
      <c r="AC4">
        <v>23.373000000000001</v>
      </c>
      <c r="AD4">
        <v>23.37</v>
      </c>
      <c r="AE4">
        <v>23.015999999999998</v>
      </c>
      <c r="AF4">
        <v>23.018000000000001</v>
      </c>
      <c r="AG4">
        <v>22.945</v>
      </c>
      <c r="AH4" s="32">
        <v>22.939</v>
      </c>
    </row>
    <row r="5" spans="1:54" ht="15" x14ac:dyDescent="0.25">
      <c r="A5" s="29">
        <v>44562</v>
      </c>
      <c r="B5" s="33">
        <v>22</v>
      </c>
      <c r="C5" s="8">
        <v>22</v>
      </c>
      <c r="D5" s="11">
        <v>22</v>
      </c>
      <c r="E5">
        <v>21.669</v>
      </c>
      <c r="F5">
        <v>21.635999999999999</v>
      </c>
      <c r="G5">
        <v>21.559000000000001</v>
      </c>
      <c r="H5">
        <v>21.652999999999999</v>
      </c>
      <c r="I5">
        <v>21.629000000000001</v>
      </c>
      <c r="J5">
        <v>21.850999999999999</v>
      </c>
      <c r="K5">
        <v>22.265999999999998</v>
      </c>
      <c r="L5">
        <v>22.492000000000001</v>
      </c>
      <c r="M5">
        <v>23.245999999999999</v>
      </c>
      <c r="N5">
        <v>25.727</v>
      </c>
      <c r="O5">
        <v>21.709</v>
      </c>
      <c r="P5">
        <v>22.635999999999999</v>
      </c>
      <c r="Q5">
        <v>21.864000000000001</v>
      </c>
      <c r="R5">
        <v>21.673999999999999</v>
      </c>
      <c r="S5">
        <v>23.547999999999998</v>
      </c>
      <c r="T5">
        <v>24.132999999999999</v>
      </c>
      <c r="U5">
        <v>21.835999999999999</v>
      </c>
      <c r="V5">
        <v>23.23</v>
      </c>
      <c r="W5">
        <v>21.981999999999999</v>
      </c>
      <c r="X5">
        <v>21.509</v>
      </c>
      <c r="Y5">
        <v>22.62</v>
      </c>
      <c r="Z5">
        <v>22.373000000000001</v>
      </c>
      <c r="AA5">
        <v>21.747</v>
      </c>
      <c r="AB5">
        <v>22.427</v>
      </c>
      <c r="AC5">
        <v>22.018000000000001</v>
      </c>
      <c r="AD5">
        <v>22.021000000000001</v>
      </c>
      <c r="AE5">
        <v>22.619</v>
      </c>
      <c r="AF5">
        <v>22.358000000000001</v>
      </c>
      <c r="AG5">
        <v>21.867000000000001</v>
      </c>
      <c r="AH5" s="32">
        <v>21.808</v>
      </c>
    </row>
    <row r="6" spans="1:54" ht="15" x14ac:dyDescent="0.25">
      <c r="A6" s="29">
        <v>44593</v>
      </c>
      <c r="B6" s="33">
        <v>21</v>
      </c>
      <c r="C6" s="8">
        <v>21</v>
      </c>
      <c r="D6" s="11">
        <v>21</v>
      </c>
      <c r="E6">
        <v>21.425999999999998</v>
      </c>
      <c r="F6">
        <v>20.425999999999998</v>
      </c>
      <c r="G6">
        <v>19.838000000000001</v>
      </c>
      <c r="H6">
        <v>19.228000000000002</v>
      </c>
      <c r="I6">
        <v>24.391999999999999</v>
      </c>
      <c r="J6">
        <v>24.375</v>
      </c>
      <c r="K6">
        <v>19.756</v>
      </c>
      <c r="L6">
        <v>20.901</v>
      </c>
      <c r="M6">
        <v>25.390999999999998</v>
      </c>
      <c r="N6">
        <v>27.408999999999999</v>
      </c>
      <c r="O6">
        <v>21.588000000000001</v>
      </c>
      <c r="P6">
        <v>20.010999999999999</v>
      </c>
      <c r="Q6">
        <v>24.181000000000001</v>
      </c>
      <c r="R6">
        <v>19.366</v>
      </c>
      <c r="S6">
        <v>22.698</v>
      </c>
      <c r="T6">
        <v>20.896999999999998</v>
      </c>
      <c r="U6">
        <v>23.187000000000001</v>
      </c>
      <c r="V6">
        <v>20.401</v>
      </c>
      <c r="W6">
        <v>21.099</v>
      </c>
      <c r="X6">
        <v>19.03</v>
      </c>
      <c r="Y6">
        <v>20.437000000000001</v>
      </c>
      <c r="Z6">
        <v>20.331</v>
      </c>
      <c r="AA6">
        <v>19.849</v>
      </c>
      <c r="AB6">
        <v>24.16</v>
      </c>
      <c r="AC6">
        <v>28.100999999999999</v>
      </c>
      <c r="AD6">
        <v>22.282</v>
      </c>
      <c r="AE6">
        <v>31.074000000000002</v>
      </c>
      <c r="AF6">
        <v>26.555</v>
      </c>
      <c r="AG6">
        <v>19.805</v>
      </c>
      <c r="AH6" s="32">
        <v>20.015999999999998</v>
      </c>
    </row>
    <row r="7" spans="1:54" ht="15" x14ac:dyDescent="0.25">
      <c r="A7" s="29">
        <v>44621</v>
      </c>
      <c r="B7" s="33">
        <v>39.119999999999997</v>
      </c>
      <c r="C7" s="8">
        <v>45.89</v>
      </c>
      <c r="D7" s="11">
        <v>35</v>
      </c>
      <c r="E7">
        <v>28.975000000000001</v>
      </c>
      <c r="F7">
        <v>31.911999999999999</v>
      </c>
      <c r="G7">
        <v>35.805</v>
      </c>
      <c r="H7">
        <v>36.082999999999998</v>
      </c>
      <c r="I7">
        <v>49.746000000000002</v>
      </c>
      <c r="J7">
        <v>35.289000000000001</v>
      </c>
      <c r="K7">
        <v>40.978000000000002</v>
      </c>
      <c r="L7">
        <v>36.75</v>
      </c>
      <c r="M7">
        <v>36.043999999999997</v>
      </c>
      <c r="N7">
        <v>32.643999999999998</v>
      </c>
      <c r="O7">
        <v>32.868000000000002</v>
      </c>
      <c r="P7">
        <v>24.088000000000001</v>
      </c>
      <c r="Q7">
        <v>35.628</v>
      </c>
      <c r="R7">
        <v>51.651000000000003</v>
      </c>
      <c r="S7">
        <v>27.65</v>
      </c>
      <c r="T7">
        <v>30.812999999999999</v>
      </c>
      <c r="U7">
        <v>47.173000000000002</v>
      </c>
      <c r="V7">
        <v>21.425999999999998</v>
      </c>
      <c r="W7">
        <v>42.539000000000001</v>
      </c>
      <c r="X7">
        <v>22.652999999999999</v>
      </c>
      <c r="Y7">
        <v>34.710999999999999</v>
      </c>
      <c r="Z7">
        <v>39.067999999999998</v>
      </c>
      <c r="AA7">
        <v>28.38</v>
      </c>
      <c r="AB7">
        <v>31.855</v>
      </c>
      <c r="AC7">
        <v>44.817</v>
      </c>
      <c r="AD7">
        <v>39.83</v>
      </c>
      <c r="AE7">
        <v>71.128</v>
      </c>
      <c r="AF7">
        <v>29.234000000000002</v>
      </c>
      <c r="AG7">
        <v>28.009</v>
      </c>
      <c r="AH7" s="32">
        <v>32.347000000000001</v>
      </c>
    </row>
    <row r="8" spans="1:54" ht="15" x14ac:dyDescent="0.25">
      <c r="A8" s="29">
        <v>44652</v>
      </c>
      <c r="B8" s="33">
        <v>66.099999999999994</v>
      </c>
      <c r="C8" s="8">
        <v>114.16</v>
      </c>
      <c r="D8" s="11">
        <v>66</v>
      </c>
      <c r="E8">
        <v>48.918999999999997</v>
      </c>
      <c r="F8">
        <v>67.42</v>
      </c>
      <c r="G8">
        <v>78.203999999999994</v>
      </c>
      <c r="H8">
        <v>66.686999999999998</v>
      </c>
      <c r="I8">
        <v>57.081000000000003</v>
      </c>
      <c r="J8">
        <v>88.036000000000001</v>
      </c>
      <c r="K8">
        <v>76.052999999999997</v>
      </c>
      <c r="L8">
        <v>57.927</v>
      </c>
      <c r="M8">
        <v>49.645000000000003</v>
      </c>
      <c r="N8">
        <v>90.739000000000004</v>
      </c>
      <c r="O8">
        <v>70.313000000000002</v>
      </c>
      <c r="P8">
        <v>55.822000000000003</v>
      </c>
      <c r="Q8">
        <v>60.871000000000002</v>
      </c>
      <c r="R8">
        <v>116.693</v>
      </c>
      <c r="S8">
        <v>60.637999999999998</v>
      </c>
      <c r="T8">
        <v>85.430999999999997</v>
      </c>
      <c r="U8">
        <v>66.253</v>
      </c>
      <c r="V8">
        <v>58.746000000000002</v>
      </c>
      <c r="W8">
        <v>68.679000000000002</v>
      </c>
      <c r="X8">
        <v>59.607999999999997</v>
      </c>
      <c r="Y8">
        <v>78.126999999999995</v>
      </c>
      <c r="Z8">
        <v>97.378</v>
      </c>
      <c r="AA8">
        <v>54.877000000000002</v>
      </c>
      <c r="AB8">
        <v>52.63</v>
      </c>
      <c r="AC8">
        <v>55.862000000000002</v>
      </c>
      <c r="AD8">
        <v>65.747</v>
      </c>
      <c r="AE8">
        <v>141.09100000000001</v>
      </c>
      <c r="AF8">
        <v>55.295999999999999</v>
      </c>
      <c r="AG8">
        <v>96.756</v>
      </c>
      <c r="AH8" s="32">
        <v>48.351999999999997</v>
      </c>
    </row>
    <row r="9" spans="1:54" ht="15" x14ac:dyDescent="0.25">
      <c r="A9" s="29">
        <v>44682</v>
      </c>
      <c r="B9" s="33">
        <v>145.63999999999999</v>
      </c>
      <c r="C9" s="8">
        <v>308.13</v>
      </c>
      <c r="D9" s="11">
        <v>205</v>
      </c>
      <c r="E9">
        <v>117.63200000000001</v>
      </c>
      <c r="F9">
        <v>177.37100000000001</v>
      </c>
      <c r="G9">
        <v>274.58800000000002</v>
      </c>
      <c r="H9">
        <v>189.911</v>
      </c>
      <c r="I9">
        <v>221.523</v>
      </c>
      <c r="J9">
        <v>327.03500000000003</v>
      </c>
      <c r="K9">
        <v>272.38099999999997</v>
      </c>
      <c r="L9">
        <v>148.29</v>
      </c>
      <c r="M9">
        <v>201.3</v>
      </c>
      <c r="N9">
        <v>281.947</v>
      </c>
      <c r="O9">
        <v>281.87599999999998</v>
      </c>
      <c r="P9">
        <v>96.861999999999995</v>
      </c>
      <c r="Q9">
        <v>157.24299999999999</v>
      </c>
      <c r="R9">
        <v>225.476</v>
      </c>
      <c r="S9">
        <v>242.78700000000001</v>
      </c>
      <c r="T9">
        <v>214.941</v>
      </c>
      <c r="U9">
        <v>205.928</v>
      </c>
      <c r="V9">
        <v>246.36</v>
      </c>
      <c r="W9">
        <v>335.64400000000001</v>
      </c>
      <c r="X9">
        <v>135.86199999999999</v>
      </c>
      <c r="Y9">
        <v>562.53700000000003</v>
      </c>
      <c r="Z9">
        <v>145.256</v>
      </c>
      <c r="AA9">
        <v>169.886</v>
      </c>
      <c r="AB9">
        <v>180.61799999999999</v>
      </c>
      <c r="AC9">
        <v>129.828</v>
      </c>
      <c r="AD9">
        <v>172.148</v>
      </c>
      <c r="AE9">
        <v>298.82100000000003</v>
      </c>
      <c r="AF9">
        <v>180.81899999999999</v>
      </c>
      <c r="AG9">
        <v>256.38600000000002</v>
      </c>
      <c r="AH9" s="32">
        <v>204.072</v>
      </c>
    </row>
    <row r="10" spans="1:54" ht="15" x14ac:dyDescent="0.25">
      <c r="A10" s="29">
        <v>44713</v>
      </c>
      <c r="B10" s="33">
        <v>102.48</v>
      </c>
      <c r="C10" s="8">
        <v>422.42</v>
      </c>
      <c r="D10" s="11">
        <v>240</v>
      </c>
      <c r="E10">
        <v>245.56700000000001</v>
      </c>
      <c r="F10">
        <v>113.062</v>
      </c>
      <c r="G10">
        <v>398.31099999999998</v>
      </c>
      <c r="H10">
        <v>151.87299999999999</v>
      </c>
      <c r="I10">
        <v>510.91399999999999</v>
      </c>
      <c r="J10">
        <v>290.959</v>
      </c>
      <c r="K10">
        <v>397.94600000000003</v>
      </c>
      <c r="L10">
        <v>166.84100000000001</v>
      </c>
      <c r="M10">
        <v>309.71899999999999</v>
      </c>
      <c r="N10">
        <v>202.512</v>
      </c>
      <c r="O10">
        <v>170.142</v>
      </c>
      <c r="P10">
        <v>51.381999999999998</v>
      </c>
      <c r="Q10">
        <v>169.93100000000001</v>
      </c>
      <c r="R10">
        <v>110.492</v>
      </c>
      <c r="S10">
        <v>234.43299999999999</v>
      </c>
      <c r="T10">
        <v>160.49299999999999</v>
      </c>
      <c r="U10">
        <v>131.80199999999999</v>
      </c>
      <c r="V10">
        <v>509.99799999999999</v>
      </c>
      <c r="W10">
        <v>273.685</v>
      </c>
      <c r="X10">
        <v>296.93799999999999</v>
      </c>
      <c r="Y10">
        <v>539.23099999999999</v>
      </c>
      <c r="Z10">
        <v>44.970999999999997</v>
      </c>
      <c r="AA10">
        <v>203.87700000000001</v>
      </c>
      <c r="AB10">
        <v>284.16300000000001</v>
      </c>
      <c r="AC10">
        <v>307.07400000000001</v>
      </c>
      <c r="AD10">
        <v>283.94600000000003</v>
      </c>
      <c r="AE10">
        <v>438.81700000000001</v>
      </c>
      <c r="AF10">
        <v>81.317999999999998</v>
      </c>
      <c r="AG10">
        <v>445.04</v>
      </c>
      <c r="AH10" s="32">
        <v>179.21899999999999</v>
      </c>
    </row>
    <row r="11" spans="1:54" ht="15" x14ac:dyDescent="0.25">
      <c r="A11" s="29">
        <v>44743</v>
      </c>
      <c r="B11" s="33">
        <v>37.78</v>
      </c>
      <c r="C11" s="8">
        <v>206.23</v>
      </c>
      <c r="D11" s="11">
        <v>79</v>
      </c>
      <c r="E11">
        <v>105.38500000000001</v>
      </c>
      <c r="F11">
        <v>47.066000000000003</v>
      </c>
      <c r="G11">
        <v>162.649</v>
      </c>
      <c r="H11">
        <v>49.734000000000002</v>
      </c>
      <c r="I11">
        <v>388.15100000000001</v>
      </c>
      <c r="J11">
        <v>109.28</v>
      </c>
      <c r="K11">
        <v>126.994</v>
      </c>
      <c r="L11">
        <v>71.141999999999996</v>
      </c>
      <c r="M11">
        <v>197.959</v>
      </c>
      <c r="N11">
        <v>58.96</v>
      </c>
      <c r="O11">
        <v>54.284999999999997</v>
      </c>
      <c r="P11">
        <v>24.131</v>
      </c>
      <c r="Q11">
        <v>48.061999999999998</v>
      </c>
      <c r="R11">
        <v>45.518000000000001</v>
      </c>
      <c r="S11">
        <v>89.225999999999999</v>
      </c>
      <c r="T11">
        <v>62.332000000000001</v>
      </c>
      <c r="U11">
        <v>49.433999999999997</v>
      </c>
      <c r="V11">
        <v>234.863</v>
      </c>
      <c r="W11">
        <v>137.62100000000001</v>
      </c>
      <c r="X11">
        <v>75.841999999999999</v>
      </c>
      <c r="Y11">
        <v>218.90299999999999</v>
      </c>
      <c r="Z11">
        <v>25.509</v>
      </c>
      <c r="AA11">
        <v>71.161000000000001</v>
      </c>
      <c r="AB11">
        <v>82.158000000000001</v>
      </c>
      <c r="AC11">
        <v>101.36199999999999</v>
      </c>
      <c r="AD11">
        <v>87.998000000000005</v>
      </c>
      <c r="AE11">
        <v>141.84399999999999</v>
      </c>
      <c r="AF11">
        <v>33.073999999999998</v>
      </c>
      <c r="AG11">
        <v>267.69299999999998</v>
      </c>
      <c r="AH11" s="32">
        <v>56.798999999999999</v>
      </c>
    </row>
    <row r="12" spans="1:54" ht="15" x14ac:dyDescent="0.25">
      <c r="A12" s="29">
        <v>44774</v>
      </c>
      <c r="B12" s="33">
        <v>35.840000000000003</v>
      </c>
      <c r="C12" s="8">
        <v>80.55</v>
      </c>
      <c r="D12" s="11">
        <v>54</v>
      </c>
      <c r="E12">
        <v>53.363999999999997</v>
      </c>
      <c r="F12">
        <v>49.801000000000002</v>
      </c>
      <c r="G12">
        <v>67.400000000000006</v>
      </c>
      <c r="H12">
        <v>37.676000000000002</v>
      </c>
      <c r="I12">
        <v>114.027</v>
      </c>
      <c r="J12">
        <v>54.636000000000003</v>
      </c>
      <c r="K12">
        <v>73.268000000000001</v>
      </c>
      <c r="L12">
        <v>44.365000000000002</v>
      </c>
      <c r="M12">
        <v>89.656000000000006</v>
      </c>
      <c r="N12">
        <v>51.942</v>
      </c>
      <c r="O12">
        <v>55.247</v>
      </c>
      <c r="P12">
        <v>22.629000000000001</v>
      </c>
      <c r="Q12">
        <v>42.043999999999997</v>
      </c>
      <c r="R12">
        <v>38.249000000000002</v>
      </c>
      <c r="S12">
        <v>55.878999999999998</v>
      </c>
      <c r="T12">
        <v>52.823999999999998</v>
      </c>
      <c r="U12">
        <v>45.685000000000002</v>
      </c>
      <c r="V12">
        <v>87.438000000000002</v>
      </c>
      <c r="W12">
        <v>58.381999999999998</v>
      </c>
      <c r="X12">
        <v>56.47</v>
      </c>
      <c r="Y12">
        <v>72.489999999999995</v>
      </c>
      <c r="Z12">
        <v>29.606999999999999</v>
      </c>
      <c r="AA12">
        <v>52.499000000000002</v>
      </c>
      <c r="AB12">
        <v>56.192</v>
      </c>
      <c r="AC12">
        <v>50.23</v>
      </c>
      <c r="AD12">
        <v>54.671999999999997</v>
      </c>
      <c r="AE12">
        <v>72.581999999999994</v>
      </c>
      <c r="AF12">
        <v>29.126000000000001</v>
      </c>
      <c r="AG12">
        <v>87.006</v>
      </c>
      <c r="AH12" s="32">
        <v>40.198</v>
      </c>
    </row>
    <row r="13" spans="1:54" ht="15" x14ac:dyDescent="0.25">
      <c r="A13" s="29">
        <v>44805</v>
      </c>
      <c r="B13" s="33">
        <v>27.05</v>
      </c>
      <c r="C13" s="8">
        <v>46.62</v>
      </c>
      <c r="D13" s="11">
        <v>39</v>
      </c>
      <c r="E13">
        <v>33.976999999999997</v>
      </c>
      <c r="F13">
        <v>38.945</v>
      </c>
      <c r="G13">
        <v>50.350999999999999</v>
      </c>
      <c r="H13">
        <v>33.173000000000002</v>
      </c>
      <c r="I13">
        <v>62.189</v>
      </c>
      <c r="J13">
        <v>40.149000000000001</v>
      </c>
      <c r="K13">
        <v>56.679000000000002</v>
      </c>
      <c r="L13">
        <v>29.523</v>
      </c>
      <c r="M13">
        <v>50.323999999999998</v>
      </c>
      <c r="N13">
        <v>38.512</v>
      </c>
      <c r="O13">
        <v>33.454000000000001</v>
      </c>
      <c r="P13">
        <v>22.367999999999999</v>
      </c>
      <c r="Q13">
        <v>64.058999999999997</v>
      </c>
      <c r="R13">
        <v>37.966000000000001</v>
      </c>
      <c r="S13">
        <v>37.171999999999997</v>
      </c>
      <c r="T13">
        <v>39.058</v>
      </c>
      <c r="U13">
        <v>44.55</v>
      </c>
      <c r="V13">
        <v>49.905999999999999</v>
      </c>
      <c r="W13">
        <v>39.055</v>
      </c>
      <c r="X13">
        <v>32.125</v>
      </c>
      <c r="Y13">
        <v>42.896999999999998</v>
      </c>
      <c r="Z13">
        <v>23.806999999999999</v>
      </c>
      <c r="AA13">
        <v>68.882999999999996</v>
      </c>
      <c r="AB13">
        <v>53.792000000000002</v>
      </c>
      <c r="AC13">
        <v>36.779000000000003</v>
      </c>
      <c r="AD13">
        <v>37.758000000000003</v>
      </c>
      <c r="AE13">
        <v>44.433</v>
      </c>
      <c r="AF13">
        <v>23.341000000000001</v>
      </c>
      <c r="AG13">
        <v>47.012</v>
      </c>
      <c r="AH13" s="32">
        <v>37.491999999999997</v>
      </c>
    </row>
    <row r="14" spans="1:54" ht="15" x14ac:dyDescent="0.25">
      <c r="A14" s="29">
        <v>44835</v>
      </c>
      <c r="B14" s="33">
        <v>32.99</v>
      </c>
      <c r="C14" s="8">
        <v>46.52</v>
      </c>
      <c r="D14" s="11">
        <v>42.32</v>
      </c>
      <c r="E14">
        <v>28.641999999999999</v>
      </c>
      <c r="F14">
        <v>27.68</v>
      </c>
      <c r="G14">
        <v>45.802</v>
      </c>
      <c r="H14">
        <v>42.936</v>
      </c>
      <c r="I14">
        <v>62.481000000000002</v>
      </c>
      <c r="J14">
        <v>54.701000000000001</v>
      </c>
      <c r="K14">
        <v>63.420999999999999</v>
      </c>
      <c r="L14">
        <v>44.220999999999997</v>
      </c>
      <c r="M14">
        <v>38.881</v>
      </c>
      <c r="N14">
        <v>35.628</v>
      </c>
      <c r="O14">
        <v>31.5</v>
      </c>
      <c r="P14">
        <v>35.74</v>
      </c>
      <c r="Q14">
        <v>36.948</v>
      </c>
      <c r="R14">
        <v>38.323</v>
      </c>
      <c r="S14">
        <v>55.195</v>
      </c>
      <c r="T14">
        <v>78.236999999999995</v>
      </c>
      <c r="U14">
        <v>49.015000000000001</v>
      </c>
      <c r="V14">
        <v>45.052</v>
      </c>
      <c r="W14">
        <v>41.545000000000002</v>
      </c>
      <c r="X14">
        <v>33.947000000000003</v>
      </c>
      <c r="Y14">
        <v>43.902999999999999</v>
      </c>
      <c r="Z14">
        <v>22.92</v>
      </c>
      <c r="AA14">
        <v>63.921999999999997</v>
      </c>
      <c r="AB14">
        <v>66.581000000000003</v>
      </c>
      <c r="AC14">
        <v>32.4</v>
      </c>
      <c r="AD14">
        <v>32.487000000000002</v>
      </c>
      <c r="AE14">
        <v>45.097000000000001</v>
      </c>
      <c r="AF14">
        <v>26.266999999999999</v>
      </c>
      <c r="AG14">
        <v>40.774000000000001</v>
      </c>
      <c r="AH14" s="32">
        <v>30.504999999999999</v>
      </c>
    </row>
    <row r="15" spans="1:54" ht="15" x14ac:dyDescent="0.25">
      <c r="A15" s="29">
        <v>44866</v>
      </c>
      <c r="B15" s="33">
        <v>32.450000000000003</v>
      </c>
      <c r="C15" s="8">
        <v>37.31</v>
      </c>
      <c r="D15" s="11">
        <v>37.229999999999997</v>
      </c>
      <c r="E15">
        <v>28.978000000000002</v>
      </c>
      <c r="F15">
        <v>23.709</v>
      </c>
      <c r="G15">
        <v>37.936</v>
      </c>
      <c r="H15">
        <v>33.82</v>
      </c>
      <c r="I15">
        <v>46.198999999999998</v>
      </c>
      <c r="J15">
        <v>44.213000000000001</v>
      </c>
      <c r="K15">
        <v>46.728000000000002</v>
      </c>
      <c r="L15">
        <v>38.302999999999997</v>
      </c>
      <c r="M15">
        <v>31.84</v>
      </c>
      <c r="N15">
        <v>32.481000000000002</v>
      </c>
      <c r="O15">
        <v>31.462</v>
      </c>
      <c r="P15">
        <v>22.948</v>
      </c>
      <c r="Q15">
        <v>27.731000000000002</v>
      </c>
      <c r="R15">
        <v>34.979999999999997</v>
      </c>
      <c r="S15">
        <v>43.158999999999999</v>
      </c>
      <c r="T15">
        <v>51.777999999999999</v>
      </c>
      <c r="U15">
        <v>39.338000000000001</v>
      </c>
      <c r="V15">
        <v>40.066000000000003</v>
      </c>
      <c r="W15">
        <v>38.664999999999999</v>
      </c>
      <c r="X15">
        <v>35.366</v>
      </c>
      <c r="Y15">
        <v>36.694000000000003</v>
      </c>
      <c r="Z15">
        <v>19.914000000000001</v>
      </c>
      <c r="AA15">
        <v>41.311</v>
      </c>
      <c r="AB15">
        <v>39.697000000000003</v>
      </c>
      <c r="AC15">
        <v>30.785</v>
      </c>
      <c r="AD15">
        <v>28.407</v>
      </c>
      <c r="AE15">
        <v>39.286000000000001</v>
      </c>
      <c r="AF15">
        <v>25.6</v>
      </c>
      <c r="AG15">
        <v>36.627000000000002</v>
      </c>
      <c r="AH15" s="32">
        <v>28.771000000000001</v>
      </c>
    </row>
    <row r="16" spans="1:54" ht="15" x14ac:dyDescent="0.25">
      <c r="A16" s="29">
        <v>44896</v>
      </c>
      <c r="B16" s="33">
        <v>31.27</v>
      </c>
      <c r="C16" s="8">
        <v>32.19</v>
      </c>
      <c r="D16" s="11">
        <v>32.21</v>
      </c>
      <c r="E16">
        <v>26.367999999999999</v>
      </c>
      <c r="F16">
        <v>21.486999999999998</v>
      </c>
      <c r="G16">
        <v>32.048999999999999</v>
      </c>
      <c r="H16">
        <v>26.04</v>
      </c>
      <c r="I16">
        <v>42.823999999999998</v>
      </c>
      <c r="J16">
        <v>35.677</v>
      </c>
      <c r="K16">
        <v>35.228000000000002</v>
      </c>
      <c r="L16">
        <v>33.792000000000002</v>
      </c>
      <c r="M16">
        <v>28.289000000000001</v>
      </c>
      <c r="N16">
        <v>27.460999999999999</v>
      </c>
      <c r="O16">
        <v>25.678999999999998</v>
      </c>
      <c r="P16">
        <v>19.201000000000001</v>
      </c>
      <c r="Q16">
        <v>25.437999999999999</v>
      </c>
      <c r="R16">
        <v>26.99</v>
      </c>
      <c r="S16">
        <v>30.678000000000001</v>
      </c>
      <c r="T16">
        <v>34.883000000000003</v>
      </c>
      <c r="U16">
        <v>26.864000000000001</v>
      </c>
      <c r="V16">
        <v>35.423999999999999</v>
      </c>
      <c r="W16">
        <v>30.835000000000001</v>
      </c>
      <c r="X16">
        <v>29.338999999999999</v>
      </c>
      <c r="Y16">
        <v>31.829000000000001</v>
      </c>
      <c r="Z16">
        <v>18.202999999999999</v>
      </c>
      <c r="AA16">
        <v>30.85</v>
      </c>
      <c r="AB16">
        <v>31.981999999999999</v>
      </c>
      <c r="AC16">
        <v>26.931999999999999</v>
      </c>
      <c r="AD16">
        <v>26.465</v>
      </c>
      <c r="AE16">
        <v>36.439</v>
      </c>
      <c r="AF16">
        <v>20.452999999999999</v>
      </c>
      <c r="AG16">
        <v>34.192</v>
      </c>
      <c r="AH16" s="32">
        <v>27.23</v>
      </c>
    </row>
    <row r="17" spans="1:1005" ht="15" x14ac:dyDescent="0.25">
      <c r="A17" s="29">
        <v>44927</v>
      </c>
      <c r="B17" s="33">
        <v>30.05</v>
      </c>
      <c r="C17" s="8">
        <v>30.48</v>
      </c>
      <c r="D17" s="11">
        <v>30.7</v>
      </c>
      <c r="E17">
        <v>23.530999999999999</v>
      </c>
      <c r="F17">
        <v>20.260999999999999</v>
      </c>
      <c r="G17">
        <v>29.248000000000001</v>
      </c>
      <c r="H17">
        <v>23.542000000000002</v>
      </c>
      <c r="I17">
        <v>36.017000000000003</v>
      </c>
      <c r="J17">
        <v>30.437999999999999</v>
      </c>
      <c r="K17">
        <v>31.28</v>
      </c>
      <c r="L17">
        <v>29.001000000000001</v>
      </c>
      <c r="M17">
        <v>28.494</v>
      </c>
      <c r="N17">
        <v>25.207000000000001</v>
      </c>
      <c r="O17">
        <v>22.545999999999999</v>
      </c>
      <c r="P17">
        <v>18.175000000000001</v>
      </c>
      <c r="Q17">
        <v>22.768999999999998</v>
      </c>
      <c r="R17">
        <v>26.268999999999998</v>
      </c>
      <c r="S17">
        <v>26.306000000000001</v>
      </c>
      <c r="T17">
        <v>29.213999999999999</v>
      </c>
      <c r="U17">
        <v>22.067</v>
      </c>
      <c r="V17">
        <v>31.904</v>
      </c>
      <c r="W17">
        <v>27.17</v>
      </c>
      <c r="X17">
        <v>26.722000000000001</v>
      </c>
      <c r="Y17">
        <v>30.452000000000002</v>
      </c>
      <c r="Z17">
        <v>16.885999999999999</v>
      </c>
      <c r="AA17">
        <v>26.64</v>
      </c>
      <c r="AB17">
        <v>27.754000000000001</v>
      </c>
      <c r="AC17">
        <v>24.582000000000001</v>
      </c>
      <c r="AD17">
        <v>24.916</v>
      </c>
      <c r="AE17">
        <v>31.898</v>
      </c>
      <c r="AF17">
        <v>18.803000000000001</v>
      </c>
      <c r="AG17">
        <v>31.1</v>
      </c>
      <c r="AH17" s="32">
        <v>25.856999999999999</v>
      </c>
    </row>
    <row r="18" spans="1:1005" ht="15" x14ac:dyDescent="0.25">
      <c r="A18" s="29">
        <v>44958</v>
      </c>
      <c r="B18" s="33">
        <v>28.37</v>
      </c>
      <c r="C18" s="8">
        <v>28.5</v>
      </c>
      <c r="D18" s="11">
        <v>28.77</v>
      </c>
      <c r="E18">
        <v>21.837</v>
      </c>
      <c r="F18">
        <v>18.884</v>
      </c>
      <c r="G18">
        <v>24.658000000000001</v>
      </c>
      <c r="H18">
        <v>26.309000000000001</v>
      </c>
      <c r="I18">
        <v>35.228999999999999</v>
      </c>
      <c r="J18">
        <v>24.600999999999999</v>
      </c>
      <c r="K18">
        <v>26.905000000000001</v>
      </c>
      <c r="L18">
        <v>28.591999999999999</v>
      </c>
      <c r="M18">
        <v>28.844000000000001</v>
      </c>
      <c r="N18">
        <v>23.786999999999999</v>
      </c>
      <c r="O18">
        <v>19.064</v>
      </c>
      <c r="P18">
        <v>21.594999999999999</v>
      </c>
      <c r="Q18">
        <v>19.491</v>
      </c>
      <c r="R18">
        <v>23.071999999999999</v>
      </c>
      <c r="S18">
        <v>21.488</v>
      </c>
      <c r="T18">
        <v>29.135000000000002</v>
      </c>
      <c r="U18">
        <v>17.864999999999998</v>
      </c>
      <c r="V18">
        <v>27.960999999999999</v>
      </c>
      <c r="W18">
        <v>22.469000000000001</v>
      </c>
      <c r="X18">
        <v>22.036000000000001</v>
      </c>
      <c r="Y18">
        <v>25.306999999999999</v>
      </c>
      <c r="Z18">
        <v>15.03</v>
      </c>
      <c r="AA18">
        <v>27.239000000000001</v>
      </c>
      <c r="AB18">
        <v>33.420999999999999</v>
      </c>
      <c r="AC18">
        <v>23.286000000000001</v>
      </c>
      <c r="AD18">
        <v>30.81</v>
      </c>
      <c r="AE18">
        <v>33.223999999999997</v>
      </c>
      <c r="AF18">
        <v>16.395</v>
      </c>
      <c r="AG18">
        <v>27.504999999999999</v>
      </c>
      <c r="AH18" s="32">
        <v>22.125</v>
      </c>
    </row>
    <row r="19" spans="1:1005" ht="15" x14ac:dyDescent="0.25">
      <c r="A19" s="29">
        <v>44986</v>
      </c>
      <c r="B19" s="33">
        <v>42.49</v>
      </c>
      <c r="C19" s="8">
        <v>50.04</v>
      </c>
      <c r="D19" s="11">
        <v>46.25</v>
      </c>
      <c r="E19">
        <v>39.725000000000001</v>
      </c>
      <c r="F19">
        <v>34.514000000000003</v>
      </c>
      <c r="G19">
        <v>46.554000000000002</v>
      </c>
      <c r="H19">
        <v>56.271000000000001</v>
      </c>
      <c r="I19">
        <v>47.692999999999998</v>
      </c>
      <c r="J19">
        <v>52.704999999999998</v>
      </c>
      <c r="K19">
        <v>47.027999999999999</v>
      </c>
      <c r="L19">
        <v>44.886000000000003</v>
      </c>
      <c r="M19">
        <v>35.865000000000002</v>
      </c>
      <c r="N19">
        <v>35.593000000000004</v>
      </c>
      <c r="O19">
        <v>25.202999999999999</v>
      </c>
      <c r="P19">
        <v>36.494</v>
      </c>
      <c r="Q19">
        <v>55.018000000000001</v>
      </c>
      <c r="R19">
        <v>30.236000000000001</v>
      </c>
      <c r="S19">
        <v>32.377000000000002</v>
      </c>
      <c r="T19">
        <v>76.248000000000005</v>
      </c>
      <c r="U19">
        <v>20.047999999999998</v>
      </c>
      <c r="V19">
        <v>52.151000000000003</v>
      </c>
      <c r="W19">
        <v>27.135000000000002</v>
      </c>
      <c r="X19">
        <v>38.712000000000003</v>
      </c>
      <c r="Y19">
        <v>47.301000000000002</v>
      </c>
      <c r="Z19">
        <v>22.82</v>
      </c>
      <c r="AA19">
        <v>39.359000000000002</v>
      </c>
      <c r="AB19">
        <v>58.918999999999997</v>
      </c>
      <c r="AC19">
        <v>43.433999999999997</v>
      </c>
      <c r="AD19">
        <v>72.183000000000007</v>
      </c>
      <c r="AE19">
        <v>36.064</v>
      </c>
      <c r="AF19">
        <v>25.972999999999999</v>
      </c>
      <c r="AG19">
        <v>42.859000000000002</v>
      </c>
      <c r="AH19" s="32">
        <v>28.093</v>
      </c>
    </row>
    <row r="20" spans="1:1005" ht="15" x14ac:dyDescent="0.25">
      <c r="A20" s="29">
        <v>45017</v>
      </c>
      <c r="B20" s="33">
        <v>81.88</v>
      </c>
      <c r="C20" s="8">
        <v>117.1</v>
      </c>
      <c r="D20" s="11">
        <v>99.53</v>
      </c>
      <c r="E20">
        <v>86.614000000000004</v>
      </c>
      <c r="F20">
        <v>84.727000000000004</v>
      </c>
      <c r="G20">
        <v>88.408000000000001</v>
      </c>
      <c r="H20">
        <v>68.447999999999993</v>
      </c>
      <c r="I20">
        <v>115.38200000000001</v>
      </c>
      <c r="J20">
        <v>103.661</v>
      </c>
      <c r="K20">
        <v>79.558000000000007</v>
      </c>
      <c r="L20">
        <v>66.177999999999997</v>
      </c>
      <c r="M20">
        <v>96.251000000000005</v>
      </c>
      <c r="N20">
        <v>75.382000000000005</v>
      </c>
      <c r="O20">
        <v>63.529000000000003</v>
      </c>
      <c r="P20">
        <v>68.882999999999996</v>
      </c>
      <c r="Q20">
        <v>130.00299999999999</v>
      </c>
      <c r="R20">
        <v>75.995000000000005</v>
      </c>
      <c r="S20">
        <v>107.78100000000001</v>
      </c>
      <c r="T20">
        <v>125.94199999999999</v>
      </c>
      <c r="U20">
        <v>67.796999999999997</v>
      </c>
      <c r="V20">
        <v>80.075000000000003</v>
      </c>
      <c r="W20">
        <v>68.31</v>
      </c>
      <c r="X20">
        <v>92.948999999999998</v>
      </c>
      <c r="Y20">
        <v>110.574</v>
      </c>
      <c r="Z20">
        <v>46.13</v>
      </c>
      <c r="AA20">
        <v>85.78</v>
      </c>
      <c r="AB20">
        <v>94.606999999999999</v>
      </c>
      <c r="AC20">
        <v>75.914000000000001</v>
      </c>
      <c r="AD20">
        <v>138.69399999999999</v>
      </c>
      <c r="AE20">
        <v>62.96</v>
      </c>
      <c r="AF20">
        <v>102.873</v>
      </c>
      <c r="AG20">
        <v>62.189</v>
      </c>
      <c r="AH20" s="32">
        <v>61.802</v>
      </c>
    </row>
    <row r="21" spans="1:1005" ht="15" x14ac:dyDescent="0.25">
      <c r="A21" s="29">
        <v>45047</v>
      </c>
      <c r="B21" s="33">
        <v>194.89</v>
      </c>
      <c r="C21" s="8">
        <v>307.94</v>
      </c>
      <c r="D21" s="11">
        <v>251.24</v>
      </c>
      <c r="E21">
        <v>243.10400000000001</v>
      </c>
      <c r="F21">
        <v>291.005</v>
      </c>
      <c r="G21">
        <v>246.84899999999999</v>
      </c>
      <c r="H21">
        <v>280.56099999999998</v>
      </c>
      <c r="I21">
        <v>407.40199999999999</v>
      </c>
      <c r="J21">
        <v>390.87099999999998</v>
      </c>
      <c r="K21">
        <v>235.846</v>
      </c>
      <c r="L21">
        <v>257.23500000000001</v>
      </c>
      <c r="M21">
        <v>283.68700000000001</v>
      </c>
      <c r="N21">
        <v>307.15899999999999</v>
      </c>
      <c r="O21">
        <v>104.56100000000001</v>
      </c>
      <c r="P21">
        <v>181.26900000000001</v>
      </c>
      <c r="Q21">
        <v>267.71100000000001</v>
      </c>
      <c r="R21">
        <v>292.90199999999999</v>
      </c>
      <c r="S21">
        <v>276.26499999999999</v>
      </c>
      <c r="T21">
        <v>291.673</v>
      </c>
      <c r="U21">
        <v>297.74299999999999</v>
      </c>
      <c r="V21">
        <v>358.25099999999998</v>
      </c>
      <c r="W21">
        <v>148.423</v>
      </c>
      <c r="X21">
        <v>201.65799999999999</v>
      </c>
      <c r="Y21">
        <v>176.078</v>
      </c>
      <c r="Z21">
        <v>113.95099999999999</v>
      </c>
      <c r="AA21">
        <v>284.34300000000002</v>
      </c>
      <c r="AB21">
        <v>193.875</v>
      </c>
      <c r="AC21">
        <v>189.96899999999999</v>
      </c>
      <c r="AD21">
        <v>286.83800000000002</v>
      </c>
      <c r="AE21">
        <v>192.83699999999999</v>
      </c>
      <c r="AF21">
        <v>252.292</v>
      </c>
      <c r="AG21">
        <v>208.18700000000001</v>
      </c>
      <c r="AH21" s="32">
        <v>144.48400000000001</v>
      </c>
    </row>
    <row r="22" spans="1:1005" ht="15" x14ac:dyDescent="0.25">
      <c r="A22" s="29">
        <v>45078</v>
      </c>
      <c r="B22" s="33">
        <v>189.74</v>
      </c>
      <c r="C22" s="8">
        <v>398.01</v>
      </c>
      <c r="D22" s="11">
        <v>292.8</v>
      </c>
      <c r="E22">
        <v>197.00399999999999</v>
      </c>
      <c r="F22">
        <v>459.98599999999999</v>
      </c>
      <c r="G22">
        <v>247.23699999999999</v>
      </c>
      <c r="H22">
        <v>648.49699999999996</v>
      </c>
      <c r="I22">
        <v>346.69499999999999</v>
      </c>
      <c r="J22">
        <v>569.952</v>
      </c>
      <c r="K22">
        <v>249.816</v>
      </c>
      <c r="L22">
        <v>386.50700000000001</v>
      </c>
      <c r="M22">
        <v>186.77099999999999</v>
      </c>
      <c r="N22">
        <v>237.13399999999999</v>
      </c>
      <c r="O22">
        <v>64.353999999999999</v>
      </c>
      <c r="P22">
        <v>244.81700000000001</v>
      </c>
      <c r="Q22">
        <v>167.67400000000001</v>
      </c>
      <c r="R22">
        <v>336.99700000000001</v>
      </c>
      <c r="S22">
        <v>212.452</v>
      </c>
      <c r="T22">
        <v>213.08699999999999</v>
      </c>
      <c r="U22">
        <v>554.97500000000002</v>
      </c>
      <c r="V22">
        <v>303.23399999999998</v>
      </c>
      <c r="W22">
        <v>325.43</v>
      </c>
      <c r="X22">
        <v>507.18099999999998</v>
      </c>
      <c r="Y22">
        <v>66.343000000000004</v>
      </c>
      <c r="Z22">
        <v>172.828</v>
      </c>
      <c r="AA22">
        <v>397.44499999999999</v>
      </c>
      <c r="AB22">
        <v>407.68</v>
      </c>
      <c r="AC22">
        <v>346.06299999999999</v>
      </c>
      <c r="AD22">
        <v>454.35399999999998</v>
      </c>
      <c r="AE22">
        <v>84.049000000000007</v>
      </c>
      <c r="AF22">
        <v>472.56700000000001</v>
      </c>
      <c r="AG22">
        <v>229.017</v>
      </c>
      <c r="AH22" s="32">
        <v>155.60300000000001</v>
      </c>
    </row>
    <row r="23" spans="1:1005" ht="15" x14ac:dyDescent="0.25">
      <c r="A23" s="29">
        <v>45108</v>
      </c>
      <c r="B23" s="33">
        <v>57.45</v>
      </c>
      <c r="C23" s="8">
        <v>163.21</v>
      </c>
      <c r="D23" s="11">
        <v>97.54</v>
      </c>
      <c r="E23">
        <v>71.971000000000004</v>
      </c>
      <c r="F23">
        <v>208.495</v>
      </c>
      <c r="G23">
        <v>69.376000000000005</v>
      </c>
      <c r="H23">
        <v>496.82299999999998</v>
      </c>
      <c r="I23">
        <v>121.634</v>
      </c>
      <c r="J23">
        <v>198.23699999999999</v>
      </c>
      <c r="K23">
        <v>115.874</v>
      </c>
      <c r="L23">
        <v>255.584</v>
      </c>
      <c r="M23">
        <v>54.43</v>
      </c>
      <c r="N23">
        <v>65.3</v>
      </c>
      <c r="O23">
        <v>26.044</v>
      </c>
      <c r="P23">
        <v>60.734000000000002</v>
      </c>
      <c r="Q23">
        <v>58.402000000000001</v>
      </c>
      <c r="R23">
        <v>130.44</v>
      </c>
      <c r="S23">
        <v>75.441999999999993</v>
      </c>
      <c r="T23">
        <v>71.980999999999995</v>
      </c>
      <c r="U23">
        <v>244.76599999999999</v>
      </c>
      <c r="V23">
        <v>154.92400000000001</v>
      </c>
      <c r="W23">
        <v>79.120999999999995</v>
      </c>
      <c r="X23">
        <v>261.02199999999999</v>
      </c>
      <c r="Y23">
        <v>30.7</v>
      </c>
      <c r="Z23">
        <v>58.439</v>
      </c>
      <c r="AA23">
        <v>114.06399999999999</v>
      </c>
      <c r="AB23">
        <v>132.49799999999999</v>
      </c>
      <c r="AC23">
        <v>106.736</v>
      </c>
      <c r="AD23">
        <v>145.762</v>
      </c>
      <c r="AE23">
        <v>34.942</v>
      </c>
      <c r="AF23">
        <v>308.29700000000003</v>
      </c>
      <c r="AG23">
        <v>65.653999999999996</v>
      </c>
      <c r="AH23" s="32">
        <v>61.323</v>
      </c>
    </row>
    <row r="24" spans="1:1005" ht="15" x14ac:dyDescent="0.25">
      <c r="A24" s="29">
        <v>45139</v>
      </c>
      <c r="B24" s="33">
        <v>47.66</v>
      </c>
      <c r="C24" s="8">
        <v>79.069999999999993</v>
      </c>
      <c r="D24" s="11">
        <v>62.68</v>
      </c>
      <c r="E24">
        <v>59.377000000000002</v>
      </c>
      <c r="F24">
        <v>73.525999999999996</v>
      </c>
      <c r="G24">
        <v>45.148000000000003</v>
      </c>
      <c r="H24">
        <v>136.565</v>
      </c>
      <c r="I24">
        <v>57.893000000000001</v>
      </c>
      <c r="J24">
        <v>92.781000000000006</v>
      </c>
      <c r="K24">
        <v>54.804000000000002</v>
      </c>
      <c r="L24">
        <v>100.75</v>
      </c>
      <c r="M24">
        <v>47.878999999999998</v>
      </c>
      <c r="N24">
        <v>57.401000000000003</v>
      </c>
      <c r="O24">
        <v>23.042000000000002</v>
      </c>
      <c r="P24">
        <v>45.384</v>
      </c>
      <c r="Q24">
        <v>41.220999999999997</v>
      </c>
      <c r="R24">
        <v>63.548000000000002</v>
      </c>
      <c r="S24">
        <v>55.445999999999998</v>
      </c>
      <c r="T24">
        <v>53.875999999999998</v>
      </c>
      <c r="U24">
        <v>85.728999999999999</v>
      </c>
      <c r="V24">
        <v>60.493000000000002</v>
      </c>
      <c r="W24">
        <v>55.831000000000003</v>
      </c>
      <c r="X24">
        <v>76.980999999999995</v>
      </c>
      <c r="Y24">
        <v>31.986999999999998</v>
      </c>
      <c r="Z24">
        <v>44.98</v>
      </c>
      <c r="AA24">
        <v>64.763000000000005</v>
      </c>
      <c r="AB24">
        <v>57.168999999999997</v>
      </c>
      <c r="AC24">
        <v>57.064999999999998</v>
      </c>
      <c r="AD24">
        <v>71.611000000000004</v>
      </c>
      <c r="AE24">
        <v>29.555</v>
      </c>
      <c r="AF24">
        <v>91.468000000000004</v>
      </c>
      <c r="AG24">
        <v>43.624000000000002</v>
      </c>
      <c r="AH24" s="32">
        <v>38.014000000000003</v>
      </c>
    </row>
    <row r="25" spans="1:1005" ht="15" x14ac:dyDescent="0.25">
      <c r="A25" s="29">
        <v>45170</v>
      </c>
      <c r="B25" s="33">
        <v>34.04</v>
      </c>
      <c r="C25" s="8">
        <v>48.64</v>
      </c>
      <c r="D25" s="11">
        <v>41.62</v>
      </c>
      <c r="E25">
        <v>43.512</v>
      </c>
      <c r="F25">
        <v>53.530999999999999</v>
      </c>
      <c r="G25">
        <v>37.789000000000001</v>
      </c>
      <c r="H25">
        <v>68.451999999999998</v>
      </c>
      <c r="I25">
        <v>42.777999999999999</v>
      </c>
      <c r="J25">
        <v>64.97</v>
      </c>
      <c r="K25">
        <v>35.225000000000001</v>
      </c>
      <c r="L25">
        <v>53.613999999999997</v>
      </c>
      <c r="M25">
        <v>36.241</v>
      </c>
      <c r="N25">
        <v>34.732999999999997</v>
      </c>
      <c r="O25">
        <v>22.469000000000001</v>
      </c>
      <c r="P25">
        <v>65.206000000000003</v>
      </c>
      <c r="Q25">
        <v>39.947000000000003</v>
      </c>
      <c r="R25">
        <v>39.018000000000001</v>
      </c>
      <c r="S25">
        <v>40.683999999999997</v>
      </c>
      <c r="T25">
        <v>49.466999999999999</v>
      </c>
      <c r="U25">
        <v>48.606000000000002</v>
      </c>
      <c r="V25">
        <v>40.094000000000001</v>
      </c>
      <c r="W25">
        <v>31.945</v>
      </c>
      <c r="X25">
        <v>44.279000000000003</v>
      </c>
      <c r="Y25">
        <v>25.748000000000001</v>
      </c>
      <c r="Z25">
        <v>58.118000000000002</v>
      </c>
      <c r="AA25">
        <v>59.024000000000001</v>
      </c>
      <c r="AB25">
        <v>40.957000000000001</v>
      </c>
      <c r="AC25">
        <v>38.707000000000001</v>
      </c>
      <c r="AD25">
        <v>42.622999999999998</v>
      </c>
      <c r="AE25">
        <v>24.148</v>
      </c>
      <c r="AF25">
        <v>47.411000000000001</v>
      </c>
      <c r="AG25">
        <v>39.862000000000002</v>
      </c>
      <c r="AH25" s="32">
        <v>28.71</v>
      </c>
    </row>
    <row r="26" spans="1:1005" ht="15" x14ac:dyDescent="0.25">
      <c r="A26" s="29">
        <v>45200</v>
      </c>
      <c r="B26" s="33">
        <v>43.2</v>
      </c>
      <c r="C26" s="8">
        <v>43.2</v>
      </c>
      <c r="D26" s="11">
        <v>43.2</v>
      </c>
      <c r="E26">
        <v>32.906999999999996</v>
      </c>
      <c r="F26">
        <v>50.679000000000002</v>
      </c>
      <c r="G26">
        <v>50.521000000000001</v>
      </c>
      <c r="H26">
        <v>69.926000000000002</v>
      </c>
      <c r="I26">
        <v>60.323999999999998</v>
      </c>
      <c r="J26">
        <v>74.813000000000002</v>
      </c>
      <c r="K26">
        <v>52.793999999999997</v>
      </c>
      <c r="L26">
        <v>43.530999999999999</v>
      </c>
      <c r="M26">
        <v>36.152999999999999</v>
      </c>
      <c r="N26">
        <v>34.381</v>
      </c>
      <c r="O26">
        <v>37.603999999999999</v>
      </c>
      <c r="P26">
        <v>40.054000000000002</v>
      </c>
      <c r="Q26">
        <v>42.054000000000002</v>
      </c>
      <c r="R26">
        <v>62.286999999999999</v>
      </c>
      <c r="S26">
        <v>83.816000000000003</v>
      </c>
      <c r="T26">
        <v>56.829000000000001</v>
      </c>
      <c r="U26">
        <v>47.015000000000001</v>
      </c>
      <c r="V26">
        <v>44.905999999999999</v>
      </c>
      <c r="W26">
        <v>35.923999999999999</v>
      </c>
      <c r="X26">
        <v>47.594000000000001</v>
      </c>
      <c r="Y26">
        <v>26.234999999999999</v>
      </c>
      <c r="Z26">
        <v>62.09</v>
      </c>
      <c r="AA26">
        <v>75.741</v>
      </c>
      <c r="AB26">
        <v>38.29</v>
      </c>
      <c r="AC26">
        <v>35.331000000000003</v>
      </c>
      <c r="AD26">
        <v>46.37</v>
      </c>
      <c r="AE26">
        <v>28.8</v>
      </c>
      <c r="AF26">
        <v>43.128999999999998</v>
      </c>
      <c r="AG26">
        <v>34.899000000000001</v>
      </c>
      <c r="AH26" s="32">
        <v>32.061</v>
      </c>
    </row>
    <row r="27" spans="1:1005" ht="15" x14ac:dyDescent="0.25">
      <c r="A27" s="29">
        <v>45231</v>
      </c>
      <c r="B27" s="33">
        <v>36.56</v>
      </c>
      <c r="C27" s="8">
        <v>36.56</v>
      </c>
      <c r="D27" s="11">
        <v>36.56</v>
      </c>
      <c r="E27">
        <v>28.747</v>
      </c>
      <c r="F27">
        <v>42.154000000000003</v>
      </c>
      <c r="G27">
        <v>39.473999999999997</v>
      </c>
      <c r="H27">
        <v>51.165999999999997</v>
      </c>
      <c r="I27">
        <v>48.975999999999999</v>
      </c>
      <c r="J27">
        <v>55.259</v>
      </c>
      <c r="K27">
        <v>44.655999999999999</v>
      </c>
      <c r="L27">
        <v>35.42</v>
      </c>
      <c r="M27">
        <v>33.012999999999998</v>
      </c>
      <c r="N27">
        <v>34.143000000000001</v>
      </c>
      <c r="O27">
        <v>24.231000000000002</v>
      </c>
      <c r="P27">
        <v>30.079000000000001</v>
      </c>
      <c r="Q27">
        <v>38.21</v>
      </c>
      <c r="R27">
        <v>48.31</v>
      </c>
      <c r="S27">
        <v>55.615000000000002</v>
      </c>
      <c r="T27">
        <v>45.063000000000002</v>
      </c>
      <c r="U27">
        <v>41.695999999999998</v>
      </c>
      <c r="V27">
        <v>41.99</v>
      </c>
      <c r="W27">
        <v>37.173999999999999</v>
      </c>
      <c r="X27">
        <v>39.543999999999997</v>
      </c>
      <c r="Y27">
        <v>22.783999999999999</v>
      </c>
      <c r="Z27">
        <v>39.551000000000002</v>
      </c>
      <c r="AA27">
        <v>45.661000000000001</v>
      </c>
      <c r="AB27">
        <v>35.808999999999997</v>
      </c>
      <c r="AC27">
        <v>30.788</v>
      </c>
      <c r="AD27">
        <v>40.128</v>
      </c>
      <c r="AE27">
        <v>27.949000000000002</v>
      </c>
      <c r="AF27">
        <v>38.442999999999998</v>
      </c>
      <c r="AG27">
        <v>32.609000000000002</v>
      </c>
      <c r="AH27" s="32">
        <v>33.262999999999998</v>
      </c>
    </row>
    <row r="28" spans="1:1005" ht="15" x14ac:dyDescent="0.25">
      <c r="A28" s="29">
        <v>45261</v>
      </c>
      <c r="B28" s="33">
        <v>31.27</v>
      </c>
      <c r="C28" s="8">
        <v>32.19</v>
      </c>
      <c r="D28" s="11">
        <v>32.21</v>
      </c>
      <c r="E28">
        <v>25.9</v>
      </c>
      <c r="F28">
        <v>35.506999999999998</v>
      </c>
      <c r="G28">
        <v>30.957000000000001</v>
      </c>
      <c r="H28">
        <v>47.125999999999998</v>
      </c>
      <c r="I28">
        <v>39.777999999999999</v>
      </c>
      <c r="J28">
        <v>41.796999999999997</v>
      </c>
      <c r="K28">
        <v>39.51</v>
      </c>
      <c r="L28">
        <v>31.518000000000001</v>
      </c>
      <c r="M28">
        <v>27.968</v>
      </c>
      <c r="N28">
        <v>28.006</v>
      </c>
      <c r="O28">
        <v>20.343</v>
      </c>
      <c r="P28">
        <v>27.472000000000001</v>
      </c>
      <c r="Q28">
        <v>29.613</v>
      </c>
      <c r="R28">
        <v>34.457999999999998</v>
      </c>
      <c r="S28">
        <v>37.756999999999998</v>
      </c>
      <c r="T28">
        <v>31.420999999999999</v>
      </c>
      <c r="U28">
        <v>36.908999999999999</v>
      </c>
      <c r="V28">
        <v>33.729999999999997</v>
      </c>
      <c r="W28">
        <v>30.905000000000001</v>
      </c>
      <c r="X28">
        <v>34.390999999999998</v>
      </c>
      <c r="Y28">
        <v>20.881</v>
      </c>
      <c r="Z28">
        <v>29.06</v>
      </c>
      <c r="AA28">
        <v>36.954000000000001</v>
      </c>
      <c r="AB28">
        <v>31.49</v>
      </c>
      <c r="AC28">
        <v>28.658000000000001</v>
      </c>
      <c r="AD28">
        <v>37.64</v>
      </c>
      <c r="AE28">
        <v>22.530999999999999</v>
      </c>
      <c r="AF28">
        <v>35.801000000000002</v>
      </c>
      <c r="AG28">
        <v>30.827999999999999</v>
      </c>
      <c r="AH28" s="32">
        <v>27.032</v>
      </c>
      <c r="ALQ28" s="4" t="e">
        <v>#N/A</v>
      </c>
    </row>
    <row r="29" spans="1:1005" ht="15" x14ac:dyDescent="0.25">
      <c r="A29" s="29">
        <v>45292</v>
      </c>
      <c r="B29" s="33">
        <v>30.05</v>
      </c>
      <c r="C29" s="8">
        <v>30.48</v>
      </c>
      <c r="D29" s="11">
        <v>30.7</v>
      </c>
      <c r="E29">
        <v>24.233000000000001</v>
      </c>
      <c r="F29">
        <v>32.298999999999999</v>
      </c>
      <c r="G29">
        <v>27.928999999999998</v>
      </c>
      <c r="H29">
        <v>39.658999999999999</v>
      </c>
      <c r="I29">
        <v>34.015000000000001</v>
      </c>
      <c r="J29">
        <v>36.853999999999999</v>
      </c>
      <c r="K29">
        <v>33.756</v>
      </c>
      <c r="L29">
        <v>31.460999999999999</v>
      </c>
      <c r="M29">
        <v>25.677</v>
      </c>
      <c r="N29">
        <v>24.553000000000001</v>
      </c>
      <c r="O29">
        <v>19.193999999999999</v>
      </c>
      <c r="P29">
        <v>24.542000000000002</v>
      </c>
      <c r="Q29">
        <v>28.623000000000001</v>
      </c>
      <c r="R29">
        <v>29.460999999999999</v>
      </c>
      <c r="S29">
        <v>31.594000000000001</v>
      </c>
      <c r="T29">
        <v>25.959</v>
      </c>
      <c r="U29">
        <v>33.229999999999997</v>
      </c>
      <c r="V29">
        <v>29.678000000000001</v>
      </c>
      <c r="W29">
        <v>28.103000000000002</v>
      </c>
      <c r="X29">
        <v>32.780999999999999</v>
      </c>
      <c r="Y29">
        <v>19.323</v>
      </c>
      <c r="Z29">
        <v>25.015000000000001</v>
      </c>
      <c r="AA29">
        <v>32.052999999999997</v>
      </c>
      <c r="AB29">
        <v>28.645</v>
      </c>
      <c r="AC29">
        <v>26.893999999999998</v>
      </c>
      <c r="AD29">
        <v>32.701000000000001</v>
      </c>
      <c r="AE29">
        <v>20.677</v>
      </c>
      <c r="AF29">
        <v>32.524999999999999</v>
      </c>
      <c r="AG29">
        <v>29.084</v>
      </c>
      <c r="AH29" s="32">
        <v>22.734999999999999</v>
      </c>
      <c r="ALQ29" s="4" t="e">
        <v>#N/A</v>
      </c>
    </row>
    <row r="30" spans="1:1005" ht="15" x14ac:dyDescent="0.25">
      <c r="A30" s="29">
        <v>45323</v>
      </c>
      <c r="B30" s="33">
        <v>28.37</v>
      </c>
      <c r="C30" s="8">
        <v>28.5</v>
      </c>
      <c r="D30" s="11">
        <v>28.77</v>
      </c>
      <c r="E30">
        <v>22.99</v>
      </c>
      <c r="F30">
        <v>28.056999999999999</v>
      </c>
      <c r="G30">
        <v>31.529</v>
      </c>
      <c r="H30">
        <v>39.921999999999997</v>
      </c>
      <c r="I30">
        <v>28.448</v>
      </c>
      <c r="J30">
        <v>32.482999999999997</v>
      </c>
      <c r="K30">
        <v>33.853999999999999</v>
      </c>
      <c r="L30">
        <v>32.542999999999999</v>
      </c>
      <c r="M30">
        <v>25.085999999999999</v>
      </c>
      <c r="N30">
        <v>21.434000000000001</v>
      </c>
      <c r="O30">
        <v>23.202999999999999</v>
      </c>
      <c r="P30">
        <v>21.774000000000001</v>
      </c>
      <c r="Q30">
        <v>25.923999999999999</v>
      </c>
      <c r="R30">
        <v>24.829000000000001</v>
      </c>
      <c r="S30">
        <v>32.246000000000002</v>
      </c>
      <c r="T30">
        <v>21.742000000000001</v>
      </c>
      <c r="U30">
        <v>30.446000000000002</v>
      </c>
      <c r="V30">
        <v>25.341999999999999</v>
      </c>
      <c r="W30">
        <v>24.001000000000001</v>
      </c>
      <c r="X30">
        <v>28.173999999999999</v>
      </c>
      <c r="Y30">
        <v>17.626000000000001</v>
      </c>
      <c r="Z30">
        <v>26.581</v>
      </c>
      <c r="AA30">
        <v>38.716000000000001</v>
      </c>
      <c r="AB30">
        <v>27.821999999999999</v>
      </c>
      <c r="AC30">
        <v>34.058</v>
      </c>
      <c r="AD30">
        <v>34.950000000000003</v>
      </c>
      <c r="AE30">
        <v>18.556000000000001</v>
      </c>
      <c r="AF30">
        <v>29.681999999999999</v>
      </c>
      <c r="AG30">
        <v>25.850999999999999</v>
      </c>
      <c r="AH30" s="32">
        <v>19.975999999999999</v>
      </c>
      <c r="ALQ30" s="4" t="e">
        <v>#N/A</v>
      </c>
    </row>
    <row r="31" spans="1:1005" ht="15" x14ac:dyDescent="0.25">
      <c r="A31" s="29">
        <v>45352</v>
      </c>
      <c r="B31" s="33">
        <v>42.49</v>
      </c>
      <c r="C31" s="8">
        <v>50.04</v>
      </c>
      <c r="D31" s="11">
        <v>46.25</v>
      </c>
      <c r="E31">
        <v>40.527000000000001</v>
      </c>
      <c r="F31">
        <v>49.588000000000001</v>
      </c>
      <c r="G31">
        <v>61.555999999999997</v>
      </c>
      <c r="H31">
        <v>51.642000000000003</v>
      </c>
      <c r="I31">
        <v>58.594999999999999</v>
      </c>
      <c r="J31">
        <v>52.893999999999998</v>
      </c>
      <c r="K31">
        <v>51.305999999999997</v>
      </c>
      <c r="L31">
        <v>39.325000000000003</v>
      </c>
      <c r="M31">
        <v>36.770000000000003</v>
      </c>
      <c r="N31">
        <v>26.914000000000001</v>
      </c>
      <c r="O31">
        <v>38.228000000000002</v>
      </c>
      <c r="P31">
        <v>59.188000000000002</v>
      </c>
      <c r="Q31">
        <v>32.613999999999997</v>
      </c>
      <c r="R31">
        <v>35.226999999999997</v>
      </c>
      <c r="S31">
        <v>81.652000000000001</v>
      </c>
      <c r="T31">
        <v>24.001999999999999</v>
      </c>
      <c r="U31">
        <v>54.406999999999996</v>
      </c>
      <c r="V31">
        <v>29.190999999999999</v>
      </c>
      <c r="W31">
        <v>40.667999999999999</v>
      </c>
      <c r="X31">
        <v>51.655000000000001</v>
      </c>
      <c r="Y31">
        <v>25.625</v>
      </c>
      <c r="Z31">
        <v>37.780999999999999</v>
      </c>
      <c r="AA31">
        <v>67.513999999999996</v>
      </c>
      <c r="AB31">
        <v>48.24</v>
      </c>
      <c r="AC31">
        <v>77.575999999999993</v>
      </c>
      <c r="AD31">
        <v>36.723999999999997</v>
      </c>
      <c r="AE31">
        <v>28.423999999999999</v>
      </c>
      <c r="AF31">
        <v>44.826999999999998</v>
      </c>
      <c r="AG31">
        <v>31.11</v>
      </c>
      <c r="AH31" s="32">
        <v>35.527999999999999</v>
      </c>
      <c r="ALQ31" s="4" t="e">
        <v>#N/A</v>
      </c>
    </row>
    <row r="32" spans="1:1005" ht="15" x14ac:dyDescent="0.25">
      <c r="A32" s="29">
        <v>45383</v>
      </c>
      <c r="B32" s="33">
        <v>81.88</v>
      </c>
      <c r="C32" s="8">
        <v>117.1</v>
      </c>
      <c r="D32" s="11">
        <v>99.53</v>
      </c>
      <c r="E32">
        <v>94.381</v>
      </c>
      <c r="F32">
        <v>93.623999999999995</v>
      </c>
      <c r="G32">
        <v>78.686000000000007</v>
      </c>
      <c r="H32">
        <v>124.85599999999999</v>
      </c>
      <c r="I32">
        <v>111.831</v>
      </c>
      <c r="J32">
        <v>87.302000000000007</v>
      </c>
      <c r="K32">
        <v>76.634</v>
      </c>
      <c r="L32">
        <v>107.807</v>
      </c>
      <c r="M32">
        <v>80.739999999999995</v>
      </c>
      <c r="N32">
        <v>66.641000000000005</v>
      </c>
      <c r="O32">
        <v>72.622</v>
      </c>
      <c r="P32">
        <v>138.79300000000001</v>
      </c>
      <c r="Q32">
        <v>82.656000000000006</v>
      </c>
      <c r="R32">
        <v>116.316</v>
      </c>
      <c r="S32">
        <v>138.17599999999999</v>
      </c>
      <c r="T32">
        <v>75.578000000000003</v>
      </c>
      <c r="U32">
        <v>84.58</v>
      </c>
      <c r="V32">
        <v>71.558000000000007</v>
      </c>
      <c r="W32">
        <v>97.378</v>
      </c>
      <c r="X32">
        <v>116.425</v>
      </c>
      <c r="Y32">
        <v>49.947000000000003</v>
      </c>
      <c r="Z32">
        <v>83.304000000000002</v>
      </c>
      <c r="AA32">
        <v>102.404</v>
      </c>
      <c r="AB32">
        <v>84.242000000000004</v>
      </c>
      <c r="AC32">
        <v>143.483</v>
      </c>
      <c r="AD32">
        <v>63.98</v>
      </c>
      <c r="AE32">
        <v>113.499</v>
      </c>
      <c r="AF32">
        <v>65.864999999999995</v>
      </c>
      <c r="AG32">
        <v>69.622</v>
      </c>
      <c r="AH32" s="32">
        <v>49.372999999999998</v>
      </c>
      <c r="ALQ32" s="4" t="e">
        <v>#N/A</v>
      </c>
    </row>
    <row r="33" spans="1:1005" ht="15" x14ac:dyDescent="0.25">
      <c r="A33" s="29">
        <v>45413</v>
      </c>
      <c r="B33" s="34">
        <v>194.89</v>
      </c>
      <c r="C33" s="12">
        <v>307.94</v>
      </c>
      <c r="D33" s="11">
        <v>251.24</v>
      </c>
      <c r="E33">
        <v>327.964</v>
      </c>
      <c r="F33">
        <v>256.375</v>
      </c>
      <c r="G33">
        <v>309.47800000000001</v>
      </c>
      <c r="H33">
        <v>430.029</v>
      </c>
      <c r="I33">
        <v>412.36200000000002</v>
      </c>
      <c r="J33">
        <v>252.69800000000001</v>
      </c>
      <c r="K33">
        <v>287.34300000000002</v>
      </c>
      <c r="L33">
        <v>297.39299999999997</v>
      </c>
      <c r="M33">
        <v>315.34800000000001</v>
      </c>
      <c r="N33">
        <v>108.86799999999999</v>
      </c>
      <c r="O33">
        <v>199.74600000000001</v>
      </c>
      <c r="P33">
        <v>278.40199999999999</v>
      </c>
      <c r="Q33">
        <v>316.77100000000002</v>
      </c>
      <c r="R33">
        <v>286.709</v>
      </c>
      <c r="S33">
        <v>299.33</v>
      </c>
      <c r="T33">
        <v>328.85199999999998</v>
      </c>
      <c r="U33">
        <v>372.24</v>
      </c>
      <c r="V33">
        <v>153.50800000000001</v>
      </c>
      <c r="W33">
        <v>217.459</v>
      </c>
      <c r="X33">
        <v>180.839</v>
      </c>
      <c r="Y33">
        <v>125.047</v>
      </c>
      <c r="Z33">
        <v>279.548</v>
      </c>
      <c r="AA33">
        <v>211.21799999999999</v>
      </c>
      <c r="AB33">
        <v>207.505</v>
      </c>
      <c r="AC33">
        <v>303.54000000000002</v>
      </c>
      <c r="AD33">
        <v>195.59700000000001</v>
      </c>
      <c r="AE33">
        <v>256.58199999999999</v>
      </c>
      <c r="AF33">
        <v>221.685</v>
      </c>
      <c r="AG33">
        <v>152.61199999999999</v>
      </c>
      <c r="AH33" s="32">
        <v>190.876</v>
      </c>
      <c r="ALQ33" s="4" t="e">
        <v>#N/A</v>
      </c>
    </row>
    <row r="34" spans="1:1005" ht="15" x14ac:dyDescent="0.25">
      <c r="A34" s="29">
        <v>45444</v>
      </c>
      <c r="B34" s="33">
        <v>189.74</v>
      </c>
      <c r="C34" s="8">
        <v>398.01</v>
      </c>
      <c r="D34" s="11">
        <v>292.8</v>
      </c>
      <c r="E34">
        <v>469.63799999999998</v>
      </c>
      <c r="F34">
        <v>251.958</v>
      </c>
      <c r="G34">
        <v>675.20299999999997</v>
      </c>
      <c r="H34">
        <v>351.98</v>
      </c>
      <c r="I34">
        <v>579.17899999999997</v>
      </c>
      <c r="J34">
        <v>257.24900000000002</v>
      </c>
      <c r="K34">
        <v>403.50700000000001</v>
      </c>
      <c r="L34">
        <v>182.44399999999999</v>
      </c>
      <c r="M34">
        <v>230.715</v>
      </c>
      <c r="N34">
        <v>65.991</v>
      </c>
      <c r="O34">
        <v>235.601</v>
      </c>
      <c r="P34">
        <v>166.05699999999999</v>
      </c>
      <c r="Q34">
        <v>336.45499999999998</v>
      </c>
      <c r="R34">
        <v>216.477</v>
      </c>
      <c r="S34">
        <v>212.42599999999999</v>
      </c>
      <c r="T34">
        <v>574.15800000000002</v>
      </c>
      <c r="U34">
        <v>305.77300000000002</v>
      </c>
      <c r="V34">
        <v>330.36700000000002</v>
      </c>
      <c r="W34">
        <v>517.28300000000002</v>
      </c>
      <c r="X34">
        <v>66.320999999999998</v>
      </c>
      <c r="Y34">
        <v>174.048</v>
      </c>
      <c r="Z34">
        <v>394.99099999999999</v>
      </c>
      <c r="AA34">
        <v>417.15100000000001</v>
      </c>
      <c r="AB34">
        <v>353.02800000000002</v>
      </c>
      <c r="AC34">
        <v>459.87299999999999</v>
      </c>
      <c r="AD34">
        <v>84.918000000000006</v>
      </c>
      <c r="AE34">
        <v>492.81900000000002</v>
      </c>
      <c r="AF34">
        <v>225.566</v>
      </c>
      <c r="AG34">
        <v>154.93600000000001</v>
      </c>
      <c r="AH34" s="32">
        <v>363.76499999999999</v>
      </c>
      <c r="ALQ34" s="4" t="e">
        <v>#N/A</v>
      </c>
    </row>
    <row r="35" spans="1:1005" ht="15" x14ac:dyDescent="0.25">
      <c r="A35" s="29">
        <v>45474</v>
      </c>
      <c r="B35" s="33">
        <v>57.45</v>
      </c>
      <c r="C35" s="8">
        <v>163.21</v>
      </c>
      <c r="D35" s="11">
        <v>97.54</v>
      </c>
      <c r="E35">
        <v>203.62299999999999</v>
      </c>
      <c r="F35">
        <v>71.298000000000002</v>
      </c>
      <c r="G35">
        <v>487.70699999999999</v>
      </c>
      <c r="H35">
        <v>118.68</v>
      </c>
      <c r="I35">
        <v>193.16499999999999</v>
      </c>
      <c r="J35">
        <v>119.79900000000001</v>
      </c>
      <c r="K35">
        <v>251.66900000000001</v>
      </c>
      <c r="L35">
        <v>55.11</v>
      </c>
      <c r="M35">
        <v>64.477000000000004</v>
      </c>
      <c r="N35">
        <v>27.145</v>
      </c>
      <c r="O35">
        <v>60.401000000000003</v>
      </c>
      <c r="P35">
        <v>59.021999999999998</v>
      </c>
      <c r="Q35">
        <v>126.288</v>
      </c>
      <c r="R35">
        <v>77.506</v>
      </c>
      <c r="S35">
        <v>71.882000000000005</v>
      </c>
      <c r="T35">
        <v>238.024</v>
      </c>
      <c r="U35">
        <v>149.46199999999999</v>
      </c>
      <c r="V35">
        <v>81.037000000000006</v>
      </c>
      <c r="W35">
        <v>250.6</v>
      </c>
      <c r="X35">
        <v>31.664999999999999</v>
      </c>
      <c r="Y35">
        <v>60.332999999999998</v>
      </c>
      <c r="Z35">
        <v>113.955</v>
      </c>
      <c r="AA35">
        <v>129.72200000000001</v>
      </c>
      <c r="AB35">
        <v>105.923</v>
      </c>
      <c r="AC35">
        <v>143.929</v>
      </c>
      <c r="AD35">
        <v>35.771000000000001</v>
      </c>
      <c r="AE35">
        <v>295.59899999999999</v>
      </c>
      <c r="AF35">
        <v>65.593999999999994</v>
      </c>
      <c r="AG35">
        <v>62.533999999999999</v>
      </c>
      <c r="AH35" s="32">
        <v>207.345</v>
      </c>
      <c r="ALQ35" s="4" t="e">
        <v>#N/A</v>
      </c>
    </row>
    <row r="36" spans="1:1005" ht="15" x14ac:dyDescent="0.25">
      <c r="A36" s="29">
        <v>45505</v>
      </c>
      <c r="B36" s="33">
        <v>47.66</v>
      </c>
      <c r="C36" s="8">
        <v>79.069999999999993</v>
      </c>
      <c r="D36" s="14">
        <v>62.68</v>
      </c>
      <c r="E36">
        <v>74.415000000000006</v>
      </c>
      <c r="F36">
        <v>46.302999999999997</v>
      </c>
      <c r="G36">
        <v>133.48699999999999</v>
      </c>
      <c r="H36">
        <v>58.338000000000001</v>
      </c>
      <c r="I36">
        <v>91.802000000000007</v>
      </c>
      <c r="J36">
        <v>56.988</v>
      </c>
      <c r="K36">
        <v>99.313000000000002</v>
      </c>
      <c r="L36">
        <v>48.99</v>
      </c>
      <c r="M36">
        <v>57.45</v>
      </c>
      <c r="N36">
        <v>24.105</v>
      </c>
      <c r="O36">
        <v>45.621000000000002</v>
      </c>
      <c r="P36">
        <v>41.328000000000003</v>
      </c>
      <c r="Q36">
        <v>63.546999999999997</v>
      </c>
      <c r="R36">
        <v>56.601999999999997</v>
      </c>
      <c r="S36">
        <v>54.043999999999997</v>
      </c>
      <c r="T36">
        <v>85.26</v>
      </c>
      <c r="U36">
        <v>59.767000000000003</v>
      </c>
      <c r="V36">
        <v>56.920999999999999</v>
      </c>
      <c r="W36">
        <v>75.855999999999995</v>
      </c>
      <c r="X36">
        <v>32.83</v>
      </c>
      <c r="Y36">
        <v>44.401000000000003</v>
      </c>
      <c r="Z36">
        <v>64.302999999999997</v>
      </c>
      <c r="AA36">
        <v>57.970999999999997</v>
      </c>
      <c r="AB36">
        <v>58.207000000000001</v>
      </c>
      <c r="AC36">
        <v>69.837000000000003</v>
      </c>
      <c r="AD36">
        <v>29.867000000000001</v>
      </c>
      <c r="AE36" s="32">
        <v>90.019000000000005</v>
      </c>
      <c r="AF36">
        <v>43.734999999999999</v>
      </c>
      <c r="AG36" s="4">
        <v>38.848999999999997</v>
      </c>
      <c r="AH36" s="4">
        <v>103.999</v>
      </c>
      <c r="ALQ36" s="4" t="e">
        <v>#N/A</v>
      </c>
    </row>
    <row r="37" spans="1:1005" ht="15" x14ac:dyDescent="0.25">
      <c r="A37" s="29">
        <v>45536</v>
      </c>
      <c r="B37" s="15">
        <v>34.04</v>
      </c>
      <c r="C37" s="13">
        <v>48.64</v>
      </c>
      <c r="D37" s="14">
        <v>41.62</v>
      </c>
      <c r="E37">
        <v>53.862000000000002</v>
      </c>
      <c r="F37">
        <v>38.9</v>
      </c>
      <c r="G37">
        <v>70.872</v>
      </c>
      <c r="H37">
        <v>43.908999999999999</v>
      </c>
      <c r="I37">
        <v>65.930000000000007</v>
      </c>
      <c r="J37">
        <v>37.033999999999999</v>
      </c>
      <c r="K37">
        <v>54.246000000000002</v>
      </c>
      <c r="L37">
        <v>36.747</v>
      </c>
      <c r="M37">
        <v>34.551000000000002</v>
      </c>
      <c r="N37">
        <v>23.355</v>
      </c>
      <c r="O37">
        <v>65.828000000000003</v>
      </c>
      <c r="P37">
        <v>41.298999999999999</v>
      </c>
      <c r="Q37">
        <v>40.698</v>
      </c>
      <c r="R37">
        <v>41.661999999999999</v>
      </c>
      <c r="S37">
        <v>50.609000000000002</v>
      </c>
      <c r="T37">
        <v>49.417000000000002</v>
      </c>
      <c r="U37">
        <v>40.247</v>
      </c>
      <c r="V37">
        <v>32.868000000000002</v>
      </c>
      <c r="W37">
        <v>44.362000000000002</v>
      </c>
      <c r="X37">
        <v>26.623999999999999</v>
      </c>
      <c r="Y37">
        <v>60.521000000000001</v>
      </c>
      <c r="Z37">
        <v>58.636000000000003</v>
      </c>
      <c r="AA37">
        <v>42.003</v>
      </c>
      <c r="AB37">
        <v>39.179000000000002</v>
      </c>
      <c r="AC37">
        <v>43.033000000000001</v>
      </c>
      <c r="AD37">
        <v>24.523</v>
      </c>
      <c r="AE37" s="32">
        <v>47.505000000000003</v>
      </c>
      <c r="AF37">
        <v>40.384999999999998</v>
      </c>
      <c r="AG37" s="4">
        <v>29.789000000000001</v>
      </c>
      <c r="AH37" s="4">
        <v>84.206000000000003</v>
      </c>
      <c r="ALQ37" s="4" t="e">
        <v>#N/A</v>
      </c>
    </row>
    <row r="38" spans="1:1005" ht="15" x14ac:dyDescent="0.25">
      <c r="A38" s="29">
        <v>45566</v>
      </c>
      <c r="B38" s="15">
        <v>43.2</v>
      </c>
      <c r="C38" s="13">
        <v>43.2</v>
      </c>
      <c r="D38" s="14">
        <v>43.2</v>
      </c>
      <c r="E38">
        <v>51.932000000000002</v>
      </c>
      <c r="F38">
        <v>51.712000000000003</v>
      </c>
      <c r="G38">
        <v>68.078000000000003</v>
      </c>
      <c r="H38">
        <v>61.548000000000002</v>
      </c>
      <c r="I38">
        <v>75.213999999999999</v>
      </c>
      <c r="J38">
        <v>54.801000000000002</v>
      </c>
      <c r="K38">
        <v>44.465000000000003</v>
      </c>
      <c r="L38">
        <v>37.156999999999996</v>
      </c>
      <c r="M38">
        <v>34.656999999999996</v>
      </c>
      <c r="N38">
        <v>38.665999999999997</v>
      </c>
      <c r="O38">
        <v>39.793999999999997</v>
      </c>
      <c r="P38">
        <v>41.79</v>
      </c>
      <c r="Q38">
        <v>61.99</v>
      </c>
      <c r="R38">
        <v>85.13</v>
      </c>
      <c r="S38">
        <v>57.085999999999999</v>
      </c>
      <c r="T38">
        <v>48.091000000000001</v>
      </c>
      <c r="U38">
        <v>45.415999999999997</v>
      </c>
      <c r="V38">
        <v>36.878</v>
      </c>
      <c r="W38">
        <v>48.085000000000001</v>
      </c>
      <c r="X38">
        <v>26.9</v>
      </c>
      <c r="Y38">
        <v>61.493000000000002</v>
      </c>
      <c r="Z38">
        <v>75.412999999999997</v>
      </c>
      <c r="AA38">
        <v>39.622999999999998</v>
      </c>
      <c r="AB38">
        <v>36.180999999999997</v>
      </c>
      <c r="AC38">
        <v>46.673999999999999</v>
      </c>
      <c r="AD38">
        <v>29.158000000000001</v>
      </c>
      <c r="AE38" s="32">
        <v>43.642000000000003</v>
      </c>
      <c r="AF38">
        <v>35.128</v>
      </c>
      <c r="AG38" s="4">
        <v>33.436</v>
      </c>
      <c r="AH38" s="4">
        <v>55.338000000000001</v>
      </c>
      <c r="ALQ38" s="4" t="e">
        <v>#N/A</v>
      </c>
    </row>
    <row r="39" spans="1:1005" ht="15" x14ac:dyDescent="0.25">
      <c r="A39" s="29">
        <v>45597</v>
      </c>
      <c r="B39" s="15">
        <v>36.56</v>
      </c>
      <c r="C39" s="13">
        <v>36.56</v>
      </c>
      <c r="D39" s="14">
        <v>36.56</v>
      </c>
      <c r="E39">
        <v>42.655999999999999</v>
      </c>
      <c r="F39">
        <v>40.366999999999997</v>
      </c>
      <c r="G39">
        <v>51.718000000000004</v>
      </c>
      <c r="H39">
        <v>49.661000000000001</v>
      </c>
      <c r="I39">
        <v>55.32</v>
      </c>
      <c r="J39">
        <v>46.296999999999997</v>
      </c>
      <c r="K39">
        <v>36.329000000000001</v>
      </c>
      <c r="L39">
        <v>33.338000000000001</v>
      </c>
      <c r="M39">
        <v>34.009</v>
      </c>
      <c r="N39">
        <v>24.966000000000001</v>
      </c>
      <c r="O39">
        <v>30.207999999999998</v>
      </c>
      <c r="P39">
        <v>38.161000000000001</v>
      </c>
      <c r="Q39">
        <v>47.881</v>
      </c>
      <c r="R39">
        <v>56.463999999999999</v>
      </c>
      <c r="S39">
        <v>44.411000000000001</v>
      </c>
      <c r="T39">
        <v>42.392000000000003</v>
      </c>
      <c r="U39">
        <v>42.055</v>
      </c>
      <c r="V39">
        <v>37.997999999999998</v>
      </c>
      <c r="W39">
        <v>39.612000000000002</v>
      </c>
      <c r="X39">
        <v>23.417999999999999</v>
      </c>
      <c r="Y39">
        <v>39.459000000000003</v>
      </c>
      <c r="Z39">
        <v>45.304000000000002</v>
      </c>
      <c r="AA39">
        <v>36.609000000000002</v>
      </c>
      <c r="AB39">
        <v>31.582000000000001</v>
      </c>
      <c r="AC39">
        <v>40.567</v>
      </c>
      <c r="AD39">
        <v>28.239000000000001</v>
      </c>
      <c r="AE39" s="32">
        <v>38.723999999999997</v>
      </c>
      <c r="AF39">
        <v>32.963999999999999</v>
      </c>
      <c r="AG39" s="4">
        <v>33.978000000000002</v>
      </c>
      <c r="AH39" s="4">
        <v>39.905999999999999</v>
      </c>
      <c r="ALQ39" s="4" t="e">
        <v>#N/A</v>
      </c>
    </row>
    <row r="40" spans="1:1005" ht="15" x14ac:dyDescent="0.25">
      <c r="A40" s="29">
        <v>45627</v>
      </c>
      <c r="B40" s="15">
        <v>31.27</v>
      </c>
      <c r="C40" s="13">
        <v>32.19</v>
      </c>
      <c r="D40" s="14">
        <v>32.21</v>
      </c>
      <c r="E40">
        <v>36.262999999999998</v>
      </c>
      <c r="F40">
        <v>31.785</v>
      </c>
      <c r="G40">
        <v>47.610999999999997</v>
      </c>
      <c r="H40">
        <v>40.317</v>
      </c>
      <c r="I40">
        <v>42.225000000000001</v>
      </c>
      <c r="J40">
        <v>41.05</v>
      </c>
      <c r="K40">
        <v>32.473999999999997</v>
      </c>
      <c r="L40">
        <v>28.544</v>
      </c>
      <c r="M40">
        <v>27.978000000000002</v>
      </c>
      <c r="N40">
        <v>21.032</v>
      </c>
      <c r="O40">
        <v>27.613</v>
      </c>
      <c r="P40">
        <v>29.736000000000001</v>
      </c>
      <c r="Q40">
        <v>34.579000000000001</v>
      </c>
      <c r="R40">
        <v>38.481000000000002</v>
      </c>
      <c r="S40">
        <v>31.552</v>
      </c>
      <c r="T40">
        <v>37.688000000000002</v>
      </c>
      <c r="U40">
        <v>33.843000000000004</v>
      </c>
      <c r="V40">
        <v>31.669</v>
      </c>
      <c r="W40">
        <v>34.576999999999998</v>
      </c>
      <c r="X40">
        <v>21.492000000000001</v>
      </c>
      <c r="Y40">
        <v>29.265000000000001</v>
      </c>
      <c r="Z40">
        <v>36.633000000000003</v>
      </c>
      <c r="AA40">
        <v>32.322000000000003</v>
      </c>
      <c r="AB40">
        <v>29.475999999999999</v>
      </c>
      <c r="AC40">
        <v>37.615000000000002</v>
      </c>
      <c r="AD40">
        <v>22.8</v>
      </c>
      <c r="AE40" s="32">
        <v>36.070999999999998</v>
      </c>
      <c r="AF40">
        <v>31.236999999999998</v>
      </c>
      <c r="AG40" s="4">
        <v>27.765999999999998</v>
      </c>
      <c r="AH40" s="4">
        <v>33.792000000000002</v>
      </c>
      <c r="ALQ40" s="4" t="e">
        <v>#N/A</v>
      </c>
    </row>
    <row r="41" spans="1:1005" ht="15" x14ac:dyDescent="0.25">
      <c r="A41" s="29">
        <v>45658</v>
      </c>
      <c r="B41" s="15">
        <v>30.05</v>
      </c>
      <c r="C41" s="13">
        <v>30.48</v>
      </c>
      <c r="D41" s="14">
        <v>30.7</v>
      </c>
      <c r="E41">
        <v>33.030999999999999</v>
      </c>
      <c r="F41">
        <v>28.678000000000001</v>
      </c>
      <c r="G41">
        <v>40.231999999999999</v>
      </c>
      <c r="H41">
        <v>34.682000000000002</v>
      </c>
      <c r="I41">
        <v>37.429000000000002</v>
      </c>
      <c r="J41">
        <v>35.088000000000001</v>
      </c>
      <c r="K41">
        <v>32.564</v>
      </c>
      <c r="L41">
        <v>26.242000000000001</v>
      </c>
      <c r="M41">
        <v>24.611000000000001</v>
      </c>
      <c r="N41">
        <v>19.817</v>
      </c>
      <c r="O41">
        <v>24.704000000000001</v>
      </c>
      <c r="P41">
        <v>28.902999999999999</v>
      </c>
      <c r="Q41">
        <v>29.753</v>
      </c>
      <c r="R41">
        <v>32.232999999999997</v>
      </c>
      <c r="S41">
        <v>26.265999999999998</v>
      </c>
      <c r="T41">
        <v>34.073</v>
      </c>
      <c r="U41">
        <v>29.884</v>
      </c>
      <c r="V41">
        <v>28.797999999999998</v>
      </c>
      <c r="W41">
        <v>33.011000000000003</v>
      </c>
      <c r="X41">
        <v>19.931999999999999</v>
      </c>
      <c r="Y41">
        <v>25.335000000000001</v>
      </c>
      <c r="Z41">
        <v>31.76</v>
      </c>
      <c r="AA41">
        <v>29.422000000000001</v>
      </c>
      <c r="AB41">
        <v>27.628</v>
      </c>
      <c r="AC41">
        <v>32.966000000000001</v>
      </c>
      <c r="AD41">
        <v>20.922000000000001</v>
      </c>
      <c r="AE41" s="32">
        <v>32.82</v>
      </c>
      <c r="AF41">
        <v>29.225000000000001</v>
      </c>
      <c r="AG41" s="4">
        <v>23.454000000000001</v>
      </c>
      <c r="AH41" s="4">
        <v>30.773</v>
      </c>
      <c r="ALQ41" s="4" t="e">
        <v>#N/A</v>
      </c>
    </row>
    <row r="42" spans="1:1005" ht="15" x14ac:dyDescent="0.25">
      <c r="A42" s="29">
        <v>45689</v>
      </c>
      <c r="B42" s="15">
        <v>28.37</v>
      </c>
      <c r="C42" s="13">
        <v>28.5</v>
      </c>
      <c r="D42" s="14">
        <v>28.77</v>
      </c>
      <c r="E42">
        <v>27.754000000000001</v>
      </c>
      <c r="F42" s="4">
        <v>30.751999999999999</v>
      </c>
      <c r="G42" s="4">
        <v>39.243000000000002</v>
      </c>
      <c r="H42" s="4">
        <v>28.105</v>
      </c>
      <c r="I42" s="4">
        <v>31.905999999999999</v>
      </c>
      <c r="J42" s="4">
        <v>33.798000000000002</v>
      </c>
      <c r="K42" s="4">
        <v>32.204999999999998</v>
      </c>
      <c r="L42" s="4">
        <v>24.815999999999999</v>
      </c>
      <c r="M42" s="4">
        <v>20.773</v>
      </c>
      <c r="N42" s="4">
        <v>23.024000000000001</v>
      </c>
      <c r="O42" s="4">
        <v>21.215</v>
      </c>
      <c r="P42" s="4">
        <v>25.228000000000002</v>
      </c>
      <c r="Q42" s="4">
        <v>24.294</v>
      </c>
      <c r="R42" s="4">
        <v>31.731000000000002</v>
      </c>
      <c r="S42" s="4">
        <v>21.300999999999998</v>
      </c>
      <c r="T42" s="4">
        <v>30.084</v>
      </c>
      <c r="U42" s="4">
        <v>24.707999999999998</v>
      </c>
      <c r="V42" s="4">
        <v>23.728000000000002</v>
      </c>
      <c r="W42" s="4">
        <v>27.411999999999999</v>
      </c>
      <c r="X42" s="4">
        <v>17.492000000000001</v>
      </c>
      <c r="Y42" s="4">
        <v>26.190999999999999</v>
      </c>
      <c r="Z42" s="4">
        <v>37.204000000000001</v>
      </c>
      <c r="AA42" s="4">
        <v>27.637</v>
      </c>
      <c r="AB42" s="4">
        <v>33.802</v>
      </c>
      <c r="AC42" s="4">
        <v>34.186999999999998</v>
      </c>
      <c r="AD42" s="4">
        <v>18.141999999999999</v>
      </c>
      <c r="AE42" s="32">
        <v>28.974</v>
      </c>
      <c r="AF42" s="4">
        <v>25.308</v>
      </c>
      <c r="AG42" s="4">
        <v>19.972000000000001</v>
      </c>
      <c r="AH42" s="4">
        <v>26.739000000000001</v>
      </c>
      <c r="ALQ42" s="4" t="e">
        <v>#N/A</v>
      </c>
    </row>
    <row r="43" spans="1:1005" ht="15" x14ac:dyDescent="0.25">
      <c r="A43" s="29">
        <v>45717</v>
      </c>
      <c r="B43" s="15">
        <v>42.49</v>
      </c>
      <c r="C43" s="13">
        <v>50.04</v>
      </c>
      <c r="D43" s="14">
        <v>46.25</v>
      </c>
      <c r="E43">
        <v>50.414000000000001</v>
      </c>
      <c r="F43" s="4">
        <v>62.223999999999997</v>
      </c>
      <c r="G43" s="4">
        <v>52.258000000000003</v>
      </c>
      <c r="H43" s="4">
        <v>59.417000000000002</v>
      </c>
      <c r="I43" s="4">
        <v>53.524000000000001</v>
      </c>
      <c r="J43" s="4">
        <v>51.814999999999998</v>
      </c>
      <c r="K43" s="4">
        <v>40.267000000000003</v>
      </c>
      <c r="L43" s="4">
        <v>37.444000000000003</v>
      </c>
      <c r="M43" s="4">
        <v>27.07</v>
      </c>
      <c r="N43" s="4">
        <v>38.234000000000002</v>
      </c>
      <c r="O43" s="4">
        <v>59.262</v>
      </c>
      <c r="P43" s="4">
        <v>32.841000000000001</v>
      </c>
      <c r="Q43" s="4">
        <v>35.57</v>
      </c>
      <c r="R43" s="4">
        <v>81.350999999999999</v>
      </c>
      <c r="S43" s="4">
        <v>24.323</v>
      </c>
      <c r="T43" s="4">
        <v>55.246000000000002</v>
      </c>
      <c r="U43" s="4">
        <v>29.521999999999998</v>
      </c>
      <c r="V43" s="4">
        <v>40.814</v>
      </c>
      <c r="W43" s="4">
        <v>51.935000000000002</v>
      </c>
      <c r="X43" s="4">
        <v>26.184999999999999</v>
      </c>
      <c r="Y43" s="4">
        <v>38.234000000000002</v>
      </c>
      <c r="Z43" s="4">
        <v>64.489000000000004</v>
      </c>
      <c r="AA43" s="4">
        <v>49.104999999999997</v>
      </c>
      <c r="AB43" s="4">
        <v>78.528999999999996</v>
      </c>
      <c r="AC43" s="4">
        <v>37.088999999999999</v>
      </c>
      <c r="AD43" s="4">
        <v>27.866</v>
      </c>
      <c r="AE43" s="32">
        <v>45.276000000000003</v>
      </c>
      <c r="AF43" s="4">
        <v>31.468</v>
      </c>
      <c r="AG43" s="4">
        <v>36.268000000000001</v>
      </c>
      <c r="AH43" s="4">
        <v>46.430999999999997</v>
      </c>
      <c r="ALQ43" s="4" t="e">
        <v>#N/A</v>
      </c>
    </row>
    <row r="44" spans="1:1005" ht="15" x14ac:dyDescent="0.25">
      <c r="A44" s="29">
        <v>45748</v>
      </c>
      <c r="B44" s="15">
        <v>81.88</v>
      </c>
      <c r="C44" s="13">
        <v>117.1</v>
      </c>
      <c r="D44" s="14">
        <v>99.53</v>
      </c>
      <c r="E44">
        <v>94.704999999999998</v>
      </c>
      <c r="F44" s="4">
        <v>74.769000000000005</v>
      </c>
      <c r="G44" s="4">
        <v>125.627</v>
      </c>
      <c r="H44" s="4">
        <v>113.023</v>
      </c>
      <c r="I44" s="4">
        <v>88.134</v>
      </c>
      <c r="J44" s="4">
        <v>74.704999999999998</v>
      </c>
      <c r="K44" s="4">
        <v>108.858</v>
      </c>
      <c r="L44" s="4">
        <v>81.725999999999999</v>
      </c>
      <c r="M44" s="4">
        <v>66.745000000000005</v>
      </c>
      <c r="N44" s="4">
        <v>71.570999999999998</v>
      </c>
      <c r="O44" s="4">
        <v>138.476</v>
      </c>
      <c r="P44" s="4">
        <v>83.037999999999997</v>
      </c>
      <c r="Q44" s="4">
        <v>116.321</v>
      </c>
      <c r="R44" s="4">
        <v>132.786</v>
      </c>
      <c r="S44" s="4">
        <v>75.986999999999995</v>
      </c>
      <c r="T44" s="4">
        <v>85.837999999999994</v>
      </c>
      <c r="U44" s="4">
        <v>72.14</v>
      </c>
      <c r="V44" s="4">
        <v>96.242999999999995</v>
      </c>
      <c r="W44" s="4">
        <v>116.629</v>
      </c>
      <c r="X44" s="4">
        <v>50.8</v>
      </c>
      <c r="Y44" s="4">
        <v>83.921999999999997</v>
      </c>
      <c r="Z44" s="4">
        <v>102.43600000000001</v>
      </c>
      <c r="AA44" s="4">
        <v>85.691999999999993</v>
      </c>
      <c r="AB44" s="4">
        <v>144.54900000000001</v>
      </c>
      <c r="AC44" s="4">
        <v>64.61</v>
      </c>
      <c r="AD44" s="4">
        <v>106.063</v>
      </c>
      <c r="AE44" s="32">
        <v>66.680999999999997</v>
      </c>
      <c r="AF44" s="4">
        <v>70.192999999999998</v>
      </c>
      <c r="AG44" s="4">
        <v>50.506999999999998</v>
      </c>
      <c r="AH44" s="4">
        <v>53.261000000000003</v>
      </c>
      <c r="ALQ44" s="4" t="e">
        <v>#N/A</v>
      </c>
    </row>
    <row r="45" spans="1:1005" ht="15" x14ac:dyDescent="0.25">
      <c r="A45" s="29">
        <v>45778</v>
      </c>
      <c r="B45" s="15">
        <v>194.89</v>
      </c>
      <c r="C45" s="13">
        <v>307.94</v>
      </c>
      <c r="D45" s="14">
        <v>251.24</v>
      </c>
      <c r="E45">
        <v>256.70800000000003</v>
      </c>
      <c r="F45">
        <v>300.49200000000002</v>
      </c>
      <c r="G45" s="4">
        <v>429.41300000000001</v>
      </c>
      <c r="H45" s="4">
        <v>412.69799999999998</v>
      </c>
      <c r="I45" s="4">
        <v>252.43100000000001</v>
      </c>
      <c r="J45" s="4">
        <v>281.601</v>
      </c>
      <c r="K45" s="4">
        <v>297.476</v>
      </c>
      <c r="L45" s="4">
        <v>315.54899999999998</v>
      </c>
      <c r="M45" s="4">
        <v>108.499</v>
      </c>
      <c r="N45" s="4">
        <v>186.69300000000001</v>
      </c>
      <c r="O45" s="4">
        <v>278.18</v>
      </c>
      <c r="P45" s="4">
        <v>316.81400000000002</v>
      </c>
      <c r="Q45" s="4">
        <v>286.44400000000002</v>
      </c>
      <c r="R45" s="4">
        <v>298.94600000000003</v>
      </c>
      <c r="S45" s="4">
        <v>329.33100000000002</v>
      </c>
      <c r="T45" s="4">
        <v>372.17700000000002</v>
      </c>
      <c r="U45" s="4">
        <v>153.334</v>
      </c>
      <c r="V45" s="4">
        <v>207.37100000000001</v>
      </c>
      <c r="W45" s="4">
        <v>180.76</v>
      </c>
      <c r="X45" s="4">
        <v>125.59099999999999</v>
      </c>
      <c r="Y45" s="4">
        <v>280.14699999999999</v>
      </c>
      <c r="Z45" s="4">
        <v>204.208</v>
      </c>
      <c r="AA45" s="4">
        <v>208.13</v>
      </c>
      <c r="AB45" s="4">
        <v>304.56900000000002</v>
      </c>
      <c r="AC45" s="4">
        <v>195.07900000000001</v>
      </c>
      <c r="AD45" s="4">
        <v>257.89400000000001</v>
      </c>
      <c r="AE45" s="32">
        <v>221.70599999999999</v>
      </c>
      <c r="AF45" s="4">
        <v>152.89500000000001</v>
      </c>
      <c r="AG45" s="4">
        <v>191.80799999999999</v>
      </c>
      <c r="AH45" s="4">
        <v>169.94200000000001</v>
      </c>
      <c r="ALQ45" s="4" t="e">
        <v>#N/A</v>
      </c>
    </row>
    <row r="46" spans="1:1005" ht="15" x14ac:dyDescent="0.25">
      <c r="A46" s="29">
        <v>45809</v>
      </c>
      <c r="B46" s="15">
        <v>189.74</v>
      </c>
      <c r="C46" s="13">
        <v>398.01</v>
      </c>
      <c r="D46" s="14">
        <v>292.8</v>
      </c>
      <c r="E46">
        <v>251.441</v>
      </c>
      <c r="F46">
        <v>665.94500000000005</v>
      </c>
      <c r="G46" s="4">
        <v>351.37299999999999</v>
      </c>
      <c r="H46" s="4">
        <v>578.54399999999998</v>
      </c>
      <c r="I46" s="4">
        <v>256.53300000000002</v>
      </c>
      <c r="J46" s="4">
        <v>401.452</v>
      </c>
      <c r="K46" s="4">
        <v>182.488</v>
      </c>
      <c r="L46" s="4">
        <v>230.47200000000001</v>
      </c>
      <c r="M46" s="4">
        <v>65.765000000000001</v>
      </c>
      <c r="N46" s="4">
        <v>247.64</v>
      </c>
      <c r="O46" s="4">
        <v>165.733</v>
      </c>
      <c r="P46" s="4">
        <v>335.84699999999998</v>
      </c>
      <c r="Q46" s="4">
        <v>215.96199999999999</v>
      </c>
      <c r="R46" s="4">
        <v>215.74199999999999</v>
      </c>
      <c r="S46" s="4">
        <v>573.88699999999994</v>
      </c>
      <c r="T46" s="4">
        <v>304.858</v>
      </c>
      <c r="U46" s="4">
        <v>329.16699999999997</v>
      </c>
      <c r="V46" s="4">
        <v>512.67999999999995</v>
      </c>
      <c r="W46" s="4">
        <v>66.16</v>
      </c>
      <c r="X46" s="4">
        <v>173.923</v>
      </c>
      <c r="Y46" s="4">
        <v>394.64699999999999</v>
      </c>
      <c r="Z46" s="4">
        <v>414.50200000000001</v>
      </c>
      <c r="AA46" s="4">
        <v>352.85399999999998</v>
      </c>
      <c r="AB46" s="4">
        <v>459.93599999999998</v>
      </c>
      <c r="AC46" s="4">
        <v>84.769000000000005</v>
      </c>
      <c r="AD46" s="4">
        <v>477.54399999999998</v>
      </c>
      <c r="AE46" s="32">
        <v>225.066</v>
      </c>
      <c r="AF46" s="4">
        <v>154.84200000000001</v>
      </c>
      <c r="AG46" s="4">
        <v>363.46499999999997</v>
      </c>
      <c r="AH46" s="4">
        <v>463.56400000000002</v>
      </c>
      <c r="ALQ46" s="4" t="e">
        <v>#N/A</v>
      </c>
    </row>
    <row r="47" spans="1:1005" ht="15" x14ac:dyDescent="0.25">
      <c r="A47" s="29">
        <v>45839</v>
      </c>
      <c r="B47" s="15">
        <v>57.45</v>
      </c>
      <c r="C47" s="13">
        <v>163.21</v>
      </c>
      <c r="D47" s="14">
        <v>97.54</v>
      </c>
      <c r="E47">
        <v>71.066999999999993</v>
      </c>
      <c r="F47">
        <v>501.23200000000003</v>
      </c>
      <c r="G47" s="4">
        <v>118.28700000000001</v>
      </c>
      <c r="H47" s="4">
        <v>192.65199999999999</v>
      </c>
      <c r="I47" s="4">
        <v>119.116</v>
      </c>
      <c r="J47" s="4">
        <v>260.45400000000001</v>
      </c>
      <c r="K47" s="4">
        <v>55.081000000000003</v>
      </c>
      <c r="L47" s="4">
        <v>64.253</v>
      </c>
      <c r="M47" s="4">
        <v>26.93</v>
      </c>
      <c r="N47" s="4">
        <v>61.469000000000001</v>
      </c>
      <c r="O47" s="4">
        <v>58.655999999999999</v>
      </c>
      <c r="P47" s="4">
        <v>125.687</v>
      </c>
      <c r="Q47" s="4">
        <v>77.018000000000001</v>
      </c>
      <c r="R47" s="4">
        <v>73.123999999999995</v>
      </c>
      <c r="S47" s="4">
        <v>237.53700000000001</v>
      </c>
      <c r="T47" s="4">
        <v>149.202</v>
      </c>
      <c r="U47" s="4">
        <v>80.430000000000007</v>
      </c>
      <c r="V47" s="4">
        <v>262.476</v>
      </c>
      <c r="W47" s="4">
        <v>31.364000000000001</v>
      </c>
      <c r="X47" s="4">
        <v>60.073</v>
      </c>
      <c r="Y47" s="4">
        <v>113.45</v>
      </c>
      <c r="Z47" s="4">
        <v>134.48099999999999</v>
      </c>
      <c r="AA47" s="4">
        <v>105.783</v>
      </c>
      <c r="AB47" s="4">
        <v>143.726</v>
      </c>
      <c r="AC47" s="4">
        <v>35.453000000000003</v>
      </c>
      <c r="AD47" s="4">
        <v>309.83499999999998</v>
      </c>
      <c r="AE47" s="32">
        <v>65.356999999999999</v>
      </c>
      <c r="AF47" s="4">
        <v>62.094999999999999</v>
      </c>
      <c r="AG47" s="4">
        <v>206.678</v>
      </c>
      <c r="AH47" s="4">
        <v>247.02600000000001</v>
      </c>
      <c r="ALQ47" s="4" t="e">
        <v>#N/A</v>
      </c>
    </row>
    <row r="48" spans="1:1005" ht="15" x14ac:dyDescent="0.25">
      <c r="A48" s="29">
        <v>45870</v>
      </c>
      <c r="B48" s="15">
        <v>47.66</v>
      </c>
      <c r="C48" s="13">
        <v>79.069999999999993</v>
      </c>
      <c r="D48" s="14">
        <v>62.68</v>
      </c>
      <c r="E48">
        <v>46.539000000000001</v>
      </c>
      <c r="F48">
        <v>138.124</v>
      </c>
      <c r="G48" s="4">
        <v>58.52</v>
      </c>
      <c r="H48" s="4">
        <v>91.968999999999994</v>
      </c>
      <c r="I48" s="4">
        <v>57.186</v>
      </c>
      <c r="J48" s="4">
        <v>103.095</v>
      </c>
      <c r="K48" s="4">
        <v>49.353000000000002</v>
      </c>
      <c r="L48" s="4">
        <v>57.639000000000003</v>
      </c>
      <c r="M48" s="4">
        <v>24.041</v>
      </c>
      <c r="N48" s="4">
        <v>46.000999999999998</v>
      </c>
      <c r="O48" s="4">
        <v>41.363</v>
      </c>
      <c r="P48" s="4">
        <v>63.558999999999997</v>
      </c>
      <c r="Q48" s="4">
        <v>56.673999999999999</v>
      </c>
      <c r="R48" s="4">
        <v>54.857999999999997</v>
      </c>
      <c r="S48" s="4">
        <v>85.364000000000004</v>
      </c>
      <c r="T48" s="4">
        <v>60.024999999999999</v>
      </c>
      <c r="U48" s="4">
        <v>56.978000000000002</v>
      </c>
      <c r="V48" s="4">
        <v>77.716999999999999</v>
      </c>
      <c r="W48" s="4">
        <v>32.909999999999997</v>
      </c>
      <c r="X48" s="4">
        <v>44.597999999999999</v>
      </c>
      <c r="Y48" s="4">
        <v>64.373999999999995</v>
      </c>
      <c r="Z48" s="4">
        <v>58.481999999999999</v>
      </c>
      <c r="AA48" s="4">
        <v>58.478000000000002</v>
      </c>
      <c r="AB48" s="4">
        <v>70.096000000000004</v>
      </c>
      <c r="AC48" s="4">
        <v>30.013999999999999</v>
      </c>
      <c r="AD48" s="4">
        <v>92.168999999999997</v>
      </c>
      <c r="AE48" s="32">
        <v>43.875999999999998</v>
      </c>
      <c r="AF48" s="4">
        <v>39.024000000000001</v>
      </c>
      <c r="AG48" s="4">
        <v>104.10299999999999</v>
      </c>
      <c r="AH48" s="4">
        <v>97.018000000000001</v>
      </c>
      <c r="ALQ48" s="4" t="e">
        <v>#N/A</v>
      </c>
    </row>
    <row r="49" spans="1:1005" ht="15" x14ac:dyDescent="0.25">
      <c r="A49" s="29">
        <v>45901</v>
      </c>
      <c r="B49" s="15">
        <v>34.04</v>
      </c>
      <c r="C49" s="13">
        <v>48.64</v>
      </c>
      <c r="D49" s="14">
        <v>41.62</v>
      </c>
      <c r="E49">
        <v>39.072000000000003</v>
      </c>
      <c r="F49">
        <v>69.629000000000005</v>
      </c>
      <c r="G49" s="4">
        <v>44.048000000000002</v>
      </c>
      <c r="H49" s="4">
        <v>66.046999999999997</v>
      </c>
      <c r="I49" s="4">
        <v>37.203000000000003</v>
      </c>
      <c r="J49" s="4">
        <v>55.344000000000001</v>
      </c>
      <c r="K49" s="4">
        <v>37.030999999999999</v>
      </c>
      <c r="L49" s="4">
        <v>34.695</v>
      </c>
      <c r="M49" s="4">
        <v>23.33</v>
      </c>
      <c r="N49" s="4">
        <v>65.89</v>
      </c>
      <c r="O49" s="4">
        <v>41.276000000000003</v>
      </c>
      <c r="P49" s="4">
        <v>40.668999999999997</v>
      </c>
      <c r="Q49" s="4">
        <v>41.718000000000004</v>
      </c>
      <c r="R49" s="4">
        <v>50.353000000000002</v>
      </c>
      <c r="S49" s="4">
        <v>49.459000000000003</v>
      </c>
      <c r="T49" s="4">
        <v>40.445999999999998</v>
      </c>
      <c r="U49" s="4">
        <v>32.851999999999997</v>
      </c>
      <c r="V49" s="4">
        <v>44.874000000000002</v>
      </c>
      <c r="W49" s="4">
        <v>26.643000000000001</v>
      </c>
      <c r="X49" s="4">
        <v>60.683999999999997</v>
      </c>
      <c r="Y49" s="4">
        <v>58.697000000000003</v>
      </c>
      <c r="Z49" s="4">
        <v>42.082000000000001</v>
      </c>
      <c r="AA49" s="4">
        <v>39.392000000000003</v>
      </c>
      <c r="AB49" s="4">
        <v>43.213999999999999</v>
      </c>
      <c r="AC49" s="4">
        <v>24.559000000000001</v>
      </c>
      <c r="AD49" s="4">
        <v>47.954000000000001</v>
      </c>
      <c r="AE49" s="32">
        <v>40.484000000000002</v>
      </c>
      <c r="AF49" s="4">
        <v>29.827999999999999</v>
      </c>
      <c r="AG49" s="4">
        <v>84.364999999999995</v>
      </c>
      <c r="AH49" s="4">
        <v>47.372999999999998</v>
      </c>
      <c r="ALQ49" s="4" t="e">
        <v>#N/A</v>
      </c>
    </row>
    <row r="50" spans="1:1005" ht="15" x14ac:dyDescent="0.25">
      <c r="A50" s="29">
        <v>45931</v>
      </c>
      <c r="B50" s="15">
        <v>43.2</v>
      </c>
      <c r="C50" s="13">
        <v>43.2</v>
      </c>
      <c r="D50" s="14">
        <v>43.2</v>
      </c>
      <c r="E50">
        <v>51.857999999999997</v>
      </c>
      <c r="F50">
        <v>71.045000000000002</v>
      </c>
      <c r="G50" s="4">
        <v>61.649000000000001</v>
      </c>
      <c r="H50" s="4">
        <v>75.302000000000007</v>
      </c>
      <c r="I50" s="4">
        <v>54.920999999999999</v>
      </c>
      <c r="J50" s="4">
        <v>45.186999999999998</v>
      </c>
      <c r="K50" s="4">
        <v>37.387</v>
      </c>
      <c r="L50" s="4">
        <v>34.771000000000001</v>
      </c>
      <c r="M50" s="4">
        <v>38.609000000000002</v>
      </c>
      <c r="N50" s="4">
        <v>40.54</v>
      </c>
      <c r="O50" s="4">
        <v>41.738</v>
      </c>
      <c r="P50" s="4">
        <v>61.912999999999997</v>
      </c>
      <c r="Q50" s="4">
        <v>85.141999999999996</v>
      </c>
      <c r="R50" s="4">
        <v>57.622</v>
      </c>
      <c r="S50" s="4">
        <v>48.097999999999999</v>
      </c>
      <c r="T50" s="4">
        <v>45.606999999999999</v>
      </c>
      <c r="U50" s="4">
        <v>36.893000000000001</v>
      </c>
      <c r="V50" s="4">
        <v>48.18</v>
      </c>
      <c r="W50" s="4">
        <v>26.95</v>
      </c>
      <c r="X50" s="4">
        <v>61.601999999999997</v>
      </c>
      <c r="Y50" s="4">
        <v>75.400000000000006</v>
      </c>
      <c r="Z50" s="4">
        <v>39.368000000000002</v>
      </c>
      <c r="AA50" s="4">
        <v>36.331000000000003</v>
      </c>
      <c r="AB50" s="4">
        <v>46.811</v>
      </c>
      <c r="AC50" s="4">
        <v>29.222000000000001</v>
      </c>
      <c r="AD50" s="4">
        <v>43.64</v>
      </c>
      <c r="AE50" s="32">
        <v>35.198999999999998</v>
      </c>
      <c r="AF50" s="4">
        <v>33.475999999999999</v>
      </c>
      <c r="AG50" s="4">
        <v>55.497999999999998</v>
      </c>
      <c r="AH50" s="4">
        <v>41.808</v>
      </c>
      <c r="ALQ50" s="4" t="e">
        <v>#N/A</v>
      </c>
    </row>
    <row r="51" spans="1:1005" ht="15" x14ac:dyDescent="0.25">
      <c r="A51" s="29">
        <v>45962</v>
      </c>
      <c r="B51" s="15">
        <v>36.56</v>
      </c>
      <c r="C51" s="13">
        <v>36.56</v>
      </c>
      <c r="D51" s="14">
        <v>36.56</v>
      </c>
      <c r="E51">
        <v>40.600999999999999</v>
      </c>
      <c r="F51">
        <v>52.12</v>
      </c>
      <c r="G51" s="4">
        <v>49.85</v>
      </c>
      <c r="H51" s="4">
        <v>55.469000000000001</v>
      </c>
      <c r="I51" s="4">
        <v>46.533999999999999</v>
      </c>
      <c r="J51" s="4">
        <v>36.850999999999999</v>
      </c>
      <c r="K51" s="4">
        <v>33.655999999999999</v>
      </c>
      <c r="L51" s="4">
        <v>34.195999999999998</v>
      </c>
      <c r="M51" s="4">
        <v>25.007999999999999</v>
      </c>
      <c r="N51" s="4">
        <v>30.48</v>
      </c>
      <c r="O51" s="4">
        <v>38.204999999999998</v>
      </c>
      <c r="P51" s="4">
        <v>47.92</v>
      </c>
      <c r="Q51" s="4">
        <v>56.564999999999998</v>
      </c>
      <c r="R51" s="4">
        <v>45.738999999999997</v>
      </c>
      <c r="S51" s="4">
        <v>42.494</v>
      </c>
      <c r="T51" s="4">
        <v>42.283999999999999</v>
      </c>
      <c r="U51" s="4">
        <v>38.076999999999998</v>
      </c>
      <c r="V51" s="4">
        <v>40.055999999999997</v>
      </c>
      <c r="W51" s="4">
        <v>23.512</v>
      </c>
      <c r="X51" s="4">
        <v>39.649000000000001</v>
      </c>
      <c r="Y51" s="4">
        <v>45.41</v>
      </c>
      <c r="Z51" s="4">
        <v>36.758000000000003</v>
      </c>
      <c r="AA51" s="4">
        <v>31.818999999999999</v>
      </c>
      <c r="AB51" s="4">
        <v>40.774999999999999</v>
      </c>
      <c r="AC51" s="4">
        <v>28.346</v>
      </c>
      <c r="AD51" s="4">
        <v>38.899000000000001</v>
      </c>
      <c r="AE51" s="32">
        <v>33.090000000000003</v>
      </c>
      <c r="AF51" s="4">
        <v>34.091000000000001</v>
      </c>
      <c r="AG51" s="4">
        <v>40.136000000000003</v>
      </c>
      <c r="AH51" s="4">
        <v>36.497999999999998</v>
      </c>
      <c r="ALQ51" s="4" t="e">
        <v>#N/A</v>
      </c>
    </row>
    <row r="52" spans="1:1005" ht="15" x14ac:dyDescent="0.25">
      <c r="A52" s="29">
        <v>45992</v>
      </c>
      <c r="B52" s="15">
        <v>31.27</v>
      </c>
      <c r="C52" s="13">
        <v>32.19</v>
      </c>
      <c r="D52" s="14">
        <v>32.21</v>
      </c>
      <c r="E52">
        <v>31.977</v>
      </c>
      <c r="F52">
        <v>48.039000000000001</v>
      </c>
      <c r="G52" s="4">
        <v>40.473999999999997</v>
      </c>
      <c r="H52" s="4">
        <v>42.36</v>
      </c>
      <c r="I52" s="4">
        <v>41.252000000000002</v>
      </c>
      <c r="J52" s="4">
        <v>32.866</v>
      </c>
      <c r="K52" s="4">
        <v>28.818999999999999</v>
      </c>
      <c r="L52" s="4">
        <v>28.140999999999998</v>
      </c>
      <c r="M52" s="4">
        <v>21.053999999999998</v>
      </c>
      <c r="N52" s="4">
        <v>27.85</v>
      </c>
      <c r="O52" s="4">
        <v>29.763999999999999</v>
      </c>
      <c r="P52" s="4">
        <v>34.600999999999999</v>
      </c>
      <c r="Q52" s="4">
        <v>38.563000000000002</v>
      </c>
      <c r="R52" s="4">
        <v>32.036999999999999</v>
      </c>
      <c r="S52" s="4">
        <v>37.762999999999998</v>
      </c>
      <c r="T52" s="4">
        <v>34.058999999999997</v>
      </c>
      <c r="U52" s="4">
        <v>31.744</v>
      </c>
      <c r="V52" s="4">
        <v>34.872999999999998</v>
      </c>
      <c r="W52" s="4">
        <v>21.571000000000002</v>
      </c>
      <c r="X52" s="4">
        <v>29.420999999999999</v>
      </c>
      <c r="Y52" s="4">
        <v>36.713999999999999</v>
      </c>
      <c r="Z52" s="4">
        <v>32.372999999999998</v>
      </c>
      <c r="AA52" s="4">
        <v>29.683</v>
      </c>
      <c r="AB52" s="4">
        <v>37.798999999999999</v>
      </c>
      <c r="AC52" s="4">
        <v>22.888999999999999</v>
      </c>
      <c r="AD52" s="4">
        <v>36.231000000000002</v>
      </c>
      <c r="AE52" s="32">
        <v>31.353999999999999</v>
      </c>
      <c r="AF52" s="4">
        <v>27.861000000000001</v>
      </c>
      <c r="AG52" s="4">
        <v>33.991</v>
      </c>
      <c r="AH52" s="4">
        <v>33.472000000000001</v>
      </c>
      <c r="ALQ52" s="4" t="e">
        <v>#N/A</v>
      </c>
    </row>
    <row r="53" spans="1:1005" ht="15" x14ac:dyDescent="0.25">
      <c r="A53" s="29">
        <v>46023</v>
      </c>
      <c r="B53" s="15">
        <v>30.05</v>
      </c>
      <c r="C53" s="13">
        <v>30.48</v>
      </c>
      <c r="D53" s="14">
        <v>30.7</v>
      </c>
      <c r="E53">
        <v>28.853999999999999</v>
      </c>
      <c r="F53">
        <v>40.46</v>
      </c>
      <c r="G53" s="4">
        <v>34.823</v>
      </c>
      <c r="H53" s="4">
        <v>37.555999999999997</v>
      </c>
      <c r="I53" s="4">
        <v>35.268999999999998</v>
      </c>
      <c r="J53" s="4">
        <v>32.726999999999997</v>
      </c>
      <c r="K53" s="4">
        <v>26.498000000000001</v>
      </c>
      <c r="L53" s="4">
        <v>24.762</v>
      </c>
      <c r="M53" s="4">
        <v>19.838000000000001</v>
      </c>
      <c r="N53" s="4">
        <v>24.885999999999999</v>
      </c>
      <c r="O53" s="4">
        <v>28.928999999999998</v>
      </c>
      <c r="P53" s="4">
        <v>29.773</v>
      </c>
      <c r="Q53" s="4">
        <v>32.31</v>
      </c>
      <c r="R53" s="4">
        <v>26.516999999999999</v>
      </c>
      <c r="S53" s="4">
        <v>34.143000000000001</v>
      </c>
      <c r="T53" s="4">
        <v>30.084</v>
      </c>
      <c r="U53" s="4">
        <v>28.867000000000001</v>
      </c>
      <c r="V53" s="4">
        <v>33.229999999999997</v>
      </c>
      <c r="W53" s="4">
        <v>20.004999999999999</v>
      </c>
      <c r="X53" s="4">
        <v>25.472999999999999</v>
      </c>
      <c r="Y53" s="4">
        <v>31.835000000000001</v>
      </c>
      <c r="Z53" s="4">
        <v>29.442</v>
      </c>
      <c r="AA53" s="4">
        <v>27.818000000000001</v>
      </c>
      <c r="AB53" s="4">
        <v>33.131999999999998</v>
      </c>
      <c r="AC53" s="4">
        <v>21.004999999999999</v>
      </c>
      <c r="AD53" s="4">
        <v>32.918999999999997</v>
      </c>
      <c r="AE53" s="32">
        <v>29.334</v>
      </c>
      <c r="AF53" s="4">
        <v>23.542000000000002</v>
      </c>
      <c r="AG53" s="4">
        <v>30.959</v>
      </c>
      <c r="AH53" s="4">
        <v>32.341000000000001</v>
      </c>
      <c r="ALQ53" s="4" t="e">
        <v>#N/A</v>
      </c>
    </row>
    <row r="54" spans="1:1005" ht="15" x14ac:dyDescent="0.25">
      <c r="A54" s="29">
        <v>46054</v>
      </c>
      <c r="B54" s="15">
        <v>28.37</v>
      </c>
      <c r="C54" s="13">
        <v>28.5</v>
      </c>
      <c r="D54" s="14">
        <v>28.77</v>
      </c>
      <c r="E54">
        <v>30.907</v>
      </c>
      <c r="F54" s="4">
        <v>39.046999999999997</v>
      </c>
      <c r="G54" s="4">
        <v>28.221</v>
      </c>
      <c r="H54" s="4">
        <v>32.012999999999998</v>
      </c>
      <c r="I54" s="4">
        <v>33.954999999999998</v>
      </c>
      <c r="J54" s="4">
        <v>32.469000000000001</v>
      </c>
      <c r="K54" s="4">
        <v>25.036999999999999</v>
      </c>
      <c r="L54" s="4">
        <v>20.901</v>
      </c>
      <c r="M54" s="4">
        <v>23.047000000000001</v>
      </c>
      <c r="N54" s="4">
        <v>21.209</v>
      </c>
      <c r="O54" s="4">
        <v>25.251000000000001</v>
      </c>
      <c r="P54" s="4">
        <v>24.309000000000001</v>
      </c>
      <c r="Q54" s="4">
        <v>31.802</v>
      </c>
      <c r="R54" s="4">
        <v>21.481000000000002</v>
      </c>
      <c r="S54" s="4">
        <v>30.143000000000001</v>
      </c>
      <c r="T54" s="4">
        <v>24.875</v>
      </c>
      <c r="U54" s="4">
        <v>23.785</v>
      </c>
      <c r="V54" s="4">
        <v>27.565999999999999</v>
      </c>
      <c r="W54" s="4">
        <v>17.553000000000001</v>
      </c>
      <c r="X54" s="4">
        <v>26.315999999999999</v>
      </c>
      <c r="Y54" s="4">
        <v>37.276000000000003</v>
      </c>
      <c r="Z54" s="4">
        <v>27.384</v>
      </c>
      <c r="AA54" s="4">
        <v>33.982999999999997</v>
      </c>
      <c r="AB54" s="4">
        <v>34.335000000000001</v>
      </c>
      <c r="AC54" s="4">
        <v>18.212</v>
      </c>
      <c r="AD54" s="4">
        <v>29.012</v>
      </c>
      <c r="AE54" s="32">
        <v>25.4</v>
      </c>
      <c r="AF54" s="4">
        <v>20.045999999999999</v>
      </c>
      <c r="AG54" s="4">
        <v>26.898</v>
      </c>
      <c r="AH54" s="4">
        <v>26.042000000000002</v>
      </c>
      <c r="ALQ54" s="4" t="e">
        <v>#N/A</v>
      </c>
    </row>
    <row r="55" spans="1:1005" ht="15" x14ac:dyDescent="0.25">
      <c r="A55" s="29">
        <v>46082</v>
      </c>
      <c r="B55" s="15">
        <v>42.49</v>
      </c>
      <c r="C55" s="13">
        <v>50.04</v>
      </c>
      <c r="D55" s="14">
        <v>46.25</v>
      </c>
      <c r="E55">
        <v>62.436</v>
      </c>
      <c r="F55" s="4">
        <v>51.933999999999997</v>
      </c>
      <c r="G55" s="4">
        <v>59.584000000000003</v>
      </c>
      <c r="H55" s="4">
        <v>53.662999999999997</v>
      </c>
      <c r="I55" s="4">
        <v>51.996000000000002</v>
      </c>
      <c r="J55" s="4">
        <v>39.865000000000002</v>
      </c>
      <c r="K55" s="4">
        <v>37.706000000000003</v>
      </c>
      <c r="L55" s="4">
        <v>27.215</v>
      </c>
      <c r="M55" s="4">
        <v>38.268000000000001</v>
      </c>
      <c r="N55" s="4">
        <v>57.988</v>
      </c>
      <c r="O55" s="4">
        <v>32.868000000000002</v>
      </c>
      <c r="P55" s="4">
        <v>35.585999999999999</v>
      </c>
      <c r="Q55" s="4">
        <v>81.45</v>
      </c>
      <c r="R55" s="4">
        <v>23.826000000000001</v>
      </c>
      <c r="S55" s="4">
        <v>55.317999999999998</v>
      </c>
      <c r="T55" s="4">
        <v>29.702000000000002</v>
      </c>
      <c r="U55" s="4">
        <v>40.901000000000003</v>
      </c>
      <c r="V55" s="4">
        <v>50.313000000000002</v>
      </c>
      <c r="W55" s="4">
        <v>26.256</v>
      </c>
      <c r="X55" s="4">
        <v>38.371000000000002</v>
      </c>
      <c r="Y55" s="4">
        <v>64.581000000000003</v>
      </c>
      <c r="Z55" s="4">
        <v>48.512</v>
      </c>
      <c r="AA55" s="4">
        <v>78.822999999999993</v>
      </c>
      <c r="AB55" s="4">
        <v>37.241999999999997</v>
      </c>
      <c r="AC55" s="4">
        <v>27.943999999999999</v>
      </c>
      <c r="AD55" s="4">
        <v>44.685000000000002</v>
      </c>
      <c r="AE55" s="32">
        <v>31.568000000000001</v>
      </c>
      <c r="AF55" s="4">
        <v>36.363</v>
      </c>
      <c r="AG55" s="4">
        <v>46.636000000000003</v>
      </c>
      <c r="AH55" s="4">
        <v>27.931999999999999</v>
      </c>
      <c r="ALQ55" s="4" t="e">
        <v>#N/A</v>
      </c>
    </row>
    <row r="56" spans="1:1005" ht="15" x14ac:dyDescent="0.25">
      <c r="A56" s="29">
        <v>46113</v>
      </c>
      <c r="B56" s="15">
        <v>81.88</v>
      </c>
      <c r="C56" s="13">
        <v>117.1</v>
      </c>
      <c r="D56" s="14">
        <v>99.53</v>
      </c>
      <c r="E56">
        <v>74.963999999999999</v>
      </c>
      <c r="F56" s="4">
        <v>123.614</v>
      </c>
      <c r="G56" s="4">
        <v>113.223</v>
      </c>
      <c r="H56" s="4">
        <v>88.307000000000002</v>
      </c>
      <c r="I56" s="4">
        <v>74.891999999999996</v>
      </c>
      <c r="J56" s="4">
        <v>103.74299999999999</v>
      </c>
      <c r="K56" s="4">
        <v>82.078999999999994</v>
      </c>
      <c r="L56" s="4">
        <v>66.924999999999997</v>
      </c>
      <c r="M56" s="4">
        <v>71.608000000000004</v>
      </c>
      <c r="N56" s="4">
        <v>136.16300000000001</v>
      </c>
      <c r="O56" s="4">
        <v>83.078000000000003</v>
      </c>
      <c r="P56" s="4">
        <v>116.334</v>
      </c>
      <c r="Q56" s="4">
        <v>132.864</v>
      </c>
      <c r="R56" s="4">
        <v>73.760999999999996</v>
      </c>
      <c r="S56" s="4">
        <v>85.929000000000002</v>
      </c>
      <c r="T56" s="4">
        <v>72.376999999999995</v>
      </c>
      <c r="U56" s="4">
        <v>96.366</v>
      </c>
      <c r="V56" s="4">
        <v>115.416</v>
      </c>
      <c r="W56" s="4">
        <v>50.878999999999998</v>
      </c>
      <c r="X56" s="4">
        <v>84.119</v>
      </c>
      <c r="Y56" s="4">
        <v>102.51300000000001</v>
      </c>
      <c r="Z56" s="4">
        <v>83.784000000000006</v>
      </c>
      <c r="AA56" s="4">
        <v>144.88300000000001</v>
      </c>
      <c r="AB56" s="4">
        <v>64.793999999999997</v>
      </c>
      <c r="AC56" s="4">
        <v>106.18899999999999</v>
      </c>
      <c r="AD56" s="4">
        <v>64.322000000000003</v>
      </c>
      <c r="AE56" s="32">
        <v>70.290000000000006</v>
      </c>
      <c r="AF56" s="4">
        <v>50.61</v>
      </c>
      <c r="AG56" s="4">
        <v>53.465000000000003</v>
      </c>
      <c r="AH56" s="4">
        <v>53.216999999999999</v>
      </c>
      <c r="ALQ56" s="4" t="e">
        <v>#N/A</v>
      </c>
    </row>
    <row r="57" spans="1:1005" ht="15" x14ac:dyDescent="0.25">
      <c r="A57" s="29">
        <v>46143</v>
      </c>
      <c r="B57" s="15">
        <v>194.89</v>
      </c>
      <c r="C57" s="13">
        <v>307.94</v>
      </c>
      <c r="D57" s="14">
        <v>251.24</v>
      </c>
      <c r="E57">
        <v>300.91199999999998</v>
      </c>
      <c r="F57">
        <v>423.71699999999998</v>
      </c>
      <c r="G57" s="4">
        <v>412.85300000000001</v>
      </c>
      <c r="H57" s="4">
        <v>252.608</v>
      </c>
      <c r="I57" s="4">
        <v>281.77600000000001</v>
      </c>
      <c r="J57" s="4">
        <v>293.77100000000002</v>
      </c>
      <c r="K57" s="4">
        <v>315.89999999999998</v>
      </c>
      <c r="L57" s="4">
        <v>108.60899999999999</v>
      </c>
      <c r="M57" s="4">
        <v>186.66900000000001</v>
      </c>
      <c r="N57" s="4">
        <v>275.197</v>
      </c>
      <c r="O57" s="4">
        <v>316.87900000000002</v>
      </c>
      <c r="P57" s="4">
        <v>286.46699999999998</v>
      </c>
      <c r="Q57" s="4">
        <v>298.99299999999999</v>
      </c>
      <c r="R57" s="4">
        <v>315.39400000000001</v>
      </c>
      <c r="S57" s="4">
        <v>372.31900000000002</v>
      </c>
      <c r="T57" s="4">
        <v>153.53100000000001</v>
      </c>
      <c r="U57" s="4">
        <v>207.39400000000001</v>
      </c>
      <c r="V57" s="4">
        <v>180.58099999999999</v>
      </c>
      <c r="W57" s="4">
        <v>125.64</v>
      </c>
      <c r="X57" s="4">
        <v>280.399</v>
      </c>
      <c r="Y57" s="4">
        <v>204.27799999999999</v>
      </c>
      <c r="Z57" s="4">
        <v>202.70599999999999</v>
      </c>
      <c r="AA57" s="4">
        <v>304.88799999999998</v>
      </c>
      <c r="AB57" s="4">
        <v>195.21100000000001</v>
      </c>
      <c r="AC57" s="4">
        <v>258.02999999999997</v>
      </c>
      <c r="AD57" s="4">
        <v>213.49199999999999</v>
      </c>
      <c r="AE57" s="32">
        <v>152.96700000000001</v>
      </c>
      <c r="AF57" s="4">
        <v>191.88200000000001</v>
      </c>
      <c r="AG57" s="4">
        <v>170.184</v>
      </c>
      <c r="AH57" s="4">
        <v>502.78800000000001</v>
      </c>
      <c r="ALQ57" s="4" t="e">
        <v>#N/A</v>
      </c>
    </row>
    <row r="58" spans="1:1005" ht="15" x14ac:dyDescent="0.25">
      <c r="A58" s="29">
        <v>46174</v>
      </c>
      <c r="B58" s="15">
        <v>189.74</v>
      </c>
      <c r="C58" s="13">
        <v>398.01</v>
      </c>
      <c r="D58" s="14">
        <v>292.8</v>
      </c>
      <c r="E58">
        <v>666.17399999999998</v>
      </c>
      <c r="F58">
        <v>351.73200000000003</v>
      </c>
      <c r="G58" s="4">
        <v>578.61300000000006</v>
      </c>
      <c r="H58" s="4">
        <v>256.61</v>
      </c>
      <c r="I58" s="4">
        <v>401.48599999999999</v>
      </c>
      <c r="J58" s="4">
        <v>190.30699999999999</v>
      </c>
      <c r="K58" s="4">
        <v>230.63399999999999</v>
      </c>
      <c r="L58" s="4">
        <v>65.844999999999999</v>
      </c>
      <c r="M58" s="4">
        <v>247.62700000000001</v>
      </c>
      <c r="N58" s="4">
        <v>169.89599999999999</v>
      </c>
      <c r="O58" s="4">
        <v>335.87</v>
      </c>
      <c r="P58" s="4">
        <v>215.97399999999999</v>
      </c>
      <c r="Q58" s="4">
        <v>215.78200000000001</v>
      </c>
      <c r="R58" s="4">
        <v>574.40899999999999</v>
      </c>
      <c r="S58" s="4">
        <v>304.90600000000001</v>
      </c>
      <c r="T58" s="4">
        <v>329.29199999999997</v>
      </c>
      <c r="U58" s="4">
        <v>512.64099999999996</v>
      </c>
      <c r="V58" s="4">
        <v>67.763999999999996</v>
      </c>
      <c r="W58" s="4">
        <v>173.95099999999999</v>
      </c>
      <c r="X58" s="4">
        <v>394.79300000000001</v>
      </c>
      <c r="Y58" s="4">
        <v>414.55099999999999</v>
      </c>
      <c r="Z58" s="4">
        <v>353.60300000000001</v>
      </c>
      <c r="AA58" s="4">
        <v>460.09100000000001</v>
      </c>
      <c r="AB58" s="4">
        <v>84.850999999999999</v>
      </c>
      <c r="AC58" s="4">
        <v>477.56</v>
      </c>
      <c r="AD58" s="4">
        <v>231.506</v>
      </c>
      <c r="AE58" s="32">
        <v>154.90299999999999</v>
      </c>
      <c r="AF58" s="4">
        <v>363.51400000000001</v>
      </c>
      <c r="AG58" s="4">
        <v>463.71100000000001</v>
      </c>
      <c r="AH58" s="4">
        <v>787.36300000000006</v>
      </c>
      <c r="ALQ58" s="4" t="e">
        <v>#N/A</v>
      </c>
    </row>
    <row r="59" spans="1:1005" ht="15" x14ac:dyDescent="0.25">
      <c r="A59" s="29">
        <v>46204</v>
      </c>
      <c r="B59" s="15">
        <v>57.45</v>
      </c>
      <c r="C59" s="13">
        <v>163.21</v>
      </c>
      <c r="D59" s="14">
        <v>97.54</v>
      </c>
      <c r="E59">
        <v>501.31799999999998</v>
      </c>
      <c r="F59">
        <v>123.64100000000001</v>
      </c>
      <c r="G59" s="4">
        <v>192.71700000000001</v>
      </c>
      <c r="H59" s="4">
        <v>119.188</v>
      </c>
      <c r="I59" s="4">
        <v>260.52999999999997</v>
      </c>
      <c r="J59" s="4">
        <v>56.140999999999998</v>
      </c>
      <c r="K59" s="4">
        <v>64.38</v>
      </c>
      <c r="L59" s="4">
        <v>26.992999999999999</v>
      </c>
      <c r="M59" s="4">
        <v>61.478000000000002</v>
      </c>
      <c r="N59" s="4">
        <v>59.276000000000003</v>
      </c>
      <c r="O59" s="4">
        <v>125.703</v>
      </c>
      <c r="P59" s="4">
        <v>77.025000000000006</v>
      </c>
      <c r="Q59" s="4">
        <v>73.162999999999997</v>
      </c>
      <c r="R59" s="4">
        <v>249.04900000000001</v>
      </c>
      <c r="S59" s="4">
        <v>149.239</v>
      </c>
      <c r="T59" s="4">
        <v>80.537000000000006</v>
      </c>
      <c r="U59" s="4">
        <v>262.49599999999998</v>
      </c>
      <c r="V59" s="4">
        <v>31.890999999999998</v>
      </c>
      <c r="W59" s="4">
        <v>60.11</v>
      </c>
      <c r="X59" s="4">
        <v>113.518</v>
      </c>
      <c r="Y59" s="4">
        <v>134.518</v>
      </c>
      <c r="Z59" s="4">
        <v>109.045</v>
      </c>
      <c r="AA59" s="4">
        <v>143.82300000000001</v>
      </c>
      <c r="AB59" s="4">
        <v>35.540999999999997</v>
      </c>
      <c r="AC59" s="4">
        <v>309.863</v>
      </c>
      <c r="AD59" s="4">
        <v>66.512</v>
      </c>
      <c r="AE59" s="32">
        <v>62.155999999999999</v>
      </c>
      <c r="AF59" s="4">
        <v>206.71799999999999</v>
      </c>
      <c r="AG59" s="4">
        <v>247.13399999999999</v>
      </c>
      <c r="AH59" s="4">
        <v>375.24599999999998</v>
      </c>
      <c r="ALQ59" s="4" t="e">
        <v>#N/A</v>
      </c>
    </row>
    <row r="60" spans="1:1005" ht="15" x14ac:dyDescent="0.25">
      <c r="A60" s="29">
        <v>46235</v>
      </c>
      <c r="B60" s="15">
        <v>47.66</v>
      </c>
      <c r="C60" s="13">
        <v>79.069999999999993</v>
      </c>
      <c r="D60" s="14">
        <v>62.68</v>
      </c>
      <c r="E60">
        <v>138.179</v>
      </c>
      <c r="F60">
        <v>59.439</v>
      </c>
      <c r="G60" s="4">
        <v>92.028999999999996</v>
      </c>
      <c r="H60" s="4">
        <v>57.253</v>
      </c>
      <c r="I60" s="4">
        <v>103.173</v>
      </c>
      <c r="J60" s="4">
        <v>49.523000000000003</v>
      </c>
      <c r="K60" s="4">
        <v>57.765000000000001</v>
      </c>
      <c r="L60" s="4">
        <v>24.122</v>
      </c>
      <c r="M60" s="4">
        <v>46.015000000000001</v>
      </c>
      <c r="N60" s="4">
        <v>41.863999999999997</v>
      </c>
      <c r="O60" s="4">
        <v>63.573</v>
      </c>
      <c r="P60" s="4">
        <v>56.68</v>
      </c>
      <c r="Q60" s="4">
        <v>54.898000000000003</v>
      </c>
      <c r="R60" s="4">
        <v>87.507999999999996</v>
      </c>
      <c r="S60" s="4">
        <v>60.058</v>
      </c>
      <c r="T60" s="4">
        <v>57.078000000000003</v>
      </c>
      <c r="U60" s="4">
        <v>77.734999999999999</v>
      </c>
      <c r="V60" s="4">
        <v>33.058999999999997</v>
      </c>
      <c r="W60" s="4">
        <v>44.634999999999998</v>
      </c>
      <c r="X60" s="4">
        <v>64.423000000000002</v>
      </c>
      <c r="Y60" s="4">
        <v>58.514000000000003</v>
      </c>
      <c r="Z60" s="4">
        <v>58.658999999999999</v>
      </c>
      <c r="AA60" s="4">
        <v>70.176000000000002</v>
      </c>
      <c r="AB60" s="4">
        <v>30.094000000000001</v>
      </c>
      <c r="AC60" s="4">
        <v>92.198999999999998</v>
      </c>
      <c r="AD60" s="4">
        <v>44.345999999999997</v>
      </c>
      <c r="AE60" s="32">
        <v>39.085000000000001</v>
      </c>
      <c r="AF60" s="4">
        <v>104.13500000000001</v>
      </c>
      <c r="AG60" s="4">
        <v>97.111000000000004</v>
      </c>
      <c r="AH60" s="4">
        <v>140.43</v>
      </c>
      <c r="ALQ60" s="4" t="e">
        <v>#N/A</v>
      </c>
    </row>
    <row r="61" spans="1:1005" ht="15" x14ac:dyDescent="0.25">
      <c r="A61" s="29">
        <v>46266</v>
      </c>
      <c r="B61" s="15">
        <v>34.04</v>
      </c>
      <c r="C61" s="13">
        <v>48.64</v>
      </c>
      <c r="D61" s="14">
        <v>41.62</v>
      </c>
      <c r="E61">
        <v>69.676000000000002</v>
      </c>
      <c r="F61">
        <v>44.128999999999998</v>
      </c>
      <c r="G61" s="4">
        <v>66.102000000000004</v>
      </c>
      <c r="H61" s="4">
        <v>37.262999999999998</v>
      </c>
      <c r="I61" s="4">
        <v>55.412999999999997</v>
      </c>
      <c r="J61" s="4">
        <v>37.612000000000002</v>
      </c>
      <c r="K61" s="4">
        <v>34.805</v>
      </c>
      <c r="L61" s="4">
        <v>23.405999999999999</v>
      </c>
      <c r="M61" s="4">
        <v>65.906999999999996</v>
      </c>
      <c r="N61" s="4">
        <v>40.530999999999999</v>
      </c>
      <c r="O61" s="4">
        <v>40.683</v>
      </c>
      <c r="P61" s="4">
        <v>41.722999999999999</v>
      </c>
      <c r="Q61" s="4">
        <v>50.393999999999998</v>
      </c>
      <c r="R61" s="4">
        <v>49.865000000000002</v>
      </c>
      <c r="S61" s="4">
        <v>40.475999999999999</v>
      </c>
      <c r="T61" s="4">
        <v>32.938000000000002</v>
      </c>
      <c r="U61" s="4">
        <v>44.890999999999998</v>
      </c>
      <c r="V61" s="4">
        <v>26.677</v>
      </c>
      <c r="W61" s="4">
        <v>60.723999999999997</v>
      </c>
      <c r="X61" s="4">
        <v>58.746000000000002</v>
      </c>
      <c r="Y61" s="4">
        <v>42.110999999999997</v>
      </c>
      <c r="Z61" s="4">
        <v>39.984999999999999</v>
      </c>
      <c r="AA61" s="4">
        <v>43.283000000000001</v>
      </c>
      <c r="AB61" s="4">
        <v>24.631</v>
      </c>
      <c r="AC61" s="4">
        <v>47.981000000000002</v>
      </c>
      <c r="AD61" s="4">
        <v>40.512</v>
      </c>
      <c r="AE61" s="32">
        <v>29.882999999999999</v>
      </c>
      <c r="AF61" s="4">
        <v>84.394000000000005</v>
      </c>
      <c r="AG61" s="4">
        <v>47.448999999999998</v>
      </c>
      <c r="AH61" s="4">
        <v>75.451999999999998</v>
      </c>
      <c r="ALQ61" s="4" t="e">
        <v>#N/A</v>
      </c>
    </row>
    <row r="62" spans="1:1005" ht="15" x14ac:dyDescent="0.25">
      <c r="A62" s="29">
        <v>46296</v>
      </c>
      <c r="B62" s="15">
        <v>43.2</v>
      </c>
      <c r="C62" s="13">
        <v>43.2</v>
      </c>
      <c r="D62" s="14">
        <v>43.2</v>
      </c>
      <c r="E62">
        <v>71.093000000000004</v>
      </c>
      <c r="F62">
        <v>61.771000000000001</v>
      </c>
      <c r="G62" s="4">
        <v>75.353999999999999</v>
      </c>
      <c r="H62" s="4">
        <v>54.982999999999997</v>
      </c>
      <c r="I62" s="4">
        <v>45.253</v>
      </c>
      <c r="J62" s="4">
        <v>37.500999999999998</v>
      </c>
      <c r="K62" s="4">
        <v>34.880000000000003</v>
      </c>
      <c r="L62" s="4">
        <v>38.686</v>
      </c>
      <c r="M62" s="4">
        <v>40.555</v>
      </c>
      <c r="N62" s="4">
        <v>42.607999999999997</v>
      </c>
      <c r="O62" s="4">
        <v>61.923999999999999</v>
      </c>
      <c r="P62" s="4">
        <v>85.149000000000001</v>
      </c>
      <c r="Q62" s="4">
        <v>57.658999999999999</v>
      </c>
      <c r="R62" s="4">
        <v>48.243000000000002</v>
      </c>
      <c r="S62" s="4">
        <v>45.634</v>
      </c>
      <c r="T62" s="4">
        <v>36.984000000000002</v>
      </c>
      <c r="U62" s="4">
        <v>48.204000000000001</v>
      </c>
      <c r="V62" s="4">
        <v>27.207000000000001</v>
      </c>
      <c r="W62" s="4">
        <v>61.639000000000003</v>
      </c>
      <c r="X62" s="4">
        <v>75.450999999999993</v>
      </c>
      <c r="Y62" s="4">
        <v>39.398000000000003</v>
      </c>
      <c r="Z62" s="4">
        <v>36.563000000000002</v>
      </c>
      <c r="AA62" s="4">
        <v>46.878</v>
      </c>
      <c r="AB62" s="4">
        <v>29.294</v>
      </c>
      <c r="AC62" s="4">
        <v>43.665999999999997</v>
      </c>
      <c r="AD62" s="4">
        <v>35.526000000000003</v>
      </c>
      <c r="AE62" s="32">
        <v>33.527999999999999</v>
      </c>
      <c r="AF62" s="4">
        <v>55.527000000000001</v>
      </c>
      <c r="AG62" s="4">
        <v>41.887</v>
      </c>
      <c r="AH62" s="4">
        <v>70.736999999999995</v>
      </c>
      <c r="ALQ62" s="4" t="e">
        <v>#N/A</v>
      </c>
    </row>
    <row r="63" spans="1:1005" ht="15" x14ac:dyDescent="0.25">
      <c r="A63" s="29">
        <v>46327</v>
      </c>
      <c r="B63" s="15">
        <v>36.56</v>
      </c>
      <c r="C63" s="13">
        <v>36.56</v>
      </c>
      <c r="D63" s="14">
        <v>36.56</v>
      </c>
      <c r="E63">
        <v>52.161000000000001</v>
      </c>
      <c r="F63">
        <v>50.271000000000001</v>
      </c>
      <c r="G63" s="4">
        <v>55.515000000000001</v>
      </c>
      <c r="H63" s="4">
        <v>46.593000000000004</v>
      </c>
      <c r="I63" s="4">
        <v>36.908999999999999</v>
      </c>
      <c r="J63" s="4">
        <v>34.198</v>
      </c>
      <c r="K63" s="4">
        <v>34.293999999999997</v>
      </c>
      <c r="L63" s="4">
        <v>25.074999999999999</v>
      </c>
      <c r="M63" s="4">
        <v>30.492000000000001</v>
      </c>
      <c r="N63" s="4">
        <v>38.709000000000003</v>
      </c>
      <c r="O63" s="4">
        <v>47.93</v>
      </c>
      <c r="P63" s="4">
        <v>56.572000000000003</v>
      </c>
      <c r="Q63" s="4">
        <v>45.77</v>
      </c>
      <c r="R63" s="4">
        <v>42.776000000000003</v>
      </c>
      <c r="S63" s="4">
        <v>42.308</v>
      </c>
      <c r="T63" s="4">
        <v>38.161000000000001</v>
      </c>
      <c r="U63" s="4">
        <v>40.078000000000003</v>
      </c>
      <c r="V63" s="4">
        <v>23.648</v>
      </c>
      <c r="W63" s="4">
        <v>39.679000000000002</v>
      </c>
      <c r="X63" s="4">
        <v>45.451000000000001</v>
      </c>
      <c r="Y63" s="4">
        <v>36.784999999999997</v>
      </c>
      <c r="Z63" s="4">
        <v>31.873999999999999</v>
      </c>
      <c r="AA63" s="4">
        <v>40.835999999999999</v>
      </c>
      <c r="AB63" s="4">
        <v>28.41</v>
      </c>
      <c r="AC63" s="4">
        <v>38.921999999999997</v>
      </c>
      <c r="AD63" s="4">
        <v>33.167999999999999</v>
      </c>
      <c r="AE63" s="32">
        <v>34.137</v>
      </c>
      <c r="AF63" s="4">
        <v>40.161999999999999</v>
      </c>
      <c r="AG63" s="4">
        <v>36.569000000000003</v>
      </c>
      <c r="AH63" s="4">
        <v>58.737000000000002</v>
      </c>
      <c r="ALQ63" s="4" t="e">
        <v>#N/A</v>
      </c>
    </row>
    <row r="64" spans="1:1005" ht="15" x14ac:dyDescent="0.25">
      <c r="A64" s="29"/>
      <c r="B64" s="15"/>
      <c r="C64" s="13"/>
      <c r="D64" s="14"/>
      <c r="E64"/>
      <c r="F64"/>
      <c r="ALQ64" s="4" t="e">
        <v>#N/A</v>
      </c>
    </row>
    <row r="65" spans="1:1005" ht="15" x14ac:dyDescent="0.25">
      <c r="A65" s="35"/>
      <c r="B65" s="15"/>
      <c r="C65" s="13"/>
      <c r="D65" s="14"/>
      <c r="E65"/>
      <c r="F65"/>
      <c r="ALQ65" s="4" t="e">
        <v>#N/A</v>
      </c>
    </row>
    <row r="66" spans="1:1005" ht="15" x14ac:dyDescent="0.25">
      <c r="A66" s="35"/>
      <c r="B66" s="15"/>
      <c r="C66" s="13"/>
      <c r="D66" s="14"/>
      <c r="E66"/>
      <c r="ALQ66" s="4" t="e">
        <v>#N/A</v>
      </c>
    </row>
    <row r="67" spans="1:1005" ht="15" x14ac:dyDescent="0.25">
      <c r="A67" s="35"/>
      <c r="B67" s="15"/>
      <c r="C67" s="13"/>
      <c r="D67" s="14"/>
      <c r="E67"/>
      <c r="ALQ67" s="4" t="e">
        <v>#N/A</v>
      </c>
    </row>
    <row r="68" spans="1:1005" ht="15" x14ac:dyDescent="0.25">
      <c r="A68" s="35"/>
      <c r="B68" s="15"/>
      <c r="C68" s="13"/>
      <c r="D68" s="14"/>
      <c r="E68"/>
      <c r="ALQ68" s="4" t="e">
        <v>#N/A</v>
      </c>
    </row>
    <row r="69" spans="1:1005" ht="15" x14ac:dyDescent="0.25">
      <c r="A69" s="35"/>
      <c r="B69" s="15"/>
      <c r="C69" s="13"/>
      <c r="D69" s="14"/>
      <c r="E69"/>
      <c r="F69"/>
      <c r="ALQ69" s="4" t="e">
        <v>#N/A</v>
      </c>
    </row>
    <row r="70" spans="1:1005" ht="15" x14ac:dyDescent="0.25">
      <c r="A70" s="35"/>
      <c r="B70" s="15"/>
      <c r="C70" s="13"/>
      <c r="D70" s="14"/>
      <c r="E70"/>
      <c r="F70"/>
      <c r="ALQ70" s="4" t="e">
        <v>#N/A</v>
      </c>
    </row>
    <row r="71" spans="1:1005" ht="15" x14ac:dyDescent="0.25">
      <c r="A71" s="35"/>
      <c r="B71" s="15"/>
      <c r="C71" s="13"/>
      <c r="D71" s="14"/>
      <c r="E71"/>
      <c r="F71" s="16"/>
      <c r="ALQ71" s="4" t="e">
        <v>#N/A</v>
      </c>
    </row>
    <row r="72" spans="1:1005" ht="15" x14ac:dyDescent="0.25">
      <c r="A72" s="35"/>
      <c r="B72" s="15"/>
      <c r="C72" s="13"/>
      <c r="D72" s="14"/>
      <c r="E72" s="16"/>
      <c r="F72" s="16"/>
      <c r="G72" s="16"/>
      <c r="H72" s="16"/>
      <c r="I72" s="16"/>
      <c r="J72" s="16"/>
      <c r="K72" s="16"/>
      <c r="L72" s="16"/>
      <c r="M72" s="16"/>
      <c r="N72" s="16"/>
      <c r="O72" s="16"/>
      <c r="P72" s="16"/>
      <c r="Q72" s="16"/>
      <c r="R72" s="16"/>
      <c r="S72" s="16"/>
      <c r="T72" s="16"/>
      <c r="U72" s="16"/>
      <c r="V72" s="16"/>
      <c r="W72" s="16"/>
      <c r="X72" s="16"/>
      <c r="Y72" s="16"/>
      <c r="Z72" s="16"/>
      <c r="AA72" s="16"/>
      <c r="AB72" s="16"/>
      <c r="AC72" s="16"/>
      <c r="AD72" s="16"/>
      <c r="AE72" s="16"/>
      <c r="AF72" s="16"/>
      <c r="AG72" s="16"/>
      <c r="AH72" s="16"/>
      <c r="ALQ72" s="4" t="e">
        <v>#N/A</v>
      </c>
    </row>
    <row r="73" spans="1:1005" ht="15" x14ac:dyDescent="0.25">
      <c r="A73" s="35"/>
      <c r="B73" s="15"/>
      <c r="C73" s="13"/>
      <c r="D73" s="14"/>
      <c r="E73" s="16"/>
      <c r="F73" s="16"/>
      <c r="G73" s="16"/>
      <c r="H73" s="16"/>
      <c r="I73" s="16"/>
      <c r="J73" s="16"/>
      <c r="K73" s="16"/>
      <c r="L73" s="16"/>
      <c r="M73" s="16"/>
      <c r="N73" s="16"/>
      <c r="O73" s="16"/>
      <c r="P73" s="16"/>
      <c r="Q73" s="16"/>
      <c r="R73" s="16"/>
      <c r="S73" s="16"/>
      <c r="T73" s="16"/>
      <c r="U73" s="16"/>
      <c r="V73" s="16"/>
      <c r="W73" s="16"/>
      <c r="X73" s="16"/>
      <c r="Y73" s="16"/>
      <c r="Z73" s="16"/>
      <c r="AA73" s="16"/>
      <c r="AB73" s="16"/>
      <c r="AC73" s="16"/>
      <c r="AD73" s="16"/>
      <c r="AE73" s="16"/>
      <c r="AF73" s="16"/>
      <c r="AG73" s="16"/>
      <c r="AH73" s="16"/>
    </row>
    <row r="74" spans="1:1005" ht="15" x14ac:dyDescent="0.25">
      <c r="A74" s="35"/>
      <c r="B74" s="15"/>
      <c r="C74" s="13"/>
      <c r="D74" s="14"/>
      <c r="E74" s="16"/>
      <c r="F74" s="16"/>
      <c r="G74" s="16"/>
      <c r="H74" s="16"/>
      <c r="I74" s="16"/>
      <c r="J74" s="16"/>
      <c r="K74" s="16"/>
      <c r="L74" s="16"/>
      <c r="M74" s="16"/>
      <c r="N74" s="16"/>
      <c r="O74" s="16"/>
      <c r="P74" s="16"/>
      <c r="Q74" s="16"/>
      <c r="R74" s="16"/>
      <c r="S74" s="16"/>
      <c r="T74" s="16"/>
      <c r="U74" s="16"/>
      <c r="V74" s="16"/>
      <c r="W74" s="16"/>
      <c r="X74" s="16"/>
      <c r="Y74" s="16"/>
      <c r="Z74" s="16"/>
      <c r="AA74" s="16"/>
      <c r="AB74" s="16"/>
      <c r="AC74" s="16"/>
      <c r="AD74" s="16"/>
      <c r="AE74" s="16"/>
      <c r="AF74" s="16"/>
      <c r="AG74" s="16"/>
      <c r="AH74" s="16"/>
    </row>
    <row r="75" spans="1:1005" ht="15" x14ac:dyDescent="0.25">
      <c r="A75" s="35"/>
      <c r="B75" s="15"/>
      <c r="C75" s="13"/>
      <c r="D75" s="14"/>
      <c r="E75" s="16"/>
      <c r="F75" s="16"/>
      <c r="G75" s="16"/>
      <c r="H75" s="16"/>
      <c r="I75" s="16"/>
      <c r="J75" s="16"/>
      <c r="K75" s="16"/>
      <c r="L75" s="16"/>
      <c r="M75" s="16"/>
      <c r="N75" s="16"/>
      <c r="O75" s="16"/>
      <c r="P75" s="16"/>
      <c r="Q75" s="16"/>
      <c r="R75" s="16"/>
      <c r="S75" s="16"/>
      <c r="T75" s="16"/>
      <c r="U75" s="16"/>
      <c r="V75" s="16"/>
      <c r="W75" s="16"/>
      <c r="X75" s="16"/>
      <c r="Y75" s="16"/>
      <c r="Z75" s="16"/>
      <c r="AA75" s="16"/>
      <c r="AB75" s="16"/>
      <c r="AC75" s="16"/>
      <c r="AD75" s="16"/>
      <c r="AE75" s="16"/>
      <c r="AF75" s="16"/>
      <c r="AG75" s="16"/>
      <c r="AH75" s="16"/>
    </row>
    <row r="76" spans="1:1005" ht="15" x14ac:dyDescent="0.25">
      <c r="A76" s="35"/>
      <c r="B76" s="15"/>
      <c r="C76" s="13"/>
      <c r="D76" s="14"/>
      <c r="E76" s="16"/>
      <c r="F76" s="16"/>
      <c r="G76" s="16"/>
      <c r="H76" s="16"/>
      <c r="I76" s="16"/>
      <c r="J76" s="16"/>
      <c r="K76" s="16"/>
      <c r="L76" s="16"/>
      <c r="M76" s="16"/>
      <c r="N76" s="16"/>
      <c r="O76" s="16"/>
      <c r="P76" s="16"/>
      <c r="Q76" s="16"/>
      <c r="R76" s="16"/>
      <c r="S76" s="16"/>
      <c r="T76" s="16"/>
      <c r="U76" s="16"/>
      <c r="V76" s="16"/>
      <c r="W76" s="16"/>
      <c r="X76" s="16"/>
      <c r="Y76" s="16"/>
      <c r="Z76" s="16"/>
      <c r="AA76" s="16"/>
      <c r="AB76" s="16"/>
      <c r="AC76" s="16"/>
      <c r="AD76" s="16"/>
      <c r="AE76" s="16"/>
      <c r="AF76" s="16"/>
      <c r="AG76" s="16"/>
      <c r="AH76" s="16"/>
    </row>
    <row r="77" spans="1:1005" ht="15" x14ac:dyDescent="0.25">
      <c r="A77" s="35"/>
      <c r="B77" s="15"/>
      <c r="C77" s="13"/>
      <c r="D77" s="14"/>
      <c r="E77" s="16"/>
      <c r="F77" s="16"/>
      <c r="G77" s="16"/>
      <c r="H77" s="16"/>
      <c r="I77" s="16"/>
      <c r="J77" s="16"/>
      <c r="K77" s="16"/>
      <c r="L77" s="16"/>
      <c r="M77" s="16"/>
      <c r="N77" s="16"/>
      <c r="O77" s="16"/>
      <c r="P77" s="16"/>
      <c r="Q77" s="16"/>
      <c r="R77" s="16"/>
      <c r="S77" s="16"/>
      <c r="T77" s="16"/>
      <c r="U77" s="16"/>
      <c r="V77" s="16"/>
      <c r="W77" s="16"/>
      <c r="X77" s="16"/>
      <c r="Y77" s="16"/>
      <c r="Z77" s="16"/>
      <c r="AA77" s="16"/>
      <c r="AB77" s="16"/>
      <c r="AC77" s="16"/>
      <c r="AD77" s="16"/>
      <c r="AE77" s="16"/>
      <c r="AF77" s="16"/>
      <c r="AG77" s="16"/>
      <c r="AH77" s="16"/>
    </row>
    <row r="78" spans="1:1005" ht="15" x14ac:dyDescent="0.25">
      <c r="A78" s="35"/>
      <c r="B78" s="15"/>
      <c r="C78" s="13"/>
      <c r="D78" s="14"/>
      <c r="E78" s="16"/>
      <c r="F78" s="16"/>
      <c r="G78" s="16"/>
      <c r="H78" s="16"/>
      <c r="I78" s="16"/>
      <c r="J78" s="16"/>
      <c r="K78" s="16"/>
      <c r="L78" s="16"/>
      <c r="M78" s="16"/>
      <c r="N78" s="16"/>
      <c r="O78" s="16"/>
      <c r="P78" s="16"/>
      <c r="Q78" s="16"/>
      <c r="R78" s="16"/>
      <c r="S78" s="16"/>
      <c r="T78" s="16"/>
      <c r="U78" s="16"/>
      <c r="V78" s="16"/>
      <c r="W78" s="16"/>
      <c r="X78" s="16"/>
      <c r="Y78" s="16"/>
      <c r="Z78" s="16"/>
      <c r="AA78" s="16"/>
      <c r="AB78" s="16"/>
      <c r="AC78" s="16"/>
      <c r="AD78" s="16"/>
      <c r="AE78" s="16"/>
      <c r="AF78" s="16"/>
      <c r="AG78" s="16"/>
      <c r="AH78" s="16"/>
    </row>
    <row r="79" spans="1:1005" ht="15" x14ac:dyDescent="0.25">
      <c r="A79" s="35"/>
      <c r="B79" s="15"/>
      <c r="C79" s="13"/>
      <c r="D79" s="14"/>
      <c r="E79" s="16"/>
      <c r="F79" s="16"/>
      <c r="G79" s="16"/>
      <c r="H79" s="16"/>
      <c r="I79" s="16"/>
      <c r="J79" s="16"/>
      <c r="K79" s="16"/>
      <c r="L79" s="16"/>
      <c r="M79" s="16"/>
      <c r="N79" s="16"/>
      <c r="O79" s="16"/>
      <c r="P79" s="16"/>
      <c r="Q79" s="16"/>
      <c r="R79" s="16"/>
      <c r="S79" s="16"/>
      <c r="T79" s="16"/>
      <c r="U79" s="16"/>
      <c r="V79" s="16"/>
      <c r="W79" s="16"/>
      <c r="X79" s="16"/>
      <c r="Y79" s="16"/>
      <c r="Z79" s="16"/>
      <c r="AA79" s="16"/>
      <c r="AB79" s="16"/>
      <c r="AC79" s="16"/>
      <c r="AD79" s="16"/>
      <c r="AE79" s="16"/>
      <c r="AF79" s="16"/>
      <c r="AG79" s="16"/>
      <c r="AH79" s="16"/>
    </row>
    <row r="80" spans="1:1005" ht="15" x14ac:dyDescent="0.25">
      <c r="A80" s="35"/>
      <c r="B80" s="15"/>
      <c r="C80" s="13"/>
      <c r="D80" s="14"/>
      <c r="E80" s="16"/>
      <c r="F80" s="16"/>
      <c r="G80" s="16"/>
      <c r="H80" s="16"/>
      <c r="I80" s="16"/>
      <c r="J80" s="16"/>
      <c r="K80" s="16"/>
      <c r="L80" s="16"/>
      <c r="M80" s="16"/>
      <c r="N80" s="16"/>
      <c r="O80" s="16"/>
      <c r="P80" s="16"/>
      <c r="Q80" s="16"/>
      <c r="R80" s="16"/>
      <c r="S80" s="16"/>
      <c r="T80" s="16"/>
      <c r="U80" s="16"/>
      <c r="V80" s="16"/>
      <c r="W80" s="16"/>
      <c r="X80" s="16"/>
      <c r="Y80" s="16"/>
      <c r="Z80" s="16"/>
      <c r="AA80" s="16"/>
      <c r="AB80" s="16"/>
      <c r="AC80" s="16"/>
      <c r="AD80" s="16"/>
      <c r="AE80" s="16"/>
      <c r="AF80" s="16"/>
      <c r="AG80" s="16"/>
      <c r="AH80" s="16"/>
    </row>
    <row r="81" spans="2:4" ht="12.75" customHeight="1" x14ac:dyDescent="0.25">
      <c r="B81" s="18"/>
      <c r="C81" s="19"/>
      <c r="D81" s="20"/>
    </row>
    <row r="82" spans="2:4" ht="12.75" customHeight="1" x14ac:dyDescent="0.25">
      <c r="B82" s="18"/>
      <c r="C82" s="19"/>
      <c r="D82" s="20"/>
    </row>
    <row r="83" spans="2:4" ht="12.75" customHeight="1" x14ac:dyDescent="0.25">
      <c r="B83" s="18"/>
      <c r="C83" s="19"/>
      <c r="D83" s="20"/>
    </row>
    <row r="84" spans="2:4" ht="12.75" customHeight="1" x14ac:dyDescent="0.25">
      <c r="B84" s="18"/>
      <c r="C84" s="19"/>
      <c r="D84" s="20"/>
    </row>
  </sheetData>
  <mergeCells count="2">
    <mergeCell ref="B1:AH1"/>
    <mergeCell ref="AI1:BB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A8AF4-56AE-4C73-8505-C5C216AD4CB2}">
  <sheetPr codeName="Sheet5">
    <tabColor rgb="FFBEBADA"/>
  </sheetPr>
  <dimension ref="A1:ALQ84"/>
  <sheetViews>
    <sheetView topLeftCell="A4" workbookViewId="0">
      <selection activeCell="D4" sqref="D4"/>
    </sheetView>
  </sheetViews>
  <sheetFormatPr defaultColWidth="18.7109375" defaultRowHeight="12.75" customHeight="1" x14ac:dyDescent="0.25"/>
  <cols>
    <col min="1" max="4" width="7.5703125" style="3" customWidth="1"/>
    <col min="5" max="30" width="8" style="4" customWidth="1"/>
    <col min="31" max="31" width="9" style="4" customWidth="1"/>
    <col min="32" max="54" width="8.85546875" style="4" customWidth="1"/>
    <col min="55" max="16384" width="18.7109375" style="4"/>
  </cols>
  <sheetData>
    <row r="1" spans="1:39" ht="15" x14ac:dyDescent="0.25">
      <c r="A1" s="36"/>
      <c r="B1" s="37"/>
      <c r="C1" s="37"/>
      <c r="D1" s="37"/>
      <c r="E1" s="37"/>
      <c r="F1" s="37"/>
      <c r="G1" s="37"/>
      <c r="H1" s="37"/>
      <c r="I1" s="37"/>
      <c r="J1" s="37"/>
      <c r="K1" s="37"/>
      <c r="L1" s="37"/>
      <c r="M1" s="37"/>
      <c r="N1" s="37"/>
      <c r="O1" s="37"/>
      <c r="P1" s="37"/>
      <c r="Q1" s="37"/>
      <c r="R1" s="37"/>
      <c r="S1" s="37"/>
      <c r="T1" s="37"/>
      <c r="U1" s="37"/>
      <c r="V1" s="37"/>
      <c r="W1" s="37"/>
      <c r="X1" s="37"/>
      <c r="Y1" s="37"/>
      <c r="Z1" s="37"/>
      <c r="AA1" s="37"/>
      <c r="AB1" s="37"/>
      <c r="AC1" s="37"/>
      <c r="AD1" s="37"/>
      <c r="AE1" s="37"/>
      <c r="AF1" s="37"/>
      <c r="AG1" s="37"/>
      <c r="AH1" s="37"/>
      <c r="AI1" s="3"/>
      <c r="AJ1" s="3"/>
      <c r="AK1" s="3"/>
      <c r="AL1" s="3"/>
      <c r="AM1" s="3"/>
    </row>
    <row r="2" spans="1:39" s="3" customFormat="1" ht="15" x14ac:dyDescent="0.25">
      <c r="A2" s="36"/>
      <c r="B2" s="38" t="s">
        <v>0</v>
      </c>
      <c r="C2" s="38" t="s">
        <v>1</v>
      </c>
      <c r="D2" s="38" t="s">
        <v>2</v>
      </c>
      <c r="E2" s="38">
        <v>1991</v>
      </c>
      <c r="F2" s="38">
        <v>1992</v>
      </c>
      <c r="G2" s="38">
        <v>1993</v>
      </c>
      <c r="H2" s="38">
        <v>1994</v>
      </c>
      <c r="I2" s="38">
        <v>1995</v>
      </c>
      <c r="J2" s="38">
        <v>1996</v>
      </c>
      <c r="K2" s="38">
        <v>1997</v>
      </c>
      <c r="L2" s="38">
        <v>1998</v>
      </c>
      <c r="M2" s="38">
        <v>1999</v>
      </c>
      <c r="N2" s="38">
        <v>2000</v>
      </c>
      <c r="O2" s="38">
        <v>2001</v>
      </c>
      <c r="P2" s="38">
        <v>2002</v>
      </c>
      <c r="Q2" s="38">
        <v>2003</v>
      </c>
      <c r="R2" s="38">
        <v>2004</v>
      </c>
      <c r="S2" s="38">
        <v>2005</v>
      </c>
      <c r="T2" s="38">
        <v>2006</v>
      </c>
      <c r="U2" s="38">
        <v>2007</v>
      </c>
      <c r="V2" s="38">
        <v>2008</v>
      </c>
      <c r="W2" s="38">
        <v>2009</v>
      </c>
      <c r="X2" s="38">
        <v>2010</v>
      </c>
      <c r="Y2" s="38">
        <v>2011</v>
      </c>
      <c r="Z2" s="38">
        <v>2012</v>
      </c>
      <c r="AA2" s="38">
        <v>2013</v>
      </c>
      <c r="AB2" s="38">
        <v>2014</v>
      </c>
      <c r="AC2" s="38">
        <v>2015</v>
      </c>
      <c r="AD2" s="38">
        <v>2016</v>
      </c>
      <c r="AE2" s="38">
        <v>2017</v>
      </c>
      <c r="AF2" s="38">
        <v>2018</v>
      </c>
      <c r="AG2" s="38">
        <v>2019</v>
      </c>
      <c r="AH2" s="38">
        <v>2020</v>
      </c>
    </row>
    <row r="3" spans="1:39" s="3" customFormat="1" ht="15" x14ac:dyDescent="0.25">
      <c r="A3" s="39"/>
      <c r="B3" s="40" t="s">
        <v>3</v>
      </c>
      <c r="C3" s="40" t="s">
        <v>4</v>
      </c>
      <c r="D3" s="40" t="s">
        <v>5</v>
      </c>
      <c r="E3" s="40" t="s">
        <v>6</v>
      </c>
      <c r="F3" s="40" t="s">
        <v>7</v>
      </c>
      <c r="G3" s="40" t="s">
        <v>8</v>
      </c>
      <c r="H3" s="40" t="s">
        <v>9</v>
      </c>
      <c r="I3" s="40" t="s">
        <v>10</v>
      </c>
      <c r="J3" s="40" t="s">
        <v>11</v>
      </c>
      <c r="K3" s="40" t="s">
        <v>12</v>
      </c>
      <c r="L3" s="40" t="s">
        <v>13</v>
      </c>
      <c r="M3" s="40" t="s">
        <v>14</v>
      </c>
      <c r="N3" s="40" t="s">
        <v>15</v>
      </c>
      <c r="O3" s="40" t="s">
        <v>16</v>
      </c>
      <c r="P3" s="40" t="s">
        <v>17</v>
      </c>
      <c r="Q3" s="40" t="s">
        <v>18</v>
      </c>
      <c r="R3" s="40" t="s">
        <v>19</v>
      </c>
      <c r="S3" s="40" t="s">
        <v>20</v>
      </c>
      <c r="T3" s="40" t="s">
        <v>21</v>
      </c>
      <c r="U3" s="40" t="s">
        <v>22</v>
      </c>
      <c r="V3" s="40" t="s">
        <v>23</v>
      </c>
      <c r="W3" s="40" t="s">
        <v>24</v>
      </c>
      <c r="X3" s="40" t="s">
        <v>25</v>
      </c>
      <c r="Y3" s="40" t="s">
        <v>26</v>
      </c>
      <c r="Z3" s="40" t="s">
        <v>27</v>
      </c>
      <c r="AA3" s="40" t="s">
        <v>28</v>
      </c>
      <c r="AB3" s="40" t="s">
        <v>29</v>
      </c>
      <c r="AC3" s="40" t="s">
        <v>30</v>
      </c>
      <c r="AD3" s="40" t="s">
        <v>31</v>
      </c>
      <c r="AE3" s="40" t="s">
        <v>32</v>
      </c>
      <c r="AF3" s="40" t="s">
        <v>33</v>
      </c>
      <c r="AG3" s="40" t="s">
        <v>34</v>
      </c>
      <c r="AH3" s="40" t="s">
        <v>35</v>
      </c>
    </row>
    <row r="4" spans="1:39" ht="15" x14ac:dyDescent="0.25">
      <c r="A4" s="41">
        <v>44531</v>
      </c>
      <c r="B4" s="30">
        <v>28</v>
      </c>
      <c r="C4" s="31">
        <v>28</v>
      </c>
      <c r="D4" s="42">
        <v>28</v>
      </c>
      <c r="E4" s="16">
        <v>27.59</v>
      </c>
      <c r="F4" s="16">
        <v>27.84</v>
      </c>
      <c r="G4" s="16">
        <v>30.231000000000002</v>
      </c>
      <c r="H4" s="16">
        <v>28.274000000000001</v>
      </c>
      <c r="I4" s="16">
        <v>27.699000000000002</v>
      </c>
      <c r="J4" s="16">
        <v>30.646999999999998</v>
      </c>
      <c r="K4" s="16">
        <v>30.483000000000001</v>
      </c>
      <c r="L4" s="16">
        <v>27.716000000000001</v>
      </c>
      <c r="M4" s="16">
        <v>28.015999999999998</v>
      </c>
      <c r="N4" s="16">
        <v>27.655999999999999</v>
      </c>
      <c r="O4" s="16">
        <v>27.577000000000002</v>
      </c>
      <c r="P4" s="16">
        <v>30.65</v>
      </c>
      <c r="Q4" s="16">
        <v>27.597000000000001</v>
      </c>
      <c r="R4" s="16">
        <v>27.591000000000001</v>
      </c>
      <c r="S4" s="16">
        <v>27.736000000000001</v>
      </c>
      <c r="T4" s="16">
        <v>37.409999999999997</v>
      </c>
      <c r="U4" s="16">
        <v>29.766999999999999</v>
      </c>
      <c r="V4" s="16">
        <v>27.984000000000002</v>
      </c>
      <c r="W4" s="16">
        <v>28.327000000000002</v>
      </c>
      <c r="X4" s="16">
        <v>27.577000000000002</v>
      </c>
      <c r="Y4" s="16">
        <v>31.035</v>
      </c>
      <c r="Z4" s="16">
        <v>27.582000000000001</v>
      </c>
      <c r="AA4" s="16">
        <v>30.094000000000001</v>
      </c>
      <c r="AB4" s="16">
        <v>39.457000000000001</v>
      </c>
      <c r="AC4" s="16">
        <v>32.241999999999997</v>
      </c>
      <c r="AD4" s="16">
        <v>27.658000000000001</v>
      </c>
      <c r="AE4" s="16">
        <v>27.58</v>
      </c>
      <c r="AF4" s="16">
        <v>28.539000000000001</v>
      </c>
      <c r="AG4" s="16">
        <v>27.577000000000002</v>
      </c>
      <c r="AH4" s="43">
        <v>28.094000000000001</v>
      </c>
    </row>
    <row r="5" spans="1:39" ht="15" x14ac:dyDescent="0.25">
      <c r="A5" s="41">
        <v>44562</v>
      </c>
      <c r="B5" s="33">
        <v>25</v>
      </c>
      <c r="C5" s="8">
        <v>25</v>
      </c>
      <c r="D5" s="44">
        <v>25</v>
      </c>
      <c r="E5" s="16">
        <v>24.597999999999999</v>
      </c>
      <c r="F5" s="16">
        <v>24.669</v>
      </c>
      <c r="G5" s="16">
        <v>25.564</v>
      </c>
      <c r="H5" s="16">
        <v>25.05</v>
      </c>
      <c r="I5" s="16">
        <v>24.963999999999999</v>
      </c>
      <c r="J5" s="16">
        <v>26.266999999999999</v>
      </c>
      <c r="K5" s="16">
        <v>32.359000000000002</v>
      </c>
      <c r="L5" s="16">
        <v>24.800999999999998</v>
      </c>
      <c r="M5" s="16">
        <v>24.693999999999999</v>
      </c>
      <c r="N5" s="16">
        <v>24.698</v>
      </c>
      <c r="O5" s="16">
        <v>24.571000000000002</v>
      </c>
      <c r="P5" s="16">
        <v>25.94</v>
      </c>
      <c r="Q5" s="16">
        <v>24.576000000000001</v>
      </c>
      <c r="R5" s="16">
        <v>24.574000000000002</v>
      </c>
      <c r="S5" s="16">
        <v>25.036000000000001</v>
      </c>
      <c r="T5" s="16">
        <v>29.866</v>
      </c>
      <c r="U5" s="16">
        <v>26.332000000000001</v>
      </c>
      <c r="V5" s="16">
        <v>24.844999999999999</v>
      </c>
      <c r="W5" s="16">
        <v>27.077999999999999</v>
      </c>
      <c r="X5" s="16">
        <v>24.571000000000002</v>
      </c>
      <c r="Y5" s="16">
        <v>26.376000000000001</v>
      </c>
      <c r="Z5" s="16">
        <v>25.053999999999998</v>
      </c>
      <c r="AA5" s="16">
        <v>25.538</v>
      </c>
      <c r="AB5" s="16">
        <v>28.173999999999999</v>
      </c>
      <c r="AC5" s="16">
        <v>27.57</v>
      </c>
      <c r="AD5" s="16">
        <v>24.863</v>
      </c>
      <c r="AE5" s="16">
        <v>24.677</v>
      </c>
      <c r="AF5" s="16">
        <v>26.966999999999999</v>
      </c>
      <c r="AG5" s="16">
        <v>24.609000000000002</v>
      </c>
      <c r="AH5" s="43">
        <v>24.849</v>
      </c>
    </row>
    <row r="6" spans="1:39" ht="15" x14ac:dyDescent="0.25">
      <c r="A6" s="41">
        <v>44593</v>
      </c>
      <c r="B6" s="33">
        <v>22</v>
      </c>
      <c r="C6" s="8">
        <v>22</v>
      </c>
      <c r="D6" s="44">
        <v>22</v>
      </c>
      <c r="E6" s="16">
        <v>22.091000000000001</v>
      </c>
      <c r="F6" s="16">
        <v>20.393999999999998</v>
      </c>
      <c r="G6" s="16">
        <v>20.631</v>
      </c>
      <c r="H6" s="16">
        <v>20.364999999999998</v>
      </c>
      <c r="I6" s="16">
        <v>29.981999999999999</v>
      </c>
      <c r="J6" s="16">
        <v>29.041</v>
      </c>
      <c r="K6" s="16">
        <v>25.190999999999999</v>
      </c>
      <c r="L6" s="16">
        <v>20.111000000000001</v>
      </c>
      <c r="M6" s="16">
        <v>21.542999999999999</v>
      </c>
      <c r="N6" s="16">
        <v>24.542000000000002</v>
      </c>
      <c r="O6" s="16">
        <v>20.094999999999999</v>
      </c>
      <c r="P6" s="16">
        <v>20.654</v>
      </c>
      <c r="Q6" s="16">
        <v>26.780999999999999</v>
      </c>
      <c r="R6" s="16">
        <v>19.911000000000001</v>
      </c>
      <c r="S6" s="16">
        <v>20.5</v>
      </c>
      <c r="T6" s="16">
        <v>23.704000000000001</v>
      </c>
      <c r="U6" s="16">
        <v>23.529</v>
      </c>
      <c r="V6" s="16">
        <v>20.167999999999999</v>
      </c>
      <c r="W6" s="16">
        <v>24.085000000000001</v>
      </c>
      <c r="X6" s="16">
        <v>19.905999999999999</v>
      </c>
      <c r="Y6" s="16">
        <v>22.555</v>
      </c>
      <c r="Z6" s="16">
        <v>21.908999999999999</v>
      </c>
      <c r="AA6" s="16">
        <v>20.783000000000001</v>
      </c>
      <c r="AB6" s="16">
        <v>26.795999999999999</v>
      </c>
      <c r="AC6" s="16">
        <v>30.457999999999998</v>
      </c>
      <c r="AD6" s="16">
        <v>26.395</v>
      </c>
      <c r="AE6" s="16">
        <v>35.137</v>
      </c>
      <c r="AF6" s="16">
        <v>24.962</v>
      </c>
      <c r="AG6" s="16">
        <v>20.890999999999998</v>
      </c>
      <c r="AH6" s="43">
        <v>20.068000000000001</v>
      </c>
    </row>
    <row r="7" spans="1:39" ht="15" x14ac:dyDescent="0.25">
      <c r="A7" s="41">
        <v>44621</v>
      </c>
      <c r="B7" s="33">
        <v>37.049999999999997</v>
      </c>
      <c r="C7" s="8">
        <v>71.5</v>
      </c>
      <c r="D7" s="44">
        <v>40</v>
      </c>
      <c r="E7" s="16">
        <v>31.678999999999998</v>
      </c>
      <c r="F7" s="16">
        <v>36.584000000000003</v>
      </c>
      <c r="G7" s="16">
        <v>45.552999999999997</v>
      </c>
      <c r="H7" s="16">
        <v>44.499000000000002</v>
      </c>
      <c r="I7" s="16">
        <v>62.655999999999999</v>
      </c>
      <c r="J7" s="16">
        <v>47.182000000000002</v>
      </c>
      <c r="K7" s="16">
        <v>49.993000000000002</v>
      </c>
      <c r="L7" s="16">
        <v>40.319000000000003</v>
      </c>
      <c r="M7" s="16">
        <v>39.680999999999997</v>
      </c>
      <c r="N7" s="16">
        <v>36.671999999999997</v>
      </c>
      <c r="O7" s="16">
        <v>35.222000000000001</v>
      </c>
      <c r="P7" s="16">
        <v>29.515000000000001</v>
      </c>
      <c r="Q7" s="16">
        <v>38.502000000000002</v>
      </c>
      <c r="R7" s="16">
        <v>50.707000000000001</v>
      </c>
      <c r="S7" s="16">
        <v>43.381999999999998</v>
      </c>
      <c r="T7" s="16">
        <v>34.811999999999998</v>
      </c>
      <c r="U7" s="16">
        <v>57.442</v>
      </c>
      <c r="V7" s="16">
        <v>30.593</v>
      </c>
      <c r="W7" s="16">
        <v>45.808</v>
      </c>
      <c r="X7" s="16">
        <v>32.808999999999997</v>
      </c>
      <c r="Y7" s="16">
        <v>33.11</v>
      </c>
      <c r="Z7" s="16">
        <v>50.902000000000001</v>
      </c>
      <c r="AA7" s="16">
        <v>36.838000000000001</v>
      </c>
      <c r="AB7" s="16">
        <v>43.115000000000002</v>
      </c>
      <c r="AC7" s="16">
        <v>53.76</v>
      </c>
      <c r="AD7" s="16">
        <v>50.511000000000003</v>
      </c>
      <c r="AE7" s="16">
        <v>104.44</v>
      </c>
      <c r="AF7" s="16">
        <v>35.103000000000002</v>
      </c>
      <c r="AG7" s="16">
        <v>36.649000000000001</v>
      </c>
      <c r="AH7" s="43">
        <v>37.558</v>
      </c>
    </row>
    <row r="8" spans="1:39" ht="15" x14ac:dyDescent="0.25">
      <c r="A8" s="41">
        <v>44652</v>
      </c>
      <c r="B8" s="33">
        <v>55.18</v>
      </c>
      <c r="C8" s="8">
        <v>108.25</v>
      </c>
      <c r="D8" s="44">
        <v>60</v>
      </c>
      <c r="E8" s="16">
        <v>48.959000000000003</v>
      </c>
      <c r="F8" s="16">
        <v>45.78</v>
      </c>
      <c r="G8" s="16">
        <v>63.582999999999998</v>
      </c>
      <c r="H8" s="16">
        <v>77.938000000000002</v>
      </c>
      <c r="I8" s="16">
        <v>55.97</v>
      </c>
      <c r="J8" s="16">
        <v>84.504000000000005</v>
      </c>
      <c r="K8" s="16">
        <v>67.3</v>
      </c>
      <c r="L8" s="16">
        <v>68.361000000000004</v>
      </c>
      <c r="M8" s="16">
        <v>52.331000000000003</v>
      </c>
      <c r="N8" s="16">
        <v>67.980999999999995</v>
      </c>
      <c r="O8" s="16">
        <v>43.125</v>
      </c>
      <c r="P8" s="16">
        <v>55.066000000000003</v>
      </c>
      <c r="Q8" s="16">
        <v>60.33</v>
      </c>
      <c r="R8" s="16">
        <v>86.772999999999996</v>
      </c>
      <c r="S8" s="16">
        <v>59.527999999999999</v>
      </c>
      <c r="T8" s="16">
        <v>86.245999999999995</v>
      </c>
      <c r="U8" s="16">
        <v>59.67</v>
      </c>
      <c r="V8" s="16">
        <v>35.328000000000003</v>
      </c>
      <c r="W8" s="16">
        <v>74.858999999999995</v>
      </c>
      <c r="X8" s="16">
        <v>47.334000000000003</v>
      </c>
      <c r="Y8" s="16">
        <v>54.606999999999999</v>
      </c>
      <c r="Z8" s="16">
        <v>97.009</v>
      </c>
      <c r="AA8" s="16">
        <v>43.027999999999999</v>
      </c>
      <c r="AB8" s="16">
        <v>65.105000000000004</v>
      </c>
      <c r="AC8" s="16">
        <v>55.581000000000003</v>
      </c>
      <c r="AD8" s="16">
        <v>75.433999999999997</v>
      </c>
      <c r="AE8" s="16">
        <v>189.15700000000001</v>
      </c>
      <c r="AF8" s="16">
        <v>54.369</v>
      </c>
      <c r="AG8" s="16">
        <v>78.042000000000002</v>
      </c>
      <c r="AH8" s="43">
        <v>50.762999999999998</v>
      </c>
    </row>
    <row r="9" spans="1:39" ht="15" x14ac:dyDescent="0.25">
      <c r="A9" s="41">
        <v>44682</v>
      </c>
      <c r="B9" s="33">
        <v>72.64</v>
      </c>
      <c r="C9" s="8">
        <v>250.79</v>
      </c>
      <c r="D9" s="44">
        <v>110</v>
      </c>
      <c r="E9" s="16">
        <v>66.828999999999994</v>
      </c>
      <c r="F9" s="16">
        <v>62.646000000000001</v>
      </c>
      <c r="G9" s="16">
        <v>193.52500000000001</v>
      </c>
      <c r="H9" s="16">
        <v>160.19800000000001</v>
      </c>
      <c r="I9" s="16">
        <v>55.671999999999997</v>
      </c>
      <c r="J9" s="16">
        <v>94.087000000000003</v>
      </c>
      <c r="K9" s="16">
        <v>264.32100000000003</v>
      </c>
      <c r="L9" s="16">
        <v>111.248</v>
      </c>
      <c r="M9" s="16">
        <v>132.27000000000001</v>
      </c>
      <c r="N9" s="16">
        <v>157.81299999999999</v>
      </c>
      <c r="O9" s="16">
        <v>101.83799999999999</v>
      </c>
      <c r="P9" s="16">
        <v>57.8</v>
      </c>
      <c r="Q9" s="16">
        <v>62.122999999999998</v>
      </c>
      <c r="R9" s="16">
        <v>108.752</v>
      </c>
      <c r="S9" s="16">
        <v>111.887</v>
      </c>
      <c r="T9" s="16">
        <v>197.00399999999999</v>
      </c>
      <c r="U9" s="16">
        <v>153.541</v>
      </c>
      <c r="V9" s="16">
        <v>100.583</v>
      </c>
      <c r="W9" s="16">
        <v>130.14699999999999</v>
      </c>
      <c r="X9" s="16">
        <v>23.946000000000002</v>
      </c>
      <c r="Y9" s="16">
        <v>98.311000000000007</v>
      </c>
      <c r="Z9" s="16">
        <v>135.613</v>
      </c>
      <c r="AA9" s="16">
        <v>87.1</v>
      </c>
      <c r="AB9" s="16">
        <v>161.24299999999999</v>
      </c>
      <c r="AC9" s="16">
        <v>101.044</v>
      </c>
      <c r="AD9" s="16">
        <v>127.20399999999999</v>
      </c>
      <c r="AE9" s="16">
        <v>292.709</v>
      </c>
      <c r="AF9" s="16">
        <v>164.846</v>
      </c>
      <c r="AG9" s="16">
        <v>67.489000000000004</v>
      </c>
      <c r="AH9" s="43">
        <v>93.234999999999999</v>
      </c>
    </row>
    <row r="10" spans="1:39" ht="15" x14ac:dyDescent="0.25">
      <c r="A10" s="41">
        <v>44713</v>
      </c>
      <c r="B10" s="33">
        <v>106.63</v>
      </c>
      <c r="C10" s="8">
        <v>444.06</v>
      </c>
      <c r="D10" s="44">
        <v>265</v>
      </c>
      <c r="E10" s="16">
        <v>292.36599999999999</v>
      </c>
      <c r="F10" s="16">
        <v>4.0519999999999996</v>
      </c>
      <c r="G10" s="16">
        <v>347.78399999999999</v>
      </c>
      <c r="H10" s="16">
        <v>148.58000000000001</v>
      </c>
      <c r="I10" s="16">
        <v>403.90800000000002</v>
      </c>
      <c r="J10" s="16">
        <v>399.35199999999998</v>
      </c>
      <c r="K10" s="16">
        <v>576.76499999999999</v>
      </c>
      <c r="L10" s="16">
        <v>266.15100000000001</v>
      </c>
      <c r="M10" s="16">
        <v>448.47199999999998</v>
      </c>
      <c r="N10" s="16">
        <v>229.10599999999999</v>
      </c>
      <c r="O10" s="16">
        <v>100.673</v>
      </c>
      <c r="P10" s="16">
        <v>205.93899999999999</v>
      </c>
      <c r="Q10" s="16">
        <v>204.417</v>
      </c>
      <c r="R10" s="16">
        <v>207.71100000000001</v>
      </c>
      <c r="S10" s="16">
        <v>285.512</v>
      </c>
      <c r="T10" s="16">
        <v>227.68899999999999</v>
      </c>
      <c r="U10" s="16">
        <v>46.26</v>
      </c>
      <c r="V10" s="16">
        <v>271.55099999999999</v>
      </c>
      <c r="W10" s="16">
        <v>431.56200000000001</v>
      </c>
      <c r="X10" s="16">
        <v>199.56299999999999</v>
      </c>
      <c r="Y10" s="16">
        <v>334.01100000000002</v>
      </c>
      <c r="Z10" s="16">
        <v>152.447</v>
      </c>
      <c r="AA10" s="16">
        <v>109.339</v>
      </c>
      <c r="AB10" s="16">
        <v>397.95299999999997</v>
      </c>
      <c r="AC10" s="16">
        <v>180.572</v>
      </c>
      <c r="AD10" s="16">
        <v>263.84899999999999</v>
      </c>
      <c r="AE10" s="16">
        <v>624.45299999999997</v>
      </c>
      <c r="AF10" s="16">
        <v>295.06599999999997</v>
      </c>
      <c r="AG10" s="16">
        <v>245.90799999999999</v>
      </c>
      <c r="AH10" s="43">
        <v>275.80099999999999</v>
      </c>
    </row>
    <row r="11" spans="1:39" ht="15" x14ac:dyDescent="0.25">
      <c r="A11" s="41">
        <v>44743</v>
      </c>
      <c r="B11" s="33">
        <v>50.55</v>
      </c>
      <c r="C11" s="8">
        <v>272.39</v>
      </c>
      <c r="D11" s="44">
        <v>145</v>
      </c>
      <c r="E11" s="16">
        <v>129.37799999999999</v>
      </c>
      <c r="F11" s="16">
        <v>5.0190000000000001</v>
      </c>
      <c r="G11" s="16">
        <v>214.339</v>
      </c>
      <c r="H11" s="16">
        <v>30.01</v>
      </c>
      <c r="I11" s="16">
        <v>383.24099999999999</v>
      </c>
      <c r="J11" s="16">
        <v>200.405</v>
      </c>
      <c r="K11" s="16">
        <v>249.565</v>
      </c>
      <c r="L11" s="16">
        <v>330.90100000000001</v>
      </c>
      <c r="M11" s="16">
        <v>286.95299999999997</v>
      </c>
      <c r="N11" s="16">
        <v>78.442999999999998</v>
      </c>
      <c r="O11" s="16">
        <v>21.919</v>
      </c>
      <c r="P11" s="16">
        <v>76.016000000000005</v>
      </c>
      <c r="Q11" s="16">
        <v>67.894999999999996</v>
      </c>
      <c r="R11" s="16">
        <v>143.93600000000001</v>
      </c>
      <c r="S11" s="16">
        <v>195.94800000000001</v>
      </c>
      <c r="T11" s="16">
        <v>63.152999999999999</v>
      </c>
      <c r="U11" s="16">
        <v>4.5590000000000002</v>
      </c>
      <c r="V11" s="16">
        <v>207.541</v>
      </c>
      <c r="W11" s="16">
        <v>330.47699999999998</v>
      </c>
      <c r="X11" s="16">
        <v>176.17599999999999</v>
      </c>
      <c r="Y11" s="16">
        <v>518.37900000000002</v>
      </c>
      <c r="Z11" s="16">
        <v>50.567999999999998</v>
      </c>
      <c r="AA11" s="16">
        <v>36.298999999999999</v>
      </c>
      <c r="AB11" s="16">
        <v>239.11199999999999</v>
      </c>
      <c r="AC11" s="16">
        <v>86.745999999999995</v>
      </c>
      <c r="AD11" s="16">
        <v>91.771000000000001</v>
      </c>
      <c r="AE11" s="16">
        <v>317.15699999999998</v>
      </c>
      <c r="AF11" s="16">
        <v>110.09399999999999</v>
      </c>
      <c r="AG11" s="16">
        <v>186.50800000000001</v>
      </c>
      <c r="AH11" s="43">
        <v>146.06399999999999</v>
      </c>
    </row>
    <row r="12" spans="1:39" ht="15" x14ac:dyDescent="0.25">
      <c r="A12" s="41">
        <v>44774</v>
      </c>
      <c r="B12" s="33">
        <v>27.68</v>
      </c>
      <c r="C12" s="8">
        <v>89.99</v>
      </c>
      <c r="D12" s="44">
        <v>57</v>
      </c>
      <c r="E12" s="16">
        <v>58.183</v>
      </c>
      <c r="F12" s="16">
        <v>7.65</v>
      </c>
      <c r="G12" s="16">
        <v>170.453</v>
      </c>
      <c r="H12" s="16">
        <v>24.954000000000001</v>
      </c>
      <c r="I12" s="16">
        <v>131.982</v>
      </c>
      <c r="J12" s="16">
        <v>66.546000000000006</v>
      </c>
      <c r="K12" s="16">
        <v>124.241</v>
      </c>
      <c r="L12" s="16">
        <v>111.363</v>
      </c>
      <c r="M12" s="16">
        <v>100.596</v>
      </c>
      <c r="N12" s="16">
        <v>38.232999999999997</v>
      </c>
      <c r="O12" s="16">
        <v>18.417999999999999</v>
      </c>
      <c r="P12" s="16">
        <v>33.465000000000003</v>
      </c>
      <c r="Q12" s="16">
        <v>32.08</v>
      </c>
      <c r="R12" s="16">
        <v>56.067</v>
      </c>
      <c r="S12" s="16">
        <v>68.070999999999998</v>
      </c>
      <c r="T12" s="16">
        <v>38.142000000000003</v>
      </c>
      <c r="U12" s="16">
        <v>23.393999999999998</v>
      </c>
      <c r="V12" s="16">
        <v>63.146000000000001</v>
      </c>
      <c r="W12" s="16">
        <v>102.30200000000001</v>
      </c>
      <c r="X12" s="16">
        <v>57.933999999999997</v>
      </c>
      <c r="Y12" s="16">
        <v>153.72</v>
      </c>
      <c r="Z12" s="16">
        <v>27.899000000000001</v>
      </c>
      <c r="AA12" s="16">
        <v>23.914000000000001</v>
      </c>
      <c r="AB12" s="16">
        <v>83.638000000000005</v>
      </c>
      <c r="AC12" s="16">
        <v>35.722000000000001</v>
      </c>
      <c r="AD12" s="16">
        <v>42.231000000000002</v>
      </c>
      <c r="AE12" s="16">
        <v>102.886</v>
      </c>
      <c r="AF12" s="16">
        <v>45.085999999999999</v>
      </c>
      <c r="AG12" s="16">
        <v>66.802000000000007</v>
      </c>
      <c r="AH12" s="43">
        <v>51.68</v>
      </c>
    </row>
    <row r="13" spans="1:39" ht="15" x14ac:dyDescent="0.25">
      <c r="A13" s="41">
        <v>44805</v>
      </c>
      <c r="B13" s="33">
        <v>25.27</v>
      </c>
      <c r="C13" s="8">
        <v>48.03</v>
      </c>
      <c r="D13" s="44">
        <v>37</v>
      </c>
      <c r="E13" s="16">
        <v>47.965000000000003</v>
      </c>
      <c r="F13" s="16">
        <v>13.561999999999999</v>
      </c>
      <c r="G13" s="16">
        <v>60.61</v>
      </c>
      <c r="H13" s="16">
        <v>21.798999999999999</v>
      </c>
      <c r="I13" s="16">
        <v>53.606000000000002</v>
      </c>
      <c r="J13" s="16">
        <v>38.536000000000001</v>
      </c>
      <c r="K13" s="16">
        <v>75.334000000000003</v>
      </c>
      <c r="L13" s="16">
        <v>47.445999999999998</v>
      </c>
      <c r="M13" s="16">
        <v>64.891999999999996</v>
      </c>
      <c r="N13" s="16">
        <v>37.372</v>
      </c>
      <c r="O13" s="16">
        <v>17.03</v>
      </c>
      <c r="P13" s="16">
        <v>31.728999999999999</v>
      </c>
      <c r="Q13" s="16">
        <v>30.300999999999998</v>
      </c>
      <c r="R13" s="16">
        <v>44.747</v>
      </c>
      <c r="S13" s="16">
        <v>36.628</v>
      </c>
      <c r="T13" s="16">
        <v>29.271000000000001</v>
      </c>
      <c r="U13" s="16">
        <v>21.129000000000001</v>
      </c>
      <c r="V13" s="16">
        <v>41.895000000000003</v>
      </c>
      <c r="W13" s="16">
        <v>45.853999999999999</v>
      </c>
      <c r="X13" s="16">
        <v>34.54</v>
      </c>
      <c r="Y13" s="16">
        <v>62.789000000000001</v>
      </c>
      <c r="Z13" s="16">
        <v>21.08</v>
      </c>
      <c r="AA13" s="16">
        <v>27.797999999999998</v>
      </c>
      <c r="AB13" s="16">
        <v>55.192</v>
      </c>
      <c r="AC13" s="16">
        <v>26.911999999999999</v>
      </c>
      <c r="AD13" s="16">
        <v>33.976999999999997</v>
      </c>
      <c r="AE13" s="16">
        <v>66.004000000000005</v>
      </c>
      <c r="AF13" s="16">
        <v>29.015999999999998</v>
      </c>
      <c r="AG13" s="16">
        <v>43.863</v>
      </c>
      <c r="AH13" s="43">
        <v>31.254999999999999</v>
      </c>
    </row>
    <row r="14" spans="1:39" ht="15" x14ac:dyDescent="0.25">
      <c r="A14" s="41">
        <v>44835</v>
      </c>
      <c r="B14" s="33">
        <v>33.54</v>
      </c>
      <c r="C14" s="8">
        <v>51.76</v>
      </c>
      <c r="D14" s="44">
        <v>43.29</v>
      </c>
      <c r="E14" s="16">
        <v>36.393999999999998</v>
      </c>
      <c r="F14" s="16">
        <v>15.914</v>
      </c>
      <c r="G14" s="16">
        <v>52.365000000000002</v>
      </c>
      <c r="H14" s="16">
        <v>35.328000000000003</v>
      </c>
      <c r="I14" s="16">
        <v>53.158000000000001</v>
      </c>
      <c r="J14" s="16">
        <v>42.76</v>
      </c>
      <c r="K14" s="16">
        <v>74.475999999999999</v>
      </c>
      <c r="L14" s="16">
        <v>50.996000000000002</v>
      </c>
      <c r="M14" s="16">
        <v>48.235999999999997</v>
      </c>
      <c r="N14" s="16">
        <v>38.622999999999998</v>
      </c>
      <c r="O14" s="16">
        <v>21.728000000000002</v>
      </c>
      <c r="P14" s="16">
        <v>36.292999999999999</v>
      </c>
      <c r="Q14" s="16">
        <v>27.917000000000002</v>
      </c>
      <c r="R14" s="16">
        <v>45.875</v>
      </c>
      <c r="S14" s="16">
        <v>41.496000000000002</v>
      </c>
      <c r="T14" s="16">
        <v>49.466000000000001</v>
      </c>
      <c r="U14" s="16">
        <v>40.341000000000001</v>
      </c>
      <c r="V14" s="16">
        <v>41.521000000000001</v>
      </c>
      <c r="W14" s="16">
        <v>51.168999999999997</v>
      </c>
      <c r="X14" s="16">
        <v>32.161000000000001</v>
      </c>
      <c r="Y14" s="16">
        <v>60.283999999999999</v>
      </c>
      <c r="Z14" s="16">
        <v>25.773</v>
      </c>
      <c r="AA14" s="16">
        <v>35.216999999999999</v>
      </c>
      <c r="AB14" s="16">
        <v>111.94499999999999</v>
      </c>
      <c r="AC14" s="16">
        <v>39.15</v>
      </c>
      <c r="AD14" s="16">
        <v>69.915999999999997</v>
      </c>
      <c r="AE14" s="16">
        <v>79.161000000000001</v>
      </c>
      <c r="AF14" s="16">
        <v>35.191000000000003</v>
      </c>
      <c r="AG14" s="16">
        <v>44.509</v>
      </c>
      <c r="AH14" s="43">
        <v>32.526000000000003</v>
      </c>
    </row>
    <row r="15" spans="1:39" ht="15" x14ac:dyDescent="0.25">
      <c r="A15" s="41">
        <v>44866</v>
      </c>
      <c r="B15" s="33">
        <v>36.200000000000003</v>
      </c>
      <c r="C15" s="8">
        <v>45.76</v>
      </c>
      <c r="D15" s="44">
        <v>41.43</v>
      </c>
      <c r="E15" s="16">
        <v>37.472999999999999</v>
      </c>
      <c r="F15" s="16">
        <v>19.056999999999999</v>
      </c>
      <c r="G15" s="16">
        <v>43.65</v>
      </c>
      <c r="H15" s="16">
        <v>32.877000000000002</v>
      </c>
      <c r="I15" s="16">
        <v>47.250999999999998</v>
      </c>
      <c r="J15" s="16">
        <v>42.497</v>
      </c>
      <c r="K15" s="16">
        <v>51.009</v>
      </c>
      <c r="L15" s="16">
        <v>41.356000000000002</v>
      </c>
      <c r="M15" s="16">
        <v>42.555999999999997</v>
      </c>
      <c r="N15" s="16">
        <v>34.664000000000001</v>
      </c>
      <c r="O15" s="16">
        <v>30.931000000000001</v>
      </c>
      <c r="P15" s="16">
        <v>31.518999999999998</v>
      </c>
      <c r="Q15" s="16">
        <v>29.298999999999999</v>
      </c>
      <c r="R15" s="16">
        <v>46.561</v>
      </c>
      <c r="S15" s="16">
        <v>37.856999999999999</v>
      </c>
      <c r="T15" s="16">
        <v>37.564999999999998</v>
      </c>
      <c r="U15" s="16">
        <v>34.527000000000001</v>
      </c>
      <c r="V15" s="16">
        <v>42.366</v>
      </c>
      <c r="W15" s="16">
        <v>47.591000000000001</v>
      </c>
      <c r="X15" s="16">
        <v>33.200000000000003</v>
      </c>
      <c r="Y15" s="16">
        <v>51.56</v>
      </c>
      <c r="Z15" s="16">
        <v>32.963000000000001</v>
      </c>
      <c r="AA15" s="16">
        <v>30.302</v>
      </c>
      <c r="AB15" s="16">
        <v>58.085000000000001</v>
      </c>
      <c r="AC15" s="16">
        <v>31.701000000000001</v>
      </c>
      <c r="AD15" s="16">
        <v>73.954999999999998</v>
      </c>
      <c r="AE15" s="16">
        <v>63.037999999999997</v>
      </c>
      <c r="AF15" s="16">
        <v>36.191000000000003</v>
      </c>
      <c r="AG15" s="16">
        <v>37.448999999999998</v>
      </c>
      <c r="AH15" s="43">
        <v>34.142000000000003</v>
      </c>
    </row>
    <row r="16" spans="1:39" ht="15" x14ac:dyDescent="0.25">
      <c r="A16" s="41">
        <v>44896</v>
      </c>
      <c r="B16" s="33">
        <v>31.03</v>
      </c>
      <c r="C16" s="8">
        <v>33.200000000000003</v>
      </c>
      <c r="D16" s="44">
        <v>31.62</v>
      </c>
      <c r="E16" s="16">
        <v>32.296999999999997</v>
      </c>
      <c r="F16" s="16">
        <v>16.062000000000001</v>
      </c>
      <c r="G16" s="16">
        <v>36.929000000000002</v>
      </c>
      <c r="H16" s="16">
        <v>26.175999999999998</v>
      </c>
      <c r="I16" s="16">
        <v>46.054000000000002</v>
      </c>
      <c r="J16" s="16">
        <v>39.939</v>
      </c>
      <c r="K16" s="16">
        <v>41.404000000000003</v>
      </c>
      <c r="L16" s="16">
        <v>36.4</v>
      </c>
      <c r="M16" s="16">
        <v>37.021999999999998</v>
      </c>
      <c r="N16" s="16">
        <v>28.481000000000002</v>
      </c>
      <c r="O16" s="16">
        <v>23.597000000000001</v>
      </c>
      <c r="P16" s="16">
        <v>26.093</v>
      </c>
      <c r="Q16" s="16">
        <v>25.036000000000001</v>
      </c>
      <c r="R16" s="16">
        <v>32.956000000000003</v>
      </c>
      <c r="S16" s="16">
        <v>33.040999999999997</v>
      </c>
      <c r="T16" s="16">
        <v>32.710999999999999</v>
      </c>
      <c r="U16" s="16">
        <v>25.01</v>
      </c>
      <c r="V16" s="16">
        <v>33.795000000000002</v>
      </c>
      <c r="W16" s="16">
        <v>38.438000000000002</v>
      </c>
      <c r="X16" s="16">
        <v>27.896000000000001</v>
      </c>
      <c r="Y16" s="16">
        <v>42.024000000000001</v>
      </c>
      <c r="Z16" s="16">
        <v>27.643999999999998</v>
      </c>
      <c r="AA16" s="16">
        <v>24.13</v>
      </c>
      <c r="AB16" s="16">
        <v>44.185000000000002</v>
      </c>
      <c r="AC16" s="16">
        <v>25.97</v>
      </c>
      <c r="AD16" s="16">
        <v>41.119</v>
      </c>
      <c r="AE16" s="16">
        <v>56.378999999999998</v>
      </c>
      <c r="AF16" s="16">
        <v>29.853000000000002</v>
      </c>
      <c r="AG16" s="16">
        <v>31.318999999999999</v>
      </c>
      <c r="AH16" s="43">
        <v>31.888999999999999</v>
      </c>
    </row>
    <row r="17" spans="1:34" ht="15" x14ac:dyDescent="0.25">
      <c r="A17" s="41">
        <v>44927</v>
      </c>
      <c r="B17" s="33">
        <v>28.56</v>
      </c>
      <c r="C17" s="8">
        <v>32.630000000000003</v>
      </c>
      <c r="D17" s="44">
        <v>30.37</v>
      </c>
      <c r="E17" s="16">
        <v>27.673999999999999</v>
      </c>
      <c r="F17" s="16">
        <v>14.518000000000001</v>
      </c>
      <c r="G17" s="16">
        <v>32.183999999999997</v>
      </c>
      <c r="H17" s="16">
        <v>22.74</v>
      </c>
      <c r="I17" s="16">
        <v>36.363999999999997</v>
      </c>
      <c r="J17" s="16">
        <v>39.831000000000003</v>
      </c>
      <c r="K17" s="16">
        <v>35.673000000000002</v>
      </c>
      <c r="L17" s="16">
        <v>30.948</v>
      </c>
      <c r="M17" s="16">
        <v>32.484999999999999</v>
      </c>
      <c r="N17" s="16">
        <v>24.768000000000001</v>
      </c>
      <c r="O17" s="16">
        <v>19.504000000000001</v>
      </c>
      <c r="P17" s="16">
        <v>22.751999999999999</v>
      </c>
      <c r="Q17" s="16">
        <v>22.283000000000001</v>
      </c>
      <c r="R17" s="16">
        <v>27.608000000000001</v>
      </c>
      <c r="S17" s="16">
        <v>32.683999999999997</v>
      </c>
      <c r="T17" s="16">
        <v>30.103999999999999</v>
      </c>
      <c r="U17" s="16">
        <v>20.640999999999998</v>
      </c>
      <c r="V17" s="16">
        <v>30.684999999999999</v>
      </c>
      <c r="W17" s="16">
        <v>33.008000000000003</v>
      </c>
      <c r="X17" s="16">
        <v>25.202000000000002</v>
      </c>
      <c r="Y17" s="16">
        <v>37.661000000000001</v>
      </c>
      <c r="Z17" s="16">
        <v>23.196000000000002</v>
      </c>
      <c r="AA17" s="16">
        <v>21.324000000000002</v>
      </c>
      <c r="AB17" s="16">
        <v>40.08</v>
      </c>
      <c r="AC17" s="16">
        <v>23.006</v>
      </c>
      <c r="AD17" s="16">
        <v>32.813000000000002</v>
      </c>
      <c r="AE17" s="16">
        <v>47.935000000000002</v>
      </c>
      <c r="AF17" s="16">
        <v>26.029</v>
      </c>
      <c r="AG17" s="16">
        <v>27.097000000000001</v>
      </c>
      <c r="AH17" s="43">
        <v>36.1</v>
      </c>
    </row>
    <row r="18" spans="1:34" ht="15" x14ac:dyDescent="0.25">
      <c r="A18" s="41">
        <v>44958</v>
      </c>
      <c r="B18" s="33">
        <v>26.07</v>
      </c>
      <c r="C18" s="8">
        <v>30.41</v>
      </c>
      <c r="D18" s="44">
        <v>27.64</v>
      </c>
      <c r="E18" s="16">
        <v>24.077999999999999</v>
      </c>
      <c r="F18" s="16">
        <v>14.25</v>
      </c>
      <c r="G18" s="16">
        <v>27.183</v>
      </c>
      <c r="H18" s="16">
        <v>30.353999999999999</v>
      </c>
      <c r="I18" s="16">
        <v>39.33</v>
      </c>
      <c r="J18" s="16">
        <v>32.21</v>
      </c>
      <c r="K18" s="16">
        <v>29.948</v>
      </c>
      <c r="L18" s="16">
        <v>28.13</v>
      </c>
      <c r="M18" s="16">
        <v>31.65</v>
      </c>
      <c r="N18" s="16">
        <v>21.506</v>
      </c>
      <c r="O18" s="16">
        <v>17.048999999999999</v>
      </c>
      <c r="P18" s="16">
        <v>28.210999999999999</v>
      </c>
      <c r="Q18" s="16">
        <v>20.608000000000001</v>
      </c>
      <c r="R18" s="16">
        <v>24.422000000000001</v>
      </c>
      <c r="S18" s="16">
        <v>27.437999999999999</v>
      </c>
      <c r="T18" s="16">
        <v>27.766999999999999</v>
      </c>
      <c r="U18" s="16">
        <v>17.635000000000002</v>
      </c>
      <c r="V18" s="16">
        <v>28.244</v>
      </c>
      <c r="W18" s="16">
        <v>27.739000000000001</v>
      </c>
      <c r="X18" s="16">
        <v>23.698</v>
      </c>
      <c r="Y18" s="16">
        <v>34.052999999999997</v>
      </c>
      <c r="Z18" s="16">
        <v>20.523</v>
      </c>
      <c r="AA18" s="16">
        <v>25.524000000000001</v>
      </c>
      <c r="AB18" s="16">
        <v>42.386000000000003</v>
      </c>
      <c r="AC18" s="16">
        <v>28.6</v>
      </c>
      <c r="AD18" s="16">
        <v>43.228000000000002</v>
      </c>
      <c r="AE18" s="16">
        <v>42.018000000000001</v>
      </c>
      <c r="AF18" s="16">
        <v>25.47</v>
      </c>
      <c r="AG18" s="16">
        <v>24.061</v>
      </c>
      <c r="AH18" s="43">
        <v>29.850999999999999</v>
      </c>
    </row>
    <row r="19" spans="1:34" ht="15" x14ac:dyDescent="0.25">
      <c r="A19" s="41">
        <v>44986</v>
      </c>
      <c r="B19" s="33">
        <v>42.99</v>
      </c>
      <c r="C19" s="8">
        <v>63.74</v>
      </c>
      <c r="D19" s="44">
        <v>50.18</v>
      </c>
      <c r="E19" s="16">
        <v>45.41</v>
      </c>
      <c r="F19" s="16">
        <v>34.179000000000002</v>
      </c>
      <c r="G19" s="16">
        <v>48.944000000000003</v>
      </c>
      <c r="H19" s="16">
        <v>60.17</v>
      </c>
      <c r="I19" s="16">
        <v>55.578000000000003</v>
      </c>
      <c r="J19" s="16">
        <v>54.832999999999998</v>
      </c>
      <c r="K19" s="16">
        <v>48.68</v>
      </c>
      <c r="L19" s="16">
        <v>45.167999999999999</v>
      </c>
      <c r="M19" s="16">
        <v>41.540999999999997</v>
      </c>
      <c r="N19" s="16">
        <v>34.765000000000001</v>
      </c>
      <c r="O19" s="16">
        <v>25.893000000000001</v>
      </c>
      <c r="P19" s="16">
        <v>36.692999999999998</v>
      </c>
      <c r="Q19" s="16">
        <v>50.473999999999997</v>
      </c>
      <c r="R19" s="16">
        <v>44.915999999999997</v>
      </c>
      <c r="S19" s="16">
        <v>36.183999999999997</v>
      </c>
      <c r="T19" s="16">
        <v>62.13</v>
      </c>
      <c r="U19" s="16">
        <v>25.795999999999999</v>
      </c>
      <c r="V19" s="16">
        <v>47.991999999999997</v>
      </c>
      <c r="W19" s="16">
        <v>37.912999999999997</v>
      </c>
      <c r="X19" s="16">
        <v>31.613</v>
      </c>
      <c r="Y19" s="16">
        <v>61.146000000000001</v>
      </c>
      <c r="Z19" s="16">
        <v>34.292000000000002</v>
      </c>
      <c r="AA19" s="16">
        <v>38.939</v>
      </c>
      <c r="AB19" s="16">
        <v>71.625</v>
      </c>
      <c r="AC19" s="16">
        <v>47.957000000000001</v>
      </c>
      <c r="AD19" s="16">
        <v>121.586</v>
      </c>
      <c r="AE19" s="16">
        <v>49.387999999999998</v>
      </c>
      <c r="AF19" s="16">
        <v>39.811</v>
      </c>
      <c r="AG19" s="16">
        <v>41.628</v>
      </c>
      <c r="AH19" s="43">
        <v>45.164999999999999</v>
      </c>
    </row>
    <row r="20" spans="1:34" ht="15" x14ac:dyDescent="0.25">
      <c r="A20" s="41">
        <v>45017</v>
      </c>
      <c r="B20" s="33">
        <v>65.61</v>
      </c>
      <c r="C20" s="8">
        <v>97.09</v>
      </c>
      <c r="D20" s="44">
        <v>76.98</v>
      </c>
      <c r="E20" s="16">
        <v>60.844000000000001</v>
      </c>
      <c r="F20" s="16">
        <v>58.118000000000002</v>
      </c>
      <c r="G20" s="16">
        <v>87.393000000000001</v>
      </c>
      <c r="H20" s="16">
        <v>59.183</v>
      </c>
      <c r="I20" s="16">
        <v>109.235</v>
      </c>
      <c r="J20" s="16">
        <v>81.432000000000002</v>
      </c>
      <c r="K20" s="16">
        <v>79.45</v>
      </c>
      <c r="L20" s="16">
        <v>59.622999999999998</v>
      </c>
      <c r="M20" s="16">
        <v>75.367000000000004</v>
      </c>
      <c r="N20" s="16">
        <v>44.31</v>
      </c>
      <c r="O20" s="16">
        <v>55.087000000000003</v>
      </c>
      <c r="P20" s="16">
        <v>60.225000000000001</v>
      </c>
      <c r="Q20" s="16">
        <v>105.327</v>
      </c>
      <c r="R20" s="16">
        <v>67.738</v>
      </c>
      <c r="S20" s="16">
        <v>92.837999999999994</v>
      </c>
      <c r="T20" s="16">
        <v>66.182000000000002</v>
      </c>
      <c r="U20" s="16">
        <v>30.76</v>
      </c>
      <c r="V20" s="16">
        <v>75.355000000000004</v>
      </c>
      <c r="W20" s="16">
        <v>51.701999999999998</v>
      </c>
      <c r="X20" s="16">
        <v>54.905999999999999</v>
      </c>
      <c r="Y20" s="16">
        <v>122.086</v>
      </c>
      <c r="Z20" s="16">
        <v>41.206000000000003</v>
      </c>
      <c r="AA20" s="16">
        <v>68.328999999999994</v>
      </c>
      <c r="AB20" s="16">
        <v>79.988</v>
      </c>
      <c r="AC20" s="16">
        <v>74.917000000000002</v>
      </c>
      <c r="AD20" s="16">
        <v>244.041</v>
      </c>
      <c r="AE20" s="16">
        <v>81.442999999999998</v>
      </c>
      <c r="AF20" s="16">
        <v>89.465999999999994</v>
      </c>
      <c r="AG20" s="16">
        <v>57.802</v>
      </c>
      <c r="AH20" s="43">
        <v>48.854999999999997</v>
      </c>
    </row>
    <row r="21" spans="1:34" ht="15" x14ac:dyDescent="0.25">
      <c r="A21" s="41">
        <v>45047</v>
      </c>
      <c r="B21" s="33">
        <v>117.42</v>
      </c>
      <c r="C21" s="8">
        <v>225.2</v>
      </c>
      <c r="D21" s="44">
        <v>167.22</v>
      </c>
      <c r="E21" s="16">
        <v>141.53299999999999</v>
      </c>
      <c r="F21" s="16">
        <v>158.98500000000001</v>
      </c>
      <c r="G21" s="16">
        <v>181.6</v>
      </c>
      <c r="H21" s="16">
        <v>56.185000000000002</v>
      </c>
      <c r="I21" s="16">
        <v>145.68100000000001</v>
      </c>
      <c r="J21" s="16">
        <v>314.524</v>
      </c>
      <c r="K21" s="16">
        <v>152.54</v>
      </c>
      <c r="L21" s="16">
        <v>157.71899999999999</v>
      </c>
      <c r="M21" s="16">
        <v>157.97999999999999</v>
      </c>
      <c r="N21" s="16">
        <v>95.018000000000001</v>
      </c>
      <c r="O21" s="16">
        <v>48.405000000000001</v>
      </c>
      <c r="P21" s="16">
        <v>58.42</v>
      </c>
      <c r="Q21" s="16">
        <v>95.965999999999994</v>
      </c>
      <c r="R21" s="16">
        <v>122.483</v>
      </c>
      <c r="S21" s="16">
        <v>221.482</v>
      </c>
      <c r="T21" s="16">
        <v>164.39400000000001</v>
      </c>
      <c r="U21" s="16">
        <v>96.097999999999999</v>
      </c>
      <c r="V21" s="16">
        <v>126.46</v>
      </c>
      <c r="W21" s="16">
        <v>26.611000000000001</v>
      </c>
      <c r="X21" s="16">
        <v>137.19399999999999</v>
      </c>
      <c r="Y21" s="16">
        <v>172.816</v>
      </c>
      <c r="Z21" s="16">
        <v>60.481999999999999</v>
      </c>
      <c r="AA21" s="16">
        <v>168.33500000000001</v>
      </c>
      <c r="AB21" s="16">
        <v>178.934</v>
      </c>
      <c r="AC21" s="16">
        <v>112.10599999999999</v>
      </c>
      <c r="AD21" s="16">
        <v>356.54399999999998</v>
      </c>
      <c r="AE21" s="16">
        <v>267.428</v>
      </c>
      <c r="AF21" s="16">
        <v>77.16</v>
      </c>
      <c r="AG21" s="16">
        <v>114.935</v>
      </c>
      <c r="AH21" s="43">
        <v>84.876000000000005</v>
      </c>
    </row>
    <row r="22" spans="1:34" ht="15" x14ac:dyDescent="0.25">
      <c r="A22" s="41">
        <v>45078</v>
      </c>
      <c r="B22" s="33">
        <v>202.39</v>
      </c>
      <c r="C22" s="8">
        <v>406.12</v>
      </c>
      <c r="D22" s="44">
        <v>302.7</v>
      </c>
      <c r="E22" s="16">
        <v>56.561</v>
      </c>
      <c r="F22" s="16">
        <v>335.79300000000001</v>
      </c>
      <c r="G22" s="16">
        <v>158.57300000000001</v>
      </c>
      <c r="H22" s="16">
        <v>392.76100000000002</v>
      </c>
      <c r="I22" s="16">
        <v>567.47900000000004</v>
      </c>
      <c r="J22" s="16">
        <v>691.39800000000002</v>
      </c>
      <c r="K22" s="16">
        <v>302.83800000000002</v>
      </c>
      <c r="L22" s="16">
        <v>528.58100000000002</v>
      </c>
      <c r="M22" s="16">
        <v>221.90799999999999</v>
      </c>
      <c r="N22" s="16">
        <v>124.325</v>
      </c>
      <c r="O22" s="16">
        <v>184.34299999999999</v>
      </c>
      <c r="P22" s="16">
        <v>217.15799999999999</v>
      </c>
      <c r="Q22" s="16">
        <v>235.35599999999999</v>
      </c>
      <c r="R22" s="16">
        <v>344.34500000000003</v>
      </c>
      <c r="S22" s="16">
        <v>272.68700000000001</v>
      </c>
      <c r="T22" s="16">
        <v>66.018000000000001</v>
      </c>
      <c r="U22" s="16">
        <v>258.91199999999998</v>
      </c>
      <c r="V22" s="16">
        <v>440.19</v>
      </c>
      <c r="W22" s="16">
        <v>198.464</v>
      </c>
      <c r="X22" s="16">
        <v>371.77800000000002</v>
      </c>
      <c r="Y22" s="16">
        <v>203.43299999999999</v>
      </c>
      <c r="Z22" s="16">
        <v>91.887</v>
      </c>
      <c r="AA22" s="16">
        <v>442.24099999999999</v>
      </c>
      <c r="AB22" s="16">
        <v>294.02100000000002</v>
      </c>
      <c r="AC22" s="16">
        <v>266.17500000000001</v>
      </c>
      <c r="AD22" s="16">
        <v>702.70600000000002</v>
      </c>
      <c r="AE22" s="16">
        <v>451.786</v>
      </c>
      <c r="AF22" s="16">
        <v>246.23599999999999</v>
      </c>
      <c r="AG22" s="16">
        <v>333.47399999999999</v>
      </c>
      <c r="AH22" s="43">
        <v>157.386</v>
      </c>
    </row>
    <row r="23" spans="1:34" ht="15" x14ac:dyDescent="0.25">
      <c r="A23" s="41">
        <v>45108</v>
      </c>
      <c r="B23" s="33">
        <v>90.67</v>
      </c>
      <c r="C23" s="8">
        <v>223.88</v>
      </c>
      <c r="D23" s="44">
        <v>146.94</v>
      </c>
      <c r="E23" s="16">
        <v>32.616999999999997</v>
      </c>
      <c r="F23" s="16">
        <v>222.42699999999999</v>
      </c>
      <c r="G23" s="16">
        <v>31.004999999999999</v>
      </c>
      <c r="H23" s="16">
        <v>422.5</v>
      </c>
      <c r="I23" s="16">
        <v>296.49900000000002</v>
      </c>
      <c r="J23" s="16">
        <v>321.87099999999998</v>
      </c>
      <c r="K23" s="16">
        <v>352.61500000000001</v>
      </c>
      <c r="L23" s="16">
        <v>333.43599999999998</v>
      </c>
      <c r="M23" s="16">
        <v>68.426000000000002</v>
      </c>
      <c r="N23" s="16">
        <v>34.728000000000002</v>
      </c>
      <c r="O23" s="16">
        <v>79.185000000000002</v>
      </c>
      <c r="P23" s="16">
        <v>77.412999999999997</v>
      </c>
      <c r="Q23" s="16">
        <v>174.03899999999999</v>
      </c>
      <c r="R23" s="16">
        <v>270.38400000000001</v>
      </c>
      <c r="S23" s="16">
        <v>76.948999999999998</v>
      </c>
      <c r="T23" s="16">
        <v>11.081</v>
      </c>
      <c r="U23" s="16">
        <v>202.55099999999999</v>
      </c>
      <c r="V23" s="16">
        <v>359.49599999999998</v>
      </c>
      <c r="W23" s="16">
        <v>179.27199999999999</v>
      </c>
      <c r="X23" s="16">
        <v>618.548</v>
      </c>
      <c r="Y23" s="16">
        <v>76.317999999999998</v>
      </c>
      <c r="Z23" s="16">
        <v>36.768000000000001</v>
      </c>
      <c r="AA23" s="16">
        <v>288.46100000000001</v>
      </c>
      <c r="AB23" s="16">
        <v>137.96</v>
      </c>
      <c r="AC23" s="16">
        <v>91.622</v>
      </c>
      <c r="AD23" s="16">
        <v>372.60300000000001</v>
      </c>
      <c r="AE23" s="16">
        <v>196.90100000000001</v>
      </c>
      <c r="AF23" s="16">
        <v>213.34399999999999</v>
      </c>
      <c r="AG23" s="16">
        <v>173.583</v>
      </c>
      <c r="AH23" s="43">
        <v>69.045000000000002</v>
      </c>
    </row>
    <row r="24" spans="1:34" ht="15" x14ac:dyDescent="0.25">
      <c r="A24" s="41">
        <v>45139</v>
      </c>
      <c r="B24" s="33">
        <v>41.88</v>
      </c>
      <c r="C24" s="8">
        <v>79.540000000000006</v>
      </c>
      <c r="D24" s="44">
        <v>58.48</v>
      </c>
      <c r="E24" s="16">
        <v>20.035</v>
      </c>
      <c r="F24" s="16">
        <v>181.447</v>
      </c>
      <c r="G24" s="16">
        <v>26.896999999999998</v>
      </c>
      <c r="H24" s="16">
        <v>150.52000000000001</v>
      </c>
      <c r="I24" s="16">
        <v>93.033000000000001</v>
      </c>
      <c r="J24" s="16">
        <v>152.959</v>
      </c>
      <c r="K24" s="16">
        <v>119.27200000000001</v>
      </c>
      <c r="L24" s="16">
        <v>115.949</v>
      </c>
      <c r="M24" s="16">
        <v>38.051000000000002</v>
      </c>
      <c r="N24" s="16">
        <v>21.523</v>
      </c>
      <c r="O24" s="16">
        <v>33.773000000000003</v>
      </c>
      <c r="P24" s="16">
        <v>34.844000000000001</v>
      </c>
      <c r="Q24" s="16">
        <v>67.394000000000005</v>
      </c>
      <c r="R24" s="16">
        <v>85.22</v>
      </c>
      <c r="S24" s="16">
        <v>44.628</v>
      </c>
      <c r="T24" s="16">
        <v>27.611000000000001</v>
      </c>
      <c r="U24" s="16">
        <v>62.624000000000002</v>
      </c>
      <c r="V24" s="16">
        <v>113.928</v>
      </c>
      <c r="W24" s="16">
        <v>59.433999999999997</v>
      </c>
      <c r="X24" s="16">
        <v>183.46799999999999</v>
      </c>
      <c r="Y24" s="16">
        <v>38</v>
      </c>
      <c r="Z24" s="16">
        <v>23.024999999999999</v>
      </c>
      <c r="AA24" s="16">
        <v>97.814999999999998</v>
      </c>
      <c r="AB24" s="16">
        <v>53.258000000000003</v>
      </c>
      <c r="AC24" s="16">
        <v>42.76</v>
      </c>
      <c r="AD24" s="16">
        <v>120.29600000000001</v>
      </c>
      <c r="AE24" s="16">
        <v>71.308000000000007</v>
      </c>
      <c r="AF24" s="16">
        <v>79.254000000000005</v>
      </c>
      <c r="AG24" s="16">
        <v>60.8</v>
      </c>
      <c r="AH24" s="43">
        <v>32.587000000000003</v>
      </c>
    </row>
    <row r="25" spans="1:34" ht="15" x14ac:dyDescent="0.25">
      <c r="A25" s="41">
        <v>45170</v>
      </c>
      <c r="B25" s="33">
        <v>32.18</v>
      </c>
      <c r="C25" s="8">
        <v>46.11</v>
      </c>
      <c r="D25" s="44">
        <v>38.39</v>
      </c>
      <c r="E25" s="16">
        <v>23.515000000000001</v>
      </c>
      <c r="F25" s="16">
        <v>68.921999999999997</v>
      </c>
      <c r="G25" s="16">
        <v>25.748000000000001</v>
      </c>
      <c r="H25" s="16">
        <v>63.271999999999998</v>
      </c>
      <c r="I25" s="16">
        <v>55.268999999999998</v>
      </c>
      <c r="J25" s="16">
        <v>94.462999999999994</v>
      </c>
      <c r="K25" s="16">
        <v>56.244</v>
      </c>
      <c r="L25" s="16">
        <v>78.373999999999995</v>
      </c>
      <c r="M25" s="16">
        <v>42.267000000000003</v>
      </c>
      <c r="N25" s="16">
        <v>20.103000000000002</v>
      </c>
      <c r="O25" s="16">
        <v>34.276000000000003</v>
      </c>
      <c r="P25" s="16">
        <v>34.600999999999999</v>
      </c>
      <c r="Q25" s="16">
        <v>54.518999999999998</v>
      </c>
      <c r="R25" s="16">
        <v>47.167000000000002</v>
      </c>
      <c r="S25" s="16">
        <v>36.207999999999998</v>
      </c>
      <c r="T25" s="16">
        <v>25.812999999999999</v>
      </c>
      <c r="U25" s="16">
        <v>45.286000000000001</v>
      </c>
      <c r="V25" s="16">
        <v>53.316000000000003</v>
      </c>
      <c r="W25" s="16">
        <v>39.35</v>
      </c>
      <c r="X25" s="16">
        <v>79.712999999999994</v>
      </c>
      <c r="Y25" s="16">
        <v>29.716000000000001</v>
      </c>
      <c r="Z25" s="16">
        <v>28.722000000000001</v>
      </c>
      <c r="AA25" s="16">
        <v>66.603999999999999</v>
      </c>
      <c r="AB25" s="16">
        <v>40.350999999999999</v>
      </c>
      <c r="AC25" s="16">
        <v>37.314</v>
      </c>
      <c r="AD25" s="16">
        <v>79.897999999999996</v>
      </c>
      <c r="AE25" s="16">
        <v>45.061</v>
      </c>
      <c r="AF25" s="16">
        <v>53.392000000000003</v>
      </c>
      <c r="AG25" s="16">
        <v>39.109000000000002</v>
      </c>
      <c r="AH25" s="43">
        <v>22.72</v>
      </c>
    </row>
    <row r="26" spans="1:34" ht="15" x14ac:dyDescent="0.25">
      <c r="A26" s="41">
        <v>45200</v>
      </c>
      <c r="B26" s="33">
        <v>44.26</v>
      </c>
      <c r="C26" s="8">
        <v>44.26</v>
      </c>
      <c r="D26" s="44">
        <v>44.26</v>
      </c>
      <c r="E26" s="16">
        <v>22.478000000000002</v>
      </c>
      <c r="F26" s="16">
        <v>52.37</v>
      </c>
      <c r="G26" s="16">
        <v>36.749000000000002</v>
      </c>
      <c r="H26" s="16">
        <v>54.356999999999999</v>
      </c>
      <c r="I26" s="16">
        <v>51.893000000000001</v>
      </c>
      <c r="J26" s="16">
        <v>83.730999999999995</v>
      </c>
      <c r="K26" s="16">
        <v>53.792000000000002</v>
      </c>
      <c r="L26" s="16">
        <v>51.545999999999999</v>
      </c>
      <c r="M26" s="16">
        <v>39.311999999999998</v>
      </c>
      <c r="N26" s="16">
        <v>22.497</v>
      </c>
      <c r="O26" s="16">
        <v>34.997</v>
      </c>
      <c r="P26" s="16">
        <v>28.100999999999999</v>
      </c>
      <c r="Q26" s="16">
        <v>48.76</v>
      </c>
      <c r="R26" s="16">
        <v>46.015999999999998</v>
      </c>
      <c r="S26" s="16">
        <v>52.732999999999997</v>
      </c>
      <c r="T26" s="16">
        <v>42.582999999999998</v>
      </c>
      <c r="U26" s="16">
        <v>40.134</v>
      </c>
      <c r="V26" s="16">
        <v>51.691000000000003</v>
      </c>
      <c r="W26" s="16">
        <v>32.926000000000002</v>
      </c>
      <c r="X26" s="16">
        <v>66.790999999999997</v>
      </c>
      <c r="Y26" s="16">
        <v>30.959</v>
      </c>
      <c r="Z26" s="16">
        <v>33.656999999999996</v>
      </c>
      <c r="AA26" s="16">
        <v>116.18</v>
      </c>
      <c r="AB26" s="16">
        <v>47.826999999999998</v>
      </c>
      <c r="AC26" s="16">
        <v>69.138999999999996</v>
      </c>
      <c r="AD26" s="16">
        <v>85.075999999999993</v>
      </c>
      <c r="AE26" s="16">
        <v>45.161000000000001</v>
      </c>
      <c r="AF26" s="16">
        <v>47.423000000000002</v>
      </c>
      <c r="AG26" s="16">
        <v>35.701999999999998</v>
      </c>
      <c r="AH26" s="43">
        <v>30.337</v>
      </c>
    </row>
    <row r="27" spans="1:34" ht="15" x14ac:dyDescent="0.25">
      <c r="A27" s="41">
        <v>45231</v>
      </c>
      <c r="B27" s="33">
        <v>42.09</v>
      </c>
      <c r="C27" s="8">
        <v>42.09</v>
      </c>
      <c r="D27" s="44">
        <v>42.09</v>
      </c>
      <c r="E27" s="16">
        <v>24.506</v>
      </c>
      <c r="F27" s="16">
        <v>43.366</v>
      </c>
      <c r="G27" s="16">
        <v>34.116</v>
      </c>
      <c r="H27" s="16">
        <v>47.863</v>
      </c>
      <c r="I27" s="16">
        <v>49.716999999999999</v>
      </c>
      <c r="J27" s="16">
        <v>56.875</v>
      </c>
      <c r="K27" s="16">
        <v>43.651000000000003</v>
      </c>
      <c r="L27" s="16">
        <v>45.119</v>
      </c>
      <c r="M27" s="16">
        <v>35.35</v>
      </c>
      <c r="N27" s="16">
        <v>31.61</v>
      </c>
      <c r="O27" s="16">
        <v>30.416</v>
      </c>
      <c r="P27" s="16">
        <v>29.411000000000001</v>
      </c>
      <c r="Q27" s="16">
        <v>48.85</v>
      </c>
      <c r="R27" s="16">
        <v>41.283000000000001</v>
      </c>
      <c r="S27" s="16">
        <v>39.914999999999999</v>
      </c>
      <c r="T27" s="16">
        <v>36.121000000000002</v>
      </c>
      <c r="U27" s="16">
        <v>41.226999999999997</v>
      </c>
      <c r="V27" s="16">
        <v>48.469000000000001</v>
      </c>
      <c r="W27" s="16">
        <v>33.914000000000001</v>
      </c>
      <c r="X27" s="16">
        <v>56.247999999999998</v>
      </c>
      <c r="Y27" s="16">
        <v>37.585000000000001</v>
      </c>
      <c r="Z27" s="16">
        <v>29.132999999999999</v>
      </c>
      <c r="AA27" s="16">
        <v>60.536999999999999</v>
      </c>
      <c r="AB27" s="16">
        <v>38.249000000000002</v>
      </c>
      <c r="AC27" s="16">
        <v>73.138999999999996</v>
      </c>
      <c r="AD27" s="16">
        <v>67.234999999999999</v>
      </c>
      <c r="AE27" s="16">
        <v>44.253</v>
      </c>
      <c r="AF27" s="16">
        <v>39.567999999999998</v>
      </c>
      <c r="AG27" s="16">
        <v>36.832000000000001</v>
      </c>
      <c r="AH27" s="43">
        <v>35.036999999999999</v>
      </c>
    </row>
    <row r="28" spans="1:34" ht="15" x14ac:dyDescent="0.25">
      <c r="A28" s="41">
        <v>45261</v>
      </c>
      <c r="B28" s="33">
        <v>31.03</v>
      </c>
      <c r="C28" s="8">
        <v>33.200000000000003</v>
      </c>
      <c r="D28" s="44">
        <v>31.62</v>
      </c>
      <c r="E28" s="16">
        <v>21.05</v>
      </c>
      <c r="F28" s="16">
        <v>36.531999999999996</v>
      </c>
      <c r="G28" s="16">
        <v>27.323</v>
      </c>
      <c r="H28" s="16">
        <v>46.567999999999998</v>
      </c>
      <c r="I28" s="16">
        <v>46.334000000000003</v>
      </c>
      <c r="J28" s="16">
        <v>46.295000000000002</v>
      </c>
      <c r="K28" s="16">
        <v>38.567</v>
      </c>
      <c r="L28" s="16">
        <v>39.319000000000003</v>
      </c>
      <c r="M28" s="16">
        <v>29.131</v>
      </c>
      <c r="N28" s="16">
        <v>24.385000000000002</v>
      </c>
      <c r="O28" s="16">
        <v>25.067</v>
      </c>
      <c r="P28" s="16">
        <v>25.13</v>
      </c>
      <c r="Q28" s="16">
        <v>34.871000000000002</v>
      </c>
      <c r="R28" s="16">
        <v>36.027999999999999</v>
      </c>
      <c r="S28" s="16">
        <v>34.808999999999997</v>
      </c>
      <c r="T28" s="16">
        <v>26.344000000000001</v>
      </c>
      <c r="U28" s="16">
        <v>32.808999999999997</v>
      </c>
      <c r="V28" s="16">
        <v>39.023000000000003</v>
      </c>
      <c r="W28" s="16">
        <v>28.585999999999999</v>
      </c>
      <c r="X28" s="16">
        <v>46.057000000000002</v>
      </c>
      <c r="Y28" s="16">
        <v>31.734999999999999</v>
      </c>
      <c r="Z28" s="16">
        <v>22.905000000000001</v>
      </c>
      <c r="AA28" s="16">
        <v>45.968000000000004</v>
      </c>
      <c r="AB28" s="16">
        <v>31.76</v>
      </c>
      <c r="AC28" s="16">
        <v>40.424999999999997</v>
      </c>
      <c r="AD28" s="16">
        <v>60.466999999999999</v>
      </c>
      <c r="AE28" s="16">
        <v>36.991999999999997</v>
      </c>
      <c r="AF28" s="16">
        <v>33.130000000000003</v>
      </c>
      <c r="AG28" s="16">
        <v>34.322000000000003</v>
      </c>
      <c r="AH28" s="43">
        <v>30.824999999999999</v>
      </c>
    </row>
    <row r="29" spans="1:34" ht="15" x14ac:dyDescent="0.25">
      <c r="A29" s="41">
        <v>45292</v>
      </c>
      <c r="B29" s="33">
        <v>28.56</v>
      </c>
      <c r="C29" s="8">
        <v>32.630000000000003</v>
      </c>
      <c r="D29" s="44">
        <v>30.37</v>
      </c>
      <c r="E29" s="16">
        <v>18.966999999999999</v>
      </c>
      <c r="F29" s="16">
        <v>31.797999999999998</v>
      </c>
      <c r="G29" s="16">
        <v>23.794</v>
      </c>
      <c r="H29" s="16">
        <v>36.777999999999999</v>
      </c>
      <c r="I29" s="16">
        <v>45.377000000000002</v>
      </c>
      <c r="J29" s="16">
        <v>39.869</v>
      </c>
      <c r="K29" s="16">
        <v>32.831000000000003</v>
      </c>
      <c r="L29" s="16">
        <v>34.515999999999998</v>
      </c>
      <c r="M29" s="16">
        <v>25.363</v>
      </c>
      <c r="N29" s="16">
        <v>20.123999999999999</v>
      </c>
      <c r="O29" s="16">
        <v>21.827000000000002</v>
      </c>
      <c r="P29" s="16">
        <v>22.364999999999998</v>
      </c>
      <c r="Q29" s="16">
        <v>29.277000000000001</v>
      </c>
      <c r="R29" s="16">
        <v>35.514000000000003</v>
      </c>
      <c r="S29" s="16">
        <v>31.951000000000001</v>
      </c>
      <c r="T29" s="16">
        <v>21.811</v>
      </c>
      <c r="U29" s="16">
        <v>29.818000000000001</v>
      </c>
      <c r="V29" s="16">
        <v>33.470999999999997</v>
      </c>
      <c r="W29" s="16">
        <v>25.838999999999999</v>
      </c>
      <c r="X29" s="16">
        <v>41.142000000000003</v>
      </c>
      <c r="Y29" s="16">
        <v>26.791</v>
      </c>
      <c r="Z29" s="16">
        <v>20.245999999999999</v>
      </c>
      <c r="AA29" s="16">
        <v>41.551000000000002</v>
      </c>
      <c r="AB29" s="16">
        <v>28.097000000000001</v>
      </c>
      <c r="AC29" s="16">
        <v>32.298999999999999</v>
      </c>
      <c r="AD29" s="16">
        <v>51.116</v>
      </c>
      <c r="AE29" s="16">
        <v>32.356999999999999</v>
      </c>
      <c r="AF29" s="16">
        <v>28.661999999999999</v>
      </c>
      <c r="AG29" s="16">
        <v>38.387</v>
      </c>
      <c r="AH29" s="43">
        <v>28.376999999999999</v>
      </c>
    </row>
    <row r="30" spans="1:34" ht="15" x14ac:dyDescent="0.25">
      <c r="A30" s="41">
        <v>45323</v>
      </c>
      <c r="B30" s="33">
        <v>26.07</v>
      </c>
      <c r="C30" s="8">
        <v>30.41</v>
      </c>
      <c r="D30" s="44">
        <v>27.64</v>
      </c>
      <c r="E30" s="16">
        <v>18.573</v>
      </c>
      <c r="F30" s="16">
        <v>27.859000000000002</v>
      </c>
      <c r="G30" s="16">
        <v>33.048999999999999</v>
      </c>
      <c r="H30" s="16">
        <v>41.308</v>
      </c>
      <c r="I30" s="16">
        <v>37.929000000000002</v>
      </c>
      <c r="J30" s="16">
        <v>34.505000000000003</v>
      </c>
      <c r="K30" s="16">
        <v>30.866</v>
      </c>
      <c r="L30" s="16">
        <v>34.661999999999999</v>
      </c>
      <c r="M30" s="16">
        <v>22.956</v>
      </c>
      <c r="N30" s="16">
        <v>18.225000000000001</v>
      </c>
      <c r="O30" s="16">
        <v>28.358000000000001</v>
      </c>
      <c r="P30" s="16">
        <v>21.488</v>
      </c>
      <c r="Q30" s="16">
        <v>26.748999999999999</v>
      </c>
      <c r="R30" s="16">
        <v>30.718</v>
      </c>
      <c r="S30" s="16">
        <v>30.387</v>
      </c>
      <c r="T30" s="16">
        <v>19.291</v>
      </c>
      <c r="U30" s="16">
        <v>28.890999999999998</v>
      </c>
      <c r="V30" s="16">
        <v>29.146999999999998</v>
      </c>
      <c r="W30" s="16">
        <v>25.140999999999998</v>
      </c>
      <c r="X30" s="16">
        <v>38.176000000000002</v>
      </c>
      <c r="Y30" s="16">
        <v>24.33</v>
      </c>
      <c r="Z30" s="16">
        <v>25.326000000000001</v>
      </c>
      <c r="AA30" s="16">
        <v>45.186999999999998</v>
      </c>
      <c r="AB30" s="16">
        <v>34.244</v>
      </c>
      <c r="AC30" s="16">
        <v>44.747</v>
      </c>
      <c r="AD30" s="16">
        <v>46.000999999999998</v>
      </c>
      <c r="AE30" s="16">
        <v>31.898</v>
      </c>
      <c r="AF30" s="16">
        <v>26.274000000000001</v>
      </c>
      <c r="AG30" s="16">
        <v>33.289000000000001</v>
      </c>
      <c r="AH30" s="43">
        <v>28.747</v>
      </c>
    </row>
    <row r="31" spans="1:34" ht="15" x14ac:dyDescent="0.25">
      <c r="A31" s="41">
        <v>45352</v>
      </c>
      <c r="B31" s="33">
        <v>42.99</v>
      </c>
      <c r="C31" s="8">
        <v>63.74</v>
      </c>
      <c r="D31" s="44">
        <v>50.18</v>
      </c>
      <c r="E31" s="16">
        <v>39.948</v>
      </c>
      <c r="F31" s="16">
        <v>48.628</v>
      </c>
      <c r="G31" s="16">
        <v>61.116999999999997</v>
      </c>
      <c r="H31" s="16">
        <v>56.25</v>
      </c>
      <c r="I31" s="16">
        <v>60.84</v>
      </c>
      <c r="J31" s="16">
        <v>52.246000000000002</v>
      </c>
      <c r="K31" s="16">
        <v>47.386000000000003</v>
      </c>
      <c r="L31" s="16">
        <v>43.603999999999999</v>
      </c>
      <c r="M31" s="16">
        <v>35.768000000000001</v>
      </c>
      <c r="N31" s="16">
        <v>26.343</v>
      </c>
      <c r="O31" s="16">
        <v>36.1</v>
      </c>
      <c r="P31" s="16">
        <v>52.384</v>
      </c>
      <c r="Q31" s="16">
        <v>47.033999999999999</v>
      </c>
      <c r="R31" s="16">
        <v>38.344000000000001</v>
      </c>
      <c r="S31" s="16">
        <v>65.795000000000002</v>
      </c>
      <c r="T31" s="16">
        <v>26.98</v>
      </c>
      <c r="U31" s="16">
        <v>47.332000000000001</v>
      </c>
      <c r="V31" s="16">
        <v>38.21</v>
      </c>
      <c r="W31" s="16">
        <v>32.216999999999999</v>
      </c>
      <c r="X31" s="16">
        <v>66.98</v>
      </c>
      <c r="Y31" s="16">
        <v>37.820999999999998</v>
      </c>
      <c r="Z31" s="16">
        <v>37.918999999999997</v>
      </c>
      <c r="AA31" s="16">
        <v>75.238</v>
      </c>
      <c r="AB31" s="16">
        <v>52.319000000000003</v>
      </c>
      <c r="AC31" s="16">
        <v>125.119</v>
      </c>
      <c r="AD31" s="16">
        <v>51.591000000000001</v>
      </c>
      <c r="AE31" s="16">
        <v>45.576999999999998</v>
      </c>
      <c r="AF31" s="16">
        <v>43.499000000000002</v>
      </c>
      <c r="AG31" s="16">
        <v>47.295999999999999</v>
      </c>
      <c r="AH31" s="43">
        <v>44.915999999999997</v>
      </c>
    </row>
    <row r="32" spans="1:34" ht="15" x14ac:dyDescent="0.25">
      <c r="A32" s="41">
        <v>45383</v>
      </c>
      <c r="B32" s="33">
        <v>65.61</v>
      </c>
      <c r="C32" s="8">
        <v>97.09</v>
      </c>
      <c r="D32" s="44">
        <v>76.98</v>
      </c>
      <c r="E32" s="16">
        <v>60.939</v>
      </c>
      <c r="F32" s="16">
        <v>86.320999999999998</v>
      </c>
      <c r="G32" s="16">
        <v>60.283999999999999</v>
      </c>
      <c r="H32" s="16">
        <v>111.048</v>
      </c>
      <c r="I32" s="16">
        <v>88.921000000000006</v>
      </c>
      <c r="J32" s="16">
        <v>82.795000000000002</v>
      </c>
      <c r="K32" s="16">
        <v>64.394999999999996</v>
      </c>
      <c r="L32" s="16">
        <v>79.039000000000001</v>
      </c>
      <c r="M32" s="16">
        <v>45.670999999999999</v>
      </c>
      <c r="N32" s="16">
        <v>54.863</v>
      </c>
      <c r="O32" s="16">
        <v>59.648000000000003</v>
      </c>
      <c r="P32" s="16">
        <v>105.015</v>
      </c>
      <c r="Q32" s="16">
        <v>70.456000000000003</v>
      </c>
      <c r="R32" s="16">
        <v>95.417000000000002</v>
      </c>
      <c r="S32" s="16">
        <v>68.131</v>
      </c>
      <c r="T32" s="16">
        <v>31.411999999999999</v>
      </c>
      <c r="U32" s="16">
        <v>75.953999999999994</v>
      </c>
      <c r="V32" s="16">
        <v>51.234999999999999</v>
      </c>
      <c r="W32" s="16">
        <v>55.99</v>
      </c>
      <c r="X32" s="16">
        <v>129.70400000000001</v>
      </c>
      <c r="Y32" s="16">
        <v>44.232999999999997</v>
      </c>
      <c r="Z32" s="16">
        <v>66.738</v>
      </c>
      <c r="AA32" s="16">
        <v>81.043000000000006</v>
      </c>
      <c r="AB32" s="16">
        <v>81.421999999999997</v>
      </c>
      <c r="AC32" s="16">
        <v>245.12200000000001</v>
      </c>
      <c r="AD32" s="16">
        <v>83.19</v>
      </c>
      <c r="AE32" s="16">
        <v>98.991</v>
      </c>
      <c r="AF32" s="16">
        <v>60.658999999999999</v>
      </c>
      <c r="AG32" s="16">
        <v>53.156999999999996</v>
      </c>
      <c r="AH32" s="43">
        <v>52.198999999999998</v>
      </c>
    </row>
    <row r="33" spans="1:34" ht="15" x14ac:dyDescent="0.25">
      <c r="A33" s="41">
        <v>45413</v>
      </c>
      <c r="B33" s="34">
        <v>117.42</v>
      </c>
      <c r="C33" s="12">
        <v>225.2</v>
      </c>
      <c r="D33" s="44">
        <v>167.22</v>
      </c>
      <c r="E33" s="16">
        <v>181.98500000000001</v>
      </c>
      <c r="F33" s="16">
        <v>181.38</v>
      </c>
      <c r="G33" s="16">
        <v>60.524000000000001</v>
      </c>
      <c r="H33" s="16">
        <v>152.78800000000001</v>
      </c>
      <c r="I33" s="16">
        <v>338.09100000000001</v>
      </c>
      <c r="J33" s="16">
        <v>159.49199999999999</v>
      </c>
      <c r="K33" s="16">
        <v>174.857</v>
      </c>
      <c r="L33" s="16">
        <v>170.52199999999999</v>
      </c>
      <c r="M33" s="16">
        <v>101.233</v>
      </c>
      <c r="N33" s="16">
        <v>48.66</v>
      </c>
      <c r="O33" s="16">
        <v>68.171000000000006</v>
      </c>
      <c r="P33" s="16">
        <v>99.658000000000001</v>
      </c>
      <c r="Q33" s="16">
        <v>134.80500000000001</v>
      </c>
      <c r="R33" s="16">
        <v>231.33099999999999</v>
      </c>
      <c r="S33" s="16">
        <v>171.33</v>
      </c>
      <c r="T33" s="16">
        <v>104.895</v>
      </c>
      <c r="U33" s="16">
        <v>134.15100000000001</v>
      </c>
      <c r="V33" s="16">
        <v>26.417000000000002</v>
      </c>
      <c r="W33" s="16">
        <v>142.87200000000001</v>
      </c>
      <c r="X33" s="16">
        <v>178.39099999999999</v>
      </c>
      <c r="Y33" s="16">
        <v>68.754000000000005</v>
      </c>
      <c r="Z33" s="16">
        <v>167.39400000000001</v>
      </c>
      <c r="AA33" s="16">
        <v>187.661</v>
      </c>
      <c r="AB33" s="16">
        <v>125.351</v>
      </c>
      <c r="AC33" s="16">
        <v>364.24</v>
      </c>
      <c r="AD33" s="16">
        <v>272.036</v>
      </c>
      <c r="AE33" s="16">
        <v>85.74</v>
      </c>
      <c r="AF33" s="16">
        <v>122.175</v>
      </c>
      <c r="AG33" s="16">
        <v>91.849000000000004</v>
      </c>
      <c r="AH33" s="43">
        <v>197.53800000000001</v>
      </c>
    </row>
    <row r="34" spans="1:34" ht="15" x14ac:dyDescent="0.25">
      <c r="A34" s="41">
        <v>45444</v>
      </c>
      <c r="B34" s="33">
        <v>202.39</v>
      </c>
      <c r="C34" s="8">
        <v>406.12</v>
      </c>
      <c r="D34" s="44">
        <v>302.7</v>
      </c>
      <c r="E34" s="16">
        <v>348.28800000000001</v>
      </c>
      <c r="F34" s="16">
        <v>160.05099999999999</v>
      </c>
      <c r="G34" s="16">
        <v>414.55500000000001</v>
      </c>
      <c r="H34" s="16">
        <v>582.05399999999997</v>
      </c>
      <c r="I34" s="16">
        <v>712.34199999999998</v>
      </c>
      <c r="J34" s="16">
        <v>310.66500000000002</v>
      </c>
      <c r="K34" s="16">
        <v>535.73099999999999</v>
      </c>
      <c r="L34" s="16">
        <v>220.47800000000001</v>
      </c>
      <c r="M34" s="16">
        <v>121.569</v>
      </c>
      <c r="N34" s="16">
        <v>188.98</v>
      </c>
      <c r="O34" s="16">
        <v>212.45400000000001</v>
      </c>
      <c r="P34" s="16">
        <v>244.60599999999999</v>
      </c>
      <c r="Q34" s="16">
        <v>360.99599999999998</v>
      </c>
      <c r="R34" s="16">
        <v>280.99200000000002</v>
      </c>
      <c r="S34" s="16">
        <v>66.061999999999998</v>
      </c>
      <c r="T34" s="16">
        <v>271.15899999999999</v>
      </c>
      <c r="U34" s="16">
        <v>446.93200000000002</v>
      </c>
      <c r="V34" s="16">
        <v>201.84299999999999</v>
      </c>
      <c r="W34" s="16">
        <v>396.22</v>
      </c>
      <c r="X34" s="16">
        <v>209.38499999999999</v>
      </c>
      <c r="Y34" s="16">
        <v>96.784999999999997</v>
      </c>
      <c r="Z34" s="16">
        <v>444.596</v>
      </c>
      <c r="AA34" s="16">
        <v>298.78899999999999</v>
      </c>
      <c r="AB34" s="16">
        <v>277.93599999999998</v>
      </c>
      <c r="AC34" s="16">
        <v>710.09900000000005</v>
      </c>
      <c r="AD34" s="16">
        <v>457.50900000000001</v>
      </c>
      <c r="AE34" s="16">
        <v>267.51799999999997</v>
      </c>
      <c r="AF34" s="16">
        <v>341.91899999999998</v>
      </c>
      <c r="AG34" s="16">
        <v>163.08799999999999</v>
      </c>
      <c r="AH34" s="43">
        <v>433.95400000000001</v>
      </c>
    </row>
    <row r="35" spans="1:34" ht="15" x14ac:dyDescent="0.25">
      <c r="A35" s="41">
        <v>45474</v>
      </c>
      <c r="B35" s="33">
        <v>90.67</v>
      </c>
      <c r="C35" s="8">
        <v>223.88</v>
      </c>
      <c r="D35" s="44">
        <v>146.94</v>
      </c>
      <c r="E35" s="16">
        <v>227.04300000000001</v>
      </c>
      <c r="F35" s="16">
        <v>32.78</v>
      </c>
      <c r="G35" s="16">
        <v>414.70100000000002</v>
      </c>
      <c r="H35" s="16">
        <v>287.428</v>
      </c>
      <c r="I35" s="16">
        <v>316.33600000000001</v>
      </c>
      <c r="J35" s="16">
        <v>357.69799999999998</v>
      </c>
      <c r="K35" s="16">
        <v>325.87299999999999</v>
      </c>
      <c r="L35" s="16">
        <v>67.591999999999999</v>
      </c>
      <c r="M35" s="16">
        <v>33.485999999999997</v>
      </c>
      <c r="N35" s="16">
        <v>81.921000000000006</v>
      </c>
      <c r="O35" s="16">
        <v>75.242000000000004</v>
      </c>
      <c r="P35" s="16">
        <v>169.86500000000001</v>
      </c>
      <c r="Q35" s="16">
        <v>260.16899999999998</v>
      </c>
      <c r="R35" s="16">
        <v>80.641000000000005</v>
      </c>
      <c r="S35" s="16">
        <v>13.351000000000001</v>
      </c>
      <c r="T35" s="16">
        <v>195.18799999999999</v>
      </c>
      <c r="U35" s="16">
        <v>349.80099999999999</v>
      </c>
      <c r="V35" s="16">
        <v>181.821</v>
      </c>
      <c r="W35" s="16">
        <v>606.89300000000003</v>
      </c>
      <c r="X35" s="16">
        <v>75.117999999999995</v>
      </c>
      <c r="Y35" s="16">
        <v>38.921999999999997</v>
      </c>
      <c r="Z35" s="16">
        <v>290.25099999999998</v>
      </c>
      <c r="AA35" s="16">
        <v>135.49600000000001</v>
      </c>
      <c r="AB35" s="16">
        <v>92.305999999999997</v>
      </c>
      <c r="AC35" s="16">
        <v>361.92099999999999</v>
      </c>
      <c r="AD35" s="16">
        <v>200.32599999999999</v>
      </c>
      <c r="AE35" s="16">
        <v>215.209</v>
      </c>
      <c r="AF35" s="16">
        <v>170.40199999999999</v>
      </c>
      <c r="AG35" s="16">
        <v>68.863</v>
      </c>
      <c r="AH35" s="43">
        <v>462.59800000000001</v>
      </c>
    </row>
    <row r="36" spans="1:34" ht="15" x14ac:dyDescent="0.25">
      <c r="A36" s="41">
        <v>45505</v>
      </c>
      <c r="B36" s="33">
        <v>41.88</v>
      </c>
      <c r="C36" s="8">
        <v>79.540000000000006</v>
      </c>
      <c r="D36" s="45">
        <v>58.48</v>
      </c>
      <c r="E36" s="16">
        <v>178.57</v>
      </c>
      <c r="F36" s="16">
        <v>27.544</v>
      </c>
      <c r="G36" s="16">
        <v>145.67099999999999</v>
      </c>
      <c r="H36" s="16">
        <v>91.581999999999994</v>
      </c>
      <c r="I36" s="16">
        <v>152.27099999999999</v>
      </c>
      <c r="J36" s="16">
        <v>121.44</v>
      </c>
      <c r="K36" s="16">
        <v>113.61799999999999</v>
      </c>
      <c r="L36" s="16">
        <v>38.76</v>
      </c>
      <c r="M36" s="16">
        <v>21.905000000000001</v>
      </c>
      <c r="N36" s="16">
        <v>34.737000000000002</v>
      </c>
      <c r="O36" s="16">
        <v>34.700000000000003</v>
      </c>
      <c r="P36" s="16">
        <v>67.304000000000002</v>
      </c>
      <c r="Q36" s="16">
        <v>84.522999999999996</v>
      </c>
      <c r="R36" s="16">
        <v>46.363</v>
      </c>
      <c r="S36" s="16">
        <v>28.486000000000001</v>
      </c>
      <c r="T36" s="16">
        <v>62.137</v>
      </c>
      <c r="U36" s="16">
        <v>109.14400000000001</v>
      </c>
      <c r="V36" s="16">
        <v>60.265000000000001</v>
      </c>
      <c r="W36" s="16">
        <v>177.90299999999999</v>
      </c>
      <c r="X36" s="16">
        <v>39.228999999999999</v>
      </c>
      <c r="Y36" s="16">
        <v>24.657</v>
      </c>
      <c r="Z36" s="16">
        <v>98.338999999999999</v>
      </c>
      <c r="AA36" s="16">
        <v>53.168999999999997</v>
      </c>
      <c r="AB36" s="16">
        <v>44.363</v>
      </c>
      <c r="AC36" s="16">
        <v>117.529</v>
      </c>
      <c r="AD36" s="16">
        <v>72.849000000000004</v>
      </c>
      <c r="AE36" s="16">
        <v>80.05</v>
      </c>
      <c r="AF36" s="16">
        <v>60.353000000000002</v>
      </c>
      <c r="AG36" s="46">
        <v>32.813000000000002</v>
      </c>
      <c r="AH36" s="46">
        <v>180.203</v>
      </c>
    </row>
    <row r="37" spans="1:34" ht="15" x14ac:dyDescent="0.25">
      <c r="A37" s="41">
        <v>45536</v>
      </c>
      <c r="B37" s="15">
        <v>32.18</v>
      </c>
      <c r="C37" s="13">
        <v>46.11</v>
      </c>
      <c r="D37" s="45">
        <v>38.39</v>
      </c>
      <c r="E37" s="16">
        <v>68.673000000000002</v>
      </c>
      <c r="F37" s="16">
        <v>25.832000000000001</v>
      </c>
      <c r="G37" s="16">
        <v>62.572000000000003</v>
      </c>
      <c r="H37" s="16">
        <v>55.052999999999997</v>
      </c>
      <c r="I37" s="16">
        <v>95.786000000000001</v>
      </c>
      <c r="J37" s="16">
        <v>57.453000000000003</v>
      </c>
      <c r="K37" s="16">
        <v>78.442999999999998</v>
      </c>
      <c r="L37" s="16">
        <v>42.962000000000003</v>
      </c>
      <c r="M37" s="16">
        <v>20.390999999999998</v>
      </c>
      <c r="N37" s="16">
        <v>34.658000000000001</v>
      </c>
      <c r="O37" s="16">
        <v>34.5</v>
      </c>
      <c r="P37" s="16">
        <v>54.031999999999996</v>
      </c>
      <c r="Q37" s="16">
        <v>47.338000000000001</v>
      </c>
      <c r="R37" s="16">
        <v>37.206000000000003</v>
      </c>
      <c r="S37" s="16">
        <v>26.823</v>
      </c>
      <c r="T37" s="16">
        <v>46.174999999999997</v>
      </c>
      <c r="U37" s="16">
        <v>52.488</v>
      </c>
      <c r="V37" s="16">
        <v>39.585000000000001</v>
      </c>
      <c r="W37" s="16">
        <v>78.406000000000006</v>
      </c>
      <c r="X37" s="16">
        <v>30.763000000000002</v>
      </c>
      <c r="Y37" s="16">
        <v>30.579000000000001</v>
      </c>
      <c r="Z37" s="16">
        <v>66.628</v>
      </c>
      <c r="AA37" s="16">
        <v>40.853000000000002</v>
      </c>
      <c r="AB37" s="16">
        <v>39.155000000000001</v>
      </c>
      <c r="AC37" s="16">
        <v>80.311999999999998</v>
      </c>
      <c r="AD37" s="16">
        <v>45.854999999999997</v>
      </c>
      <c r="AE37" s="16">
        <v>55.27</v>
      </c>
      <c r="AF37" s="16">
        <v>39.421999999999997</v>
      </c>
      <c r="AG37" s="46">
        <v>23.33</v>
      </c>
      <c r="AH37" s="46">
        <v>93.608999999999995</v>
      </c>
    </row>
    <row r="38" spans="1:34" ht="15" x14ac:dyDescent="0.25">
      <c r="A38" s="41">
        <v>45566</v>
      </c>
      <c r="B38" s="15">
        <v>44.26</v>
      </c>
      <c r="C38" s="13">
        <v>44.26</v>
      </c>
      <c r="D38" s="45">
        <v>44.26</v>
      </c>
      <c r="E38" s="16">
        <v>52.756</v>
      </c>
      <c r="F38" s="16">
        <v>36.893999999999998</v>
      </c>
      <c r="G38" s="16">
        <v>54.279000000000003</v>
      </c>
      <c r="H38" s="16">
        <v>52.084000000000003</v>
      </c>
      <c r="I38" s="16">
        <v>82.7</v>
      </c>
      <c r="J38" s="16">
        <v>54.96</v>
      </c>
      <c r="K38" s="16">
        <v>51.634999999999998</v>
      </c>
      <c r="L38" s="16">
        <v>40.072000000000003</v>
      </c>
      <c r="M38" s="16">
        <v>22.885999999999999</v>
      </c>
      <c r="N38" s="16">
        <v>35.396000000000001</v>
      </c>
      <c r="O38" s="16">
        <v>28.068999999999999</v>
      </c>
      <c r="P38" s="16">
        <v>48.926000000000002</v>
      </c>
      <c r="Q38" s="16">
        <v>46.552</v>
      </c>
      <c r="R38" s="16">
        <v>53.866</v>
      </c>
      <c r="S38" s="16">
        <v>43.665999999999997</v>
      </c>
      <c r="T38" s="16">
        <v>39.957000000000001</v>
      </c>
      <c r="U38" s="16">
        <v>51.851999999999997</v>
      </c>
      <c r="V38" s="16">
        <v>33.220999999999997</v>
      </c>
      <c r="W38" s="16">
        <v>67.016999999999996</v>
      </c>
      <c r="X38" s="16">
        <v>32.110999999999997</v>
      </c>
      <c r="Y38" s="16">
        <v>34.859000000000002</v>
      </c>
      <c r="Z38" s="16">
        <v>116.306</v>
      </c>
      <c r="AA38" s="16">
        <v>48.125</v>
      </c>
      <c r="AB38" s="16">
        <v>72.012</v>
      </c>
      <c r="AC38" s="16">
        <v>84.441999999999993</v>
      </c>
      <c r="AD38" s="16">
        <v>45.966000000000001</v>
      </c>
      <c r="AE38" s="16">
        <v>48.889000000000003</v>
      </c>
      <c r="AF38" s="16">
        <v>36.241999999999997</v>
      </c>
      <c r="AG38" s="46">
        <v>31.343</v>
      </c>
      <c r="AH38" s="46">
        <v>110.101</v>
      </c>
    </row>
    <row r="39" spans="1:34" ht="15" x14ac:dyDescent="0.25">
      <c r="A39" s="41">
        <v>45597</v>
      </c>
      <c r="B39" s="15">
        <v>42.09</v>
      </c>
      <c r="C39" s="13">
        <v>42.09</v>
      </c>
      <c r="D39" s="45">
        <v>42.09</v>
      </c>
      <c r="E39" s="16">
        <v>43.963000000000001</v>
      </c>
      <c r="F39" s="16">
        <v>34.222000000000001</v>
      </c>
      <c r="G39" s="16">
        <v>48.207000000000001</v>
      </c>
      <c r="H39" s="16">
        <v>50.182000000000002</v>
      </c>
      <c r="I39" s="16">
        <v>57.027999999999999</v>
      </c>
      <c r="J39" s="16">
        <v>44.591000000000001</v>
      </c>
      <c r="K39" s="16">
        <v>45.478000000000002</v>
      </c>
      <c r="L39" s="16">
        <v>35.716000000000001</v>
      </c>
      <c r="M39" s="16">
        <v>31.994</v>
      </c>
      <c r="N39" s="16">
        <v>30.713999999999999</v>
      </c>
      <c r="O39" s="16">
        <v>29.33</v>
      </c>
      <c r="P39" s="16">
        <v>48.351999999999997</v>
      </c>
      <c r="Q39" s="16">
        <v>41.686999999999998</v>
      </c>
      <c r="R39" s="16">
        <v>40.753</v>
      </c>
      <c r="S39" s="16">
        <v>36.237000000000002</v>
      </c>
      <c r="T39" s="16">
        <v>41.442999999999998</v>
      </c>
      <c r="U39" s="16">
        <v>48.088999999999999</v>
      </c>
      <c r="V39" s="16">
        <v>34.158999999999999</v>
      </c>
      <c r="W39" s="16">
        <v>56.045999999999999</v>
      </c>
      <c r="X39" s="16">
        <v>38.47</v>
      </c>
      <c r="Y39" s="16">
        <v>30</v>
      </c>
      <c r="Z39" s="16">
        <v>60.59</v>
      </c>
      <c r="AA39" s="16">
        <v>38.439</v>
      </c>
      <c r="AB39" s="16">
        <v>72.912000000000006</v>
      </c>
      <c r="AC39" s="16">
        <v>67.040000000000006</v>
      </c>
      <c r="AD39" s="16">
        <v>44.893999999999998</v>
      </c>
      <c r="AE39" s="16">
        <v>40.814</v>
      </c>
      <c r="AF39" s="16">
        <v>37.267000000000003</v>
      </c>
      <c r="AG39" s="46">
        <v>35.469000000000001</v>
      </c>
      <c r="AH39" s="46">
        <v>62.012999999999998</v>
      </c>
    </row>
    <row r="40" spans="1:34" ht="15" x14ac:dyDescent="0.25">
      <c r="A40" s="41">
        <v>45627</v>
      </c>
      <c r="B40" s="15">
        <v>31.03</v>
      </c>
      <c r="C40" s="13">
        <v>33.200000000000003</v>
      </c>
      <c r="D40" s="45">
        <v>31.62</v>
      </c>
      <c r="E40" s="16">
        <v>37.145000000000003</v>
      </c>
      <c r="F40" s="46">
        <v>27.341000000000001</v>
      </c>
      <c r="G40" s="46">
        <v>46.485999999999997</v>
      </c>
      <c r="H40" s="46">
        <v>46.091000000000001</v>
      </c>
      <c r="I40" s="46">
        <v>46.610999999999997</v>
      </c>
      <c r="J40" s="46">
        <v>39.368000000000002</v>
      </c>
      <c r="K40" s="46">
        <v>39.613999999999997</v>
      </c>
      <c r="L40" s="46">
        <v>29.491</v>
      </c>
      <c r="M40" s="46">
        <v>24.437000000000001</v>
      </c>
      <c r="N40" s="46">
        <v>25.274999999999999</v>
      </c>
      <c r="O40" s="46">
        <v>25.027000000000001</v>
      </c>
      <c r="P40" s="46">
        <v>34.67</v>
      </c>
      <c r="Q40" s="46">
        <v>36.427</v>
      </c>
      <c r="R40" s="46">
        <v>35.491</v>
      </c>
      <c r="S40" s="46">
        <v>26.664999999999999</v>
      </c>
      <c r="T40" s="46">
        <v>32.869</v>
      </c>
      <c r="U40" s="46">
        <v>38.78</v>
      </c>
      <c r="V40" s="46">
        <v>28.712</v>
      </c>
      <c r="W40" s="46">
        <v>46.033999999999999</v>
      </c>
      <c r="X40" s="46">
        <v>32.331000000000003</v>
      </c>
      <c r="Y40" s="46">
        <v>23.78</v>
      </c>
      <c r="Z40" s="46">
        <v>45.939</v>
      </c>
      <c r="AA40" s="46">
        <v>31.981000000000002</v>
      </c>
      <c r="AB40" s="46">
        <v>40.866999999999997</v>
      </c>
      <c r="AC40" s="46">
        <v>59.768999999999998</v>
      </c>
      <c r="AD40" s="46">
        <v>37.491999999999997</v>
      </c>
      <c r="AE40" s="46">
        <v>34.298000000000002</v>
      </c>
      <c r="AF40" s="46">
        <v>34.993000000000002</v>
      </c>
      <c r="AG40" s="46">
        <v>31.3</v>
      </c>
      <c r="AH40" s="46">
        <v>48.281999999999996</v>
      </c>
    </row>
    <row r="41" spans="1:34" ht="15" x14ac:dyDescent="0.25">
      <c r="A41" s="41">
        <v>45658</v>
      </c>
      <c r="B41" s="15">
        <v>28.56</v>
      </c>
      <c r="C41" s="13">
        <v>32.630000000000003</v>
      </c>
      <c r="D41" s="45">
        <v>30.37</v>
      </c>
      <c r="E41" s="16">
        <v>32.375</v>
      </c>
      <c r="F41" s="46">
        <v>23.808</v>
      </c>
      <c r="G41" s="46">
        <v>36.764000000000003</v>
      </c>
      <c r="H41" s="46">
        <v>45.418999999999997</v>
      </c>
      <c r="I41" s="46">
        <v>40.21</v>
      </c>
      <c r="J41" s="46">
        <v>33.524999999999999</v>
      </c>
      <c r="K41" s="46">
        <v>34.792000000000002</v>
      </c>
      <c r="L41" s="46">
        <v>25.702999999999999</v>
      </c>
      <c r="M41" s="46">
        <v>20.260999999999999</v>
      </c>
      <c r="N41" s="46">
        <v>22.012</v>
      </c>
      <c r="O41" s="46">
        <v>22.295999999999999</v>
      </c>
      <c r="P41" s="46">
        <v>29.213999999999999</v>
      </c>
      <c r="Q41" s="46">
        <v>35.707999999999998</v>
      </c>
      <c r="R41" s="46">
        <v>32.558999999999997</v>
      </c>
      <c r="S41" s="46">
        <v>22.195</v>
      </c>
      <c r="T41" s="46">
        <v>30.045999999999999</v>
      </c>
      <c r="U41" s="46">
        <v>33.313000000000002</v>
      </c>
      <c r="V41" s="46">
        <v>25.952999999999999</v>
      </c>
      <c r="W41" s="46">
        <v>41.3</v>
      </c>
      <c r="X41" s="46">
        <v>27.384</v>
      </c>
      <c r="Y41" s="46">
        <v>21.027999999999999</v>
      </c>
      <c r="Z41" s="46">
        <v>41.524999999999999</v>
      </c>
      <c r="AA41" s="46">
        <v>28.335999999999999</v>
      </c>
      <c r="AB41" s="46">
        <v>32.947000000000003</v>
      </c>
      <c r="AC41" s="46">
        <v>50.847999999999999</v>
      </c>
      <c r="AD41" s="46">
        <v>32.793999999999997</v>
      </c>
      <c r="AE41" s="46">
        <v>29.74</v>
      </c>
      <c r="AF41" s="46">
        <v>38.354999999999997</v>
      </c>
      <c r="AG41" s="46">
        <v>28.555</v>
      </c>
      <c r="AH41" s="46">
        <v>42.856999999999999</v>
      </c>
    </row>
    <row r="42" spans="1:34" ht="15" x14ac:dyDescent="0.25">
      <c r="A42" s="41">
        <v>45689</v>
      </c>
      <c r="B42" s="15">
        <v>26.07</v>
      </c>
      <c r="C42" s="13">
        <v>30.41</v>
      </c>
      <c r="D42" s="45">
        <v>27.64</v>
      </c>
      <c r="E42" s="16">
        <v>27.337</v>
      </c>
      <c r="F42" s="46">
        <v>31.285</v>
      </c>
      <c r="G42" s="46">
        <v>40.113</v>
      </c>
      <c r="H42" s="46">
        <v>36.616999999999997</v>
      </c>
      <c r="I42" s="46">
        <v>33.567</v>
      </c>
      <c r="J42" s="46">
        <v>30.212</v>
      </c>
      <c r="K42" s="46">
        <v>33.823</v>
      </c>
      <c r="L42" s="46">
        <v>22.411000000000001</v>
      </c>
      <c r="M42" s="46">
        <v>17.675000000000001</v>
      </c>
      <c r="N42" s="46">
        <v>27.606999999999999</v>
      </c>
      <c r="O42" s="46">
        <v>20.632999999999999</v>
      </c>
      <c r="P42" s="46">
        <v>25.722000000000001</v>
      </c>
      <c r="Q42" s="46">
        <v>29.873000000000001</v>
      </c>
      <c r="R42" s="46">
        <v>29.795999999999999</v>
      </c>
      <c r="S42" s="46">
        <v>18.904</v>
      </c>
      <c r="T42" s="46">
        <v>28.044</v>
      </c>
      <c r="U42" s="46">
        <v>27.991</v>
      </c>
      <c r="V42" s="46">
        <v>24.321999999999999</v>
      </c>
      <c r="W42" s="46">
        <v>36.826999999999998</v>
      </c>
      <c r="X42" s="46">
        <v>23.925000000000001</v>
      </c>
      <c r="Y42" s="46">
        <v>25.289000000000001</v>
      </c>
      <c r="Z42" s="46">
        <v>43.646000000000001</v>
      </c>
      <c r="AA42" s="46">
        <v>33.393000000000001</v>
      </c>
      <c r="AB42" s="46">
        <v>44.078000000000003</v>
      </c>
      <c r="AC42" s="46">
        <v>44.344999999999999</v>
      </c>
      <c r="AD42" s="46">
        <v>30.960999999999999</v>
      </c>
      <c r="AE42" s="46">
        <v>26.215</v>
      </c>
      <c r="AF42" s="46">
        <v>32.363</v>
      </c>
      <c r="AG42" s="46">
        <v>28.117999999999999</v>
      </c>
      <c r="AH42" s="46">
        <v>37.014000000000003</v>
      </c>
    </row>
    <row r="43" spans="1:34" ht="15" x14ac:dyDescent="0.25">
      <c r="A43" s="41">
        <v>45717</v>
      </c>
      <c r="B43" s="15">
        <v>42.99</v>
      </c>
      <c r="C43" s="13">
        <v>63.74</v>
      </c>
      <c r="D43" s="45">
        <v>50.18</v>
      </c>
      <c r="E43" s="16">
        <v>49.215000000000003</v>
      </c>
      <c r="F43" s="46">
        <v>61.284999999999997</v>
      </c>
      <c r="G43" s="46">
        <v>56.484999999999999</v>
      </c>
      <c r="H43" s="46">
        <v>61.066000000000003</v>
      </c>
      <c r="I43" s="46">
        <v>52.674999999999997</v>
      </c>
      <c r="J43" s="46">
        <v>47.537999999999997</v>
      </c>
      <c r="K43" s="46">
        <v>43.991999999999997</v>
      </c>
      <c r="L43" s="46">
        <v>36.112000000000002</v>
      </c>
      <c r="M43" s="46">
        <v>26.533999999999999</v>
      </c>
      <c r="N43" s="46">
        <v>36.088000000000001</v>
      </c>
      <c r="O43" s="46">
        <v>52.338000000000001</v>
      </c>
      <c r="P43" s="46">
        <v>47.1</v>
      </c>
      <c r="Q43" s="46">
        <v>38.643999999999998</v>
      </c>
      <c r="R43" s="46">
        <v>64.864999999999995</v>
      </c>
      <c r="S43" s="46">
        <v>27.353000000000002</v>
      </c>
      <c r="T43" s="46">
        <v>47.607999999999997</v>
      </c>
      <c r="U43" s="46">
        <v>38.182000000000002</v>
      </c>
      <c r="V43" s="46">
        <v>32.250999999999998</v>
      </c>
      <c r="W43" s="46">
        <v>67.165999999999997</v>
      </c>
      <c r="X43" s="46">
        <v>38.442</v>
      </c>
      <c r="Y43" s="46">
        <v>38.738999999999997</v>
      </c>
      <c r="Z43" s="46">
        <v>73.212999999999994</v>
      </c>
      <c r="AA43" s="46">
        <v>52.578000000000003</v>
      </c>
      <c r="AB43" s="46">
        <v>125.441</v>
      </c>
      <c r="AC43" s="46">
        <v>51.667000000000002</v>
      </c>
      <c r="AD43" s="46">
        <v>45.369</v>
      </c>
      <c r="AE43" s="46">
        <v>44.466000000000001</v>
      </c>
      <c r="AF43" s="46">
        <v>47.7</v>
      </c>
      <c r="AG43" s="46">
        <v>45.298999999999999</v>
      </c>
      <c r="AH43" s="46">
        <v>51.055999999999997</v>
      </c>
    </row>
    <row r="44" spans="1:34" ht="15" x14ac:dyDescent="0.25">
      <c r="A44" s="41">
        <v>45748</v>
      </c>
      <c r="B44" s="15">
        <v>65.61</v>
      </c>
      <c r="C44" s="13">
        <v>97.09</v>
      </c>
      <c r="D44" s="45">
        <v>76.98</v>
      </c>
      <c r="E44" s="16">
        <v>87.798000000000002</v>
      </c>
      <c r="F44" s="46">
        <v>60.228999999999999</v>
      </c>
      <c r="G44" s="46">
        <v>111.806</v>
      </c>
      <c r="H44" s="46">
        <v>89.912000000000006</v>
      </c>
      <c r="I44" s="46">
        <v>84.096999999999994</v>
      </c>
      <c r="J44" s="46">
        <v>62.384999999999998</v>
      </c>
      <c r="K44" s="46">
        <v>80.433000000000007</v>
      </c>
      <c r="L44" s="46">
        <v>46.859000000000002</v>
      </c>
      <c r="M44" s="46">
        <v>55.862000000000002</v>
      </c>
      <c r="N44" s="46">
        <v>59.595999999999997</v>
      </c>
      <c r="O44" s="46">
        <v>105.70399999999999</v>
      </c>
      <c r="P44" s="46">
        <v>71.150000000000006</v>
      </c>
      <c r="Q44" s="46">
        <v>96.665000000000006</v>
      </c>
      <c r="R44" s="46">
        <v>68.747</v>
      </c>
      <c r="S44" s="46">
        <v>32.47</v>
      </c>
      <c r="T44" s="46">
        <v>76.912000000000006</v>
      </c>
      <c r="U44" s="46">
        <v>52.052</v>
      </c>
      <c r="V44" s="46">
        <v>55.54</v>
      </c>
      <c r="W44" s="46">
        <v>130.5</v>
      </c>
      <c r="X44" s="46">
        <v>45.588000000000001</v>
      </c>
      <c r="Y44" s="46">
        <v>68.326999999999998</v>
      </c>
      <c r="Z44" s="46">
        <v>81.754999999999995</v>
      </c>
      <c r="AA44" s="46">
        <v>82.619</v>
      </c>
      <c r="AB44" s="46">
        <v>246.114</v>
      </c>
      <c r="AC44" s="46">
        <v>83.831999999999994</v>
      </c>
      <c r="AD44" s="46">
        <v>97.004000000000005</v>
      </c>
      <c r="AE44" s="46">
        <v>62.69</v>
      </c>
      <c r="AF44" s="46">
        <v>54.430999999999997</v>
      </c>
      <c r="AG44" s="46">
        <v>53.052999999999997</v>
      </c>
      <c r="AH44" s="46">
        <v>59.194000000000003</v>
      </c>
    </row>
    <row r="45" spans="1:34" ht="15" x14ac:dyDescent="0.25">
      <c r="A45" s="41">
        <v>45778</v>
      </c>
      <c r="B45" s="15">
        <v>117.42</v>
      </c>
      <c r="C45" s="13">
        <v>225.2</v>
      </c>
      <c r="D45" s="45">
        <v>167.22</v>
      </c>
      <c r="E45" s="16">
        <v>182.691</v>
      </c>
      <c r="F45" s="46">
        <v>57.625999999999998</v>
      </c>
      <c r="G45" s="46">
        <v>153.64099999999999</v>
      </c>
      <c r="H45" s="46">
        <v>338.65800000000002</v>
      </c>
      <c r="I45" s="46">
        <v>160.61699999999999</v>
      </c>
      <c r="J45" s="46">
        <v>162.881</v>
      </c>
      <c r="K45" s="46">
        <v>171.15799999999999</v>
      </c>
      <c r="L45" s="46">
        <v>102.658</v>
      </c>
      <c r="M45" s="46">
        <v>49.756999999999998</v>
      </c>
      <c r="N45" s="46">
        <v>58.06</v>
      </c>
      <c r="O45" s="46">
        <v>100.387</v>
      </c>
      <c r="P45" s="46">
        <v>135.50200000000001</v>
      </c>
      <c r="Q45" s="46">
        <v>232.155</v>
      </c>
      <c r="R45" s="46">
        <v>170.20599999999999</v>
      </c>
      <c r="S45" s="46">
        <v>106.318</v>
      </c>
      <c r="T45" s="46">
        <v>135.02500000000001</v>
      </c>
      <c r="U45" s="46">
        <v>26.945</v>
      </c>
      <c r="V45" s="46">
        <v>138.45599999999999</v>
      </c>
      <c r="W45" s="46">
        <v>178.60400000000001</v>
      </c>
      <c r="X45" s="46">
        <v>70.641999999999996</v>
      </c>
      <c r="Y45" s="46">
        <v>169.816</v>
      </c>
      <c r="Z45" s="46">
        <v>182.922</v>
      </c>
      <c r="AA45" s="46">
        <v>126.51</v>
      </c>
      <c r="AB45" s="46">
        <v>366.32499999999999</v>
      </c>
      <c r="AC45" s="46">
        <v>272.21800000000002</v>
      </c>
      <c r="AD45" s="46">
        <v>85.897999999999996</v>
      </c>
      <c r="AE45" s="46">
        <v>124.596</v>
      </c>
      <c r="AF45" s="46">
        <v>92.938999999999993</v>
      </c>
      <c r="AG45" s="46">
        <v>199.28700000000001</v>
      </c>
      <c r="AH45" s="46">
        <v>136.90700000000001</v>
      </c>
    </row>
    <row r="46" spans="1:34" ht="15" x14ac:dyDescent="0.25">
      <c r="A46" s="41">
        <v>45809</v>
      </c>
      <c r="B46" s="15">
        <v>202.39</v>
      </c>
      <c r="C46" s="13">
        <v>406.12</v>
      </c>
      <c r="D46" s="45">
        <v>302.7</v>
      </c>
      <c r="E46" s="16">
        <v>159.285</v>
      </c>
      <c r="F46" s="46">
        <v>396.49900000000002</v>
      </c>
      <c r="G46" s="46">
        <v>580.30899999999997</v>
      </c>
      <c r="H46" s="46">
        <v>711.29100000000005</v>
      </c>
      <c r="I46" s="46">
        <v>309.69299999999998</v>
      </c>
      <c r="J46" s="46">
        <v>533.94399999999996</v>
      </c>
      <c r="K46" s="46">
        <v>219.33199999999999</v>
      </c>
      <c r="L46" s="46">
        <v>120.55</v>
      </c>
      <c r="M46" s="46">
        <v>187.607</v>
      </c>
      <c r="N46" s="46">
        <v>218.178</v>
      </c>
      <c r="O46" s="46">
        <v>243.328</v>
      </c>
      <c r="P46" s="46">
        <v>359.57900000000001</v>
      </c>
      <c r="Q46" s="46">
        <v>279.94299999999998</v>
      </c>
      <c r="R46" s="46">
        <v>68.453000000000003</v>
      </c>
      <c r="S46" s="46">
        <v>270.21899999999999</v>
      </c>
      <c r="T46" s="46">
        <v>445.66500000000002</v>
      </c>
      <c r="U46" s="46">
        <v>200.1</v>
      </c>
      <c r="V46" s="46">
        <v>374.51299999999998</v>
      </c>
      <c r="W46" s="46">
        <v>208.018</v>
      </c>
      <c r="X46" s="46">
        <v>95.852000000000004</v>
      </c>
      <c r="Y46" s="46">
        <v>444.56099999999998</v>
      </c>
      <c r="Z46" s="46">
        <v>296.44499999999999</v>
      </c>
      <c r="AA46" s="46">
        <v>276.786</v>
      </c>
      <c r="AB46" s="46">
        <v>709.53399999999999</v>
      </c>
      <c r="AC46" s="46">
        <v>455.685</v>
      </c>
      <c r="AD46" s="46">
        <v>259.86</v>
      </c>
      <c r="AE46" s="46">
        <v>341.73700000000002</v>
      </c>
      <c r="AF46" s="46">
        <v>162.13999999999999</v>
      </c>
      <c r="AG46" s="46">
        <v>433.45100000000002</v>
      </c>
      <c r="AH46" s="46">
        <v>553.89800000000002</v>
      </c>
    </row>
    <row r="47" spans="1:34" ht="15" x14ac:dyDescent="0.25">
      <c r="A47" s="41">
        <v>45839</v>
      </c>
      <c r="B47" s="15">
        <v>90.67</v>
      </c>
      <c r="C47" s="13">
        <v>223.88</v>
      </c>
      <c r="D47" s="45">
        <v>146.94</v>
      </c>
      <c r="E47" s="16">
        <v>31.326000000000001</v>
      </c>
      <c r="F47" s="46">
        <v>423.81700000000001</v>
      </c>
      <c r="G47" s="46">
        <v>285.53399999999999</v>
      </c>
      <c r="H47" s="46">
        <v>314.96199999999999</v>
      </c>
      <c r="I47" s="46">
        <v>355.77600000000001</v>
      </c>
      <c r="J47" s="46">
        <v>334.85500000000002</v>
      </c>
      <c r="K47" s="46">
        <v>66.034000000000006</v>
      </c>
      <c r="L47" s="46">
        <v>31.794</v>
      </c>
      <c r="M47" s="46">
        <v>80.054000000000002</v>
      </c>
      <c r="N47" s="46">
        <v>77.460999999999999</v>
      </c>
      <c r="O47" s="46">
        <v>168.20099999999999</v>
      </c>
      <c r="P47" s="46">
        <v>258.43299999999999</v>
      </c>
      <c r="Q47" s="46">
        <v>79.001999999999995</v>
      </c>
      <c r="R47" s="46">
        <v>12.436</v>
      </c>
      <c r="S47" s="46">
        <v>193.334</v>
      </c>
      <c r="T47" s="46">
        <v>347.98599999999999</v>
      </c>
      <c r="U47" s="46">
        <v>179.79400000000001</v>
      </c>
      <c r="V47" s="46">
        <v>619.78300000000002</v>
      </c>
      <c r="W47" s="46">
        <v>73.290999999999997</v>
      </c>
      <c r="X47" s="46">
        <v>37.365000000000002</v>
      </c>
      <c r="Y47" s="46">
        <v>288.83999999999997</v>
      </c>
      <c r="Z47" s="46">
        <v>138.83099999999999</v>
      </c>
      <c r="AA47" s="46">
        <v>90.808000000000007</v>
      </c>
      <c r="AB47" s="46">
        <v>359.91</v>
      </c>
      <c r="AC47" s="46">
        <v>198.309</v>
      </c>
      <c r="AD47" s="46">
        <v>219.73</v>
      </c>
      <c r="AE47" s="46">
        <v>169.23500000000001</v>
      </c>
      <c r="AF47" s="46">
        <v>67.266999999999996</v>
      </c>
      <c r="AG47" s="46">
        <v>460.86599999999999</v>
      </c>
      <c r="AH47" s="46">
        <v>411.55599999999998</v>
      </c>
    </row>
    <row r="48" spans="1:34" ht="15" x14ac:dyDescent="0.25">
      <c r="A48" s="41">
        <v>45870</v>
      </c>
      <c r="B48" s="15">
        <v>41.88</v>
      </c>
      <c r="C48" s="13">
        <v>79.540000000000006</v>
      </c>
      <c r="D48" s="45">
        <v>58.48</v>
      </c>
      <c r="E48" s="16">
        <v>27.135999999999999</v>
      </c>
      <c r="F48" s="46">
        <v>150.84200000000001</v>
      </c>
      <c r="G48" s="46">
        <v>91.001000000000005</v>
      </c>
      <c r="H48" s="46">
        <v>151.81299999999999</v>
      </c>
      <c r="I48" s="46">
        <v>120.877</v>
      </c>
      <c r="J48" s="46">
        <v>116.69799999999999</v>
      </c>
      <c r="K48" s="46">
        <v>38.277000000000001</v>
      </c>
      <c r="L48" s="46">
        <v>21.41</v>
      </c>
      <c r="M48" s="46">
        <v>34.218000000000004</v>
      </c>
      <c r="N48" s="46">
        <v>34.798999999999999</v>
      </c>
      <c r="O48" s="46">
        <v>66.725999999999999</v>
      </c>
      <c r="P48" s="46">
        <v>83.929000000000002</v>
      </c>
      <c r="Q48" s="46">
        <v>45.895000000000003</v>
      </c>
      <c r="R48" s="46">
        <v>28.707000000000001</v>
      </c>
      <c r="S48" s="46">
        <v>61.619</v>
      </c>
      <c r="T48" s="46">
        <v>108.592</v>
      </c>
      <c r="U48" s="46">
        <v>59.616</v>
      </c>
      <c r="V48" s="46">
        <v>183.68600000000001</v>
      </c>
      <c r="W48" s="46">
        <v>38.633000000000003</v>
      </c>
      <c r="X48" s="46">
        <v>24.317</v>
      </c>
      <c r="Y48" s="46">
        <v>97.962999999999994</v>
      </c>
      <c r="Z48" s="46">
        <v>53.774000000000001</v>
      </c>
      <c r="AA48" s="46">
        <v>43.889000000000003</v>
      </c>
      <c r="AB48" s="46">
        <v>116.93300000000001</v>
      </c>
      <c r="AC48" s="46">
        <v>72.179000000000002</v>
      </c>
      <c r="AD48" s="46">
        <v>81.819999999999993</v>
      </c>
      <c r="AE48" s="46">
        <v>60.107999999999997</v>
      </c>
      <c r="AF48" s="46">
        <v>32.353999999999999</v>
      </c>
      <c r="AG48" s="46">
        <v>179.60300000000001</v>
      </c>
      <c r="AH48" s="46">
        <v>164.83600000000001</v>
      </c>
    </row>
    <row r="49" spans="1:1005" ht="15" x14ac:dyDescent="0.25">
      <c r="A49" s="41">
        <v>45901</v>
      </c>
      <c r="B49" s="15">
        <v>32.18</v>
      </c>
      <c r="C49" s="13">
        <v>46.11</v>
      </c>
      <c r="D49" s="45">
        <v>38.39</v>
      </c>
      <c r="E49" s="16">
        <v>25.936</v>
      </c>
      <c r="F49" s="46">
        <v>63.463999999999999</v>
      </c>
      <c r="G49" s="46">
        <v>55.01</v>
      </c>
      <c r="H49" s="46">
        <v>95.772000000000006</v>
      </c>
      <c r="I49" s="46">
        <v>57.466999999999999</v>
      </c>
      <c r="J49" s="46">
        <v>78.995999999999995</v>
      </c>
      <c r="K49" s="46">
        <v>43.003</v>
      </c>
      <c r="L49" s="46">
        <v>20.427</v>
      </c>
      <c r="M49" s="46">
        <v>34.646000000000001</v>
      </c>
      <c r="N49" s="46">
        <v>34.529000000000003</v>
      </c>
      <c r="O49" s="46">
        <v>53.95</v>
      </c>
      <c r="P49" s="46">
        <v>47.255000000000003</v>
      </c>
      <c r="Q49" s="46">
        <v>37.225999999999999</v>
      </c>
      <c r="R49" s="46">
        <v>26.718</v>
      </c>
      <c r="S49" s="46">
        <v>46.189</v>
      </c>
      <c r="T49" s="46">
        <v>52.448999999999998</v>
      </c>
      <c r="U49" s="46">
        <v>39.484000000000002</v>
      </c>
      <c r="V49" s="46">
        <v>79.831000000000003</v>
      </c>
      <c r="W49" s="46">
        <v>30.709</v>
      </c>
      <c r="X49" s="46">
        <v>30.727</v>
      </c>
      <c r="Y49" s="46">
        <v>66.742999999999995</v>
      </c>
      <c r="Z49" s="46">
        <v>40.774999999999999</v>
      </c>
      <c r="AA49" s="46">
        <v>39.174999999999997</v>
      </c>
      <c r="AB49" s="46">
        <v>80.254000000000005</v>
      </c>
      <c r="AC49" s="46">
        <v>45.753999999999998</v>
      </c>
      <c r="AD49" s="46">
        <v>55.399000000000001</v>
      </c>
      <c r="AE49" s="46">
        <v>39.656999999999996</v>
      </c>
      <c r="AF49" s="46">
        <v>23.366</v>
      </c>
      <c r="AG49" s="46">
        <v>93.575000000000003</v>
      </c>
      <c r="AH49" s="46">
        <v>85.337000000000003</v>
      </c>
    </row>
    <row r="50" spans="1:1005" ht="15" x14ac:dyDescent="0.25">
      <c r="A50" s="41">
        <v>45931</v>
      </c>
      <c r="B50" s="15">
        <v>44.26</v>
      </c>
      <c r="C50" s="13">
        <v>44.26</v>
      </c>
      <c r="D50" s="45">
        <v>44.26</v>
      </c>
      <c r="E50" s="16">
        <v>36.914000000000001</v>
      </c>
      <c r="F50" s="46">
        <v>54.539000000000001</v>
      </c>
      <c r="G50" s="46">
        <v>51.981000000000002</v>
      </c>
      <c r="H50" s="46">
        <v>82.584000000000003</v>
      </c>
      <c r="I50" s="46">
        <v>54.896999999999998</v>
      </c>
      <c r="J50" s="46">
        <v>52.082999999999998</v>
      </c>
      <c r="K50" s="46">
        <v>40.023000000000003</v>
      </c>
      <c r="L50" s="46">
        <v>22.835000000000001</v>
      </c>
      <c r="M50" s="46">
        <v>35.319000000000003</v>
      </c>
      <c r="N50" s="46">
        <v>28.033000000000001</v>
      </c>
      <c r="O50" s="46">
        <v>48.76</v>
      </c>
      <c r="P50" s="46">
        <v>46.375</v>
      </c>
      <c r="Q50" s="46">
        <v>53.796999999999997</v>
      </c>
      <c r="R50" s="46">
        <v>43.530999999999999</v>
      </c>
      <c r="S50" s="46">
        <v>39.883000000000003</v>
      </c>
      <c r="T50" s="46">
        <v>51.744</v>
      </c>
      <c r="U50" s="46">
        <v>33.040999999999997</v>
      </c>
      <c r="V50" s="46">
        <v>66.905000000000001</v>
      </c>
      <c r="W50" s="46">
        <v>31.975000000000001</v>
      </c>
      <c r="X50" s="46">
        <v>34.911000000000001</v>
      </c>
      <c r="Y50" s="46">
        <v>116.35299999999999</v>
      </c>
      <c r="Z50" s="46">
        <v>48.23</v>
      </c>
      <c r="AA50" s="46">
        <v>71.941000000000003</v>
      </c>
      <c r="AB50" s="46">
        <v>84.308000000000007</v>
      </c>
      <c r="AC50" s="46">
        <v>45.783999999999999</v>
      </c>
      <c r="AD50" s="46">
        <v>49.186</v>
      </c>
      <c r="AE50" s="46">
        <v>36.386000000000003</v>
      </c>
      <c r="AF50" s="46">
        <v>31.297000000000001</v>
      </c>
      <c r="AG50" s="46">
        <v>110.011</v>
      </c>
      <c r="AH50" s="46">
        <v>81.162999999999997</v>
      </c>
    </row>
    <row r="51" spans="1:1005" ht="15" x14ac:dyDescent="0.25">
      <c r="A51" s="41">
        <v>45962</v>
      </c>
      <c r="B51" s="15">
        <v>42.09</v>
      </c>
      <c r="C51" s="13">
        <v>42.09</v>
      </c>
      <c r="D51" s="45">
        <v>42.09</v>
      </c>
      <c r="E51" s="16">
        <v>34.261000000000003</v>
      </c>
      <c r="F51" s="46">
        <v>48.02</v>
      </c>
      <c r="G51" s="46">
        <v>50.095999999999997</v>
      </c>
      <c r="H51" s="46">
        <v>56.944000000000003</v>
      </c>
      <c r="I51" s="46">
        <v>44.576000000000001</v>
      </c>
      <c r="J51" s="46">
        <v>45.58</v>
      </c>
      <c r="K51" s="46">
        <v>35.734000000000002</v>
      </c>
      <c r="L51" s="46">
        <v>31.963000000000001</v>
      </c>
      <c r="M51" s="46">
        <v>30.678999999999998</v>
      </c>
      <c r="N51" s="46">
        <v>29.347000000000001</v>
      </c>
      <c r="O51" s="46">
        <v>48.223999999999997</v>
      </c>
      <c r="P51" s="46">
        <v>41.564</v>
      </c>
      <c r="Q51" s="46">
        <v>40.716999999999999</v>
      </c>
      <c r="R51" s="46">
        <v>36.872</v>
      </c>
      <c r="S51" s="46">
        <v>41.392000000000003</v>
      </c>
      <c r="T51" s="46">
        <v>48.01</v>
      </c>
      <c r="U51" s="46">
        <v>34.017000000000003</v>
      </c>
      <c r="V51" s="46">
        <v>56.34</v>
      </c>
      <c r="W51" s="46">
        <v>38.369999999999997</v>
      </c>
      <c r="X51" s="46">
        <v>30.065000000000001</v>
      </c>
      <c r="Y51" s="46">
        <v>60.631</v>
      </c>
      <c r="Z51" s="46">
        <v>38.569000000000003</v>
      </c>
      <c r="AA51" s="46">
        <v>72.852999999999994</v>
      </c>
      <c r="AB51" s="46">
        <v>66.947000000000003</v>
      </c>
      <c r="AC51" s="46">
        <v>44.777000000000001</v>
      </c>
      <c r="AD51" s="46">
        <v>41.011000000000003</v>
      </c>
      <c r="AE51" s="46">
        <v>37.393999999999998</v>
      </c>
      <c r="AF51" s="46">
        <v>35.432000000000002</v>
      </c>
      <c r="AG51" s="46">
        <v>61.95</v>
      </c>
      <c r="AH51" s="46">
        <v>63.421999999999997</v>
      </c>
    </row>
    <row r="52" spans="1:1005" ht="15" x14ac:dyDescent="0.25">
      <c r="A52" s="41">
        <v>45992</v>
      </c>
      <c r="B52" s="15">
        <v>31.03</v>
      </c>
      <c r="C52" s="13">
        <v>33.200000000000003</v>
      </c>
      <c r="D52" s="45">
        <v>31.62</v>
      </c>
      <c r="E52" s="16">
        <v>27.457000000000001</v>
      </c>
      <c r="F52" s="46">
        <v>46.722999999999999</v>
      </c>
      <c r="G52" s="46">
        <v>46.098999999999997</v>
      </c>
      <c r="H52" s="46">
        <v>46.616999999999997</v>
      </c>
      <c r="I52" s="46">
        <v>39.424999999999997</v>
      </c>
      <c r="J52" s="46">
        <v>39.747</v>
      </c>
      <c r="K52" s="46">
        <v>29.558</v>
      </c>
      <c r="L52" s="46">
        <v>24.501999999999999</v>
      </c>
      <c r="M52" s="46">
        <v>25.31</v>
      </c>
      <c r="N52" s="46">
        <v>25.065999999999999</v>
      </c>
      <c r="O52" s="46">
        <v>34.639000000000003</v>
      </c>
      <c r="P52" s="46">
        <v>36.398000000000003</v>
      </c>
      <c r="Q52" s="46">
        <v>35.537999999999997</v>
      </c>
      <c r="R52" s="46">
        <v>26.998000000000001</v>
      </c>
      <c r="S52" s="46">
        <v>32.921999999999997</v>
      </c>
      <c r="T52" s="46">
        <v>38.793999999999997</v>
      </c>
      <c r="U52" s="46">
        <v>28.678000000000001</v>
      </c>
      <c r="V52" s="46">
        <v>46.14</v>
      </c>
      <c r="W52" s="46">
        <v>32.329000000000001</v>
      </c>
      <c r="X52" s="46">
        <v>23.927</v>
      </c>
      <c r="Y52" s="46">
        <v>46.054000000000002</v>
      </c>
      <c r="Z52" s="46">
        <v>32.048999999999999</v>
      </c>
      <c r="AA52" s="46">
        <v>40.914000000000001</v>
      </c>
      <c r="AB52" s="46">
        <v>59.768000000000001</v>
      </c>
      <c r="AC52" s="46">
        <v>37.459000000000003</v>
      </c>
      <c r="AD52" s="46">
        <v>34.439</v>
      </c>
      <c r="AE52" s="46">
        <v>35.213999999999999</v>
      </c>
      <c r="AF52" s="46">
        <v>31.361999999999998</v>
      </c>
      <c r="AG52" s="46">
        <v>48.302999999999997</v>
      </c>
      <c r="AH52" s="46">
        <v>47.959000000000003</v>
      </c>
    </row>
    <row r="53" spans="1:1005" ht="15" x14ac:dyDescent="0.25">
      <c r="A53" s="41">
        <v>46023</v>
      </c>
      <c r="B53" s="15">
        <v>28.56</v>
      </c>
      <c r="C53" s="13">
        <v>32.630000000000003</v>
      </c>
      <c r="D53" s="45">
        <v>30.37</v>
      </c>
      <c r="E53" s="16">
        <v>23.913</v>
      </c>
      <c r="F53" s="46">
        <v>36.905999999999999</v>
      </c>
      <c r="G53" s="46">
        <v>45.426000000000002</v>
      </c>
      <c r="H53" s="46">
        <v>40.216000000000001</v>
      </c>
      <c r="I53" s="46">
        <v>33.575000000000003</v>
      </c>
      <c r="J53" s="46">
        <v>34.9</v>
      </c>
      <c r="K53" s="46">
        <v>25.763999999999999</v>
      </c>
      <c r="L53" s="46">
        <v>20.318999999999999</v>
      </c>
      <c r="M53" s="46">
        <v>22.045000000000002</v>
      </c>
      <c r="N53" s="46">
        <v>22.303000000000001</v>
      </c>
      <c r="O53" s="46">
        <v>29.184999999999999</v>
      </c>
      <c r="P53" s="46">
        <v>35.683</v>
      </c>
      <c r="Q53" s="46">
        <v>32.600999999999999</v>
      </c>
      <c r="R53" s="46">
        <v>22.391999999999999</v>
      </c>
      <c r="S53" s="46">
        <v>30.094999999999999</v>
      </c>
      <c r="T53" s="46">
        <v>33.326000000000001</v>
      </c>
      <c r="U53" s="46">
        <v>25.922000000000001</v>
      </c>
      <c r="V53" s="46">
        <v>41.218000000000004</v>
      </c>
      <c r="W53" s="46">
        <v>27.382999999999999</v>
      </c>
      <c r="X53" s="46">
        <v>21.161999999999999</v>
      </c>
      <c r="Y53" s="46">
        <v>41.628999999999998</v>
      </c>
      <c r="Z53" s="46">
        <v>28.353000000000002</v>
      </c>
      <c r="AA53" s="46">
        <v>32.987000000000002</v>
      </c>
      <c r="AB53" s="46">
        <v>50.847999999999999</v>
      </c>
      <c r="AC53" s="46">
        <v>32.764000000000003</v>
      </c>
      <c r="AD53" s="46">
        <v>29.827999999999999</v>
      </c>
      <c r="AE53" s="46">
        <v>38.567999999999998</v>
      </c>
      <c r="AF53" s="46">
        <v>28.609000000000002</v>
      </c>
      <c r="AG53" s="46">
        <v>42.875999999999998</v>
      </c>
      <c r="AH53" s="46">
        <v>41.393999999999998</v>
      </c>
    </row>
    <row r="54" spans="1:1005" ht="15" x14ac:dyDescent="0.25">
      <c r="A54" s="41">
        <v>46054</v>
      </c>
      <c r="B54" s="15">
        <v>26.07</v>
      </c>
      <c r="C54" s="13">
        <v>30.41</v>
      </c>
      <c r="D54" s="45">
        <v>27.64</v>
      </c>
      <c r="E54" s="16">
        <v>31.376000000000001</v>
      </c>
      <c r="F54" s="46">
        <v>39.798000000000002</v>
      </c>
      <c r="G54" s="46">
        <v>36.622999999999998</v>
      </c>
      <c r="H54" s="46">
        <v>33.570999999999998</v>
      </c>
      <c r="I54" s="46">
        <v>30.251999999999999</v>
      </c>
      <c r="J54" s="46">
        <v>33.631999999999998</v>
      </c>
      <c r="K54" s="46">
        <v>22.462</v>
      </c>
      <c r="L54" s="46">
        <v>17.722000000000001</v>
      </c>
      <c r="M54" s="46">
        <v>27.638000000000002</v>
      </c>
      <c r="N54" s="46">
        <v>20.62</v>
      </c>
      <c r="O54" s="46">
        <v>25.698</v>
      </c>
      <c r="P54" s="46">
        <v>29.853000000000002</v>
      </c>
      <c r="Q54" s="46">
        <v>29.831</v>
      </c>
      <c r="R54" s="46">
        <v>19.048999999999999</v>
      </c>
      <c r="S54" s="46">
        <v>28.084</v>
      </c>
      <c r="T54" s="46">
        <v>28.001000000000001</v>
      </c>
      <c r="U54" s="46">
        <v>24.295999999999999</v>
      </c>
      <c r="V54" s="46">
        <v>36.877000000000002</v>
      </c>
      <c r="W54" s="46">
        <v>23.923999999999999</v>
      </c>
      <c r="X54" s="46">
        <v>25.398</v>
      </c>
      <c r="Y54" s="46">
        <v>43.746000000000002</v>
      </c>
      <c r="Z54" s="46">
        <v>33.021999999999998</v>
      </c>
      <c r="AA54" s="46">
        <v>44.112000000000002</v>
      </c>
      <c r="AB54" s="46">
        <v>44.344999999999999</v>
      </c>
      <c r="AC54" s="46">
        <v>30.937000000000001</v>
      </c>
      <c r="AD54" s="46">
        <v>26.259</v>
      </c>
      <c r="AE54" s="46">
        <v>32.540999999999997</v>
      </c>
      <c r="AF54" s="46">
        <v>28.164000000000001</v>
      </c>
      <c r="AG54" s="46">
        <v>37.03</v>
      </c>
      <c r="AH54" s="46">
        <v>34.968000000000004</v>
      </c>
    </row>
    <row r="55" spans="1:1005" ht="15" x14ac:dyDescent="0.25">
      <c r="A55" s="41">
        <v>46082</v>
      </c>
      <c r="B55" s="15">
        <v>42.99</v>
      </c>
      <c r="C55" s="13">
        <v>63.74</v>
      </c>
      <c r="D55" s="45">
        <v>50.18</v>
      </c>
      <c r="E55" s="16">
        <v>61.4</v>
      </c>
      <c r="F55" s="46">
        <v>56.1</v>
      </c>
      <c r="G55" s="46">
        <v>61.073999999999998</v>
      </c>
      <c r="H55" s="46">
        <v>52.679000000000002</v>
      </c>
      <c r="I55" s="46">
        <v>47.585999999999999</v>
      </c>
      <c r="J55" s="46">
        <v>43.557000000000002</v>
      </c>
      <c r="K55" s="46">
        <v>36.171999999999997</v>
      </c>
      <c r="L55" s="46">
        <v>26.582000000000001</v>
      </c>
      <c r="M55" s="46">
        <v>36.122</v>
      </c>
      <c r="N55" s="46">
        <v>50.49</v>
      </c>
      <c r="O55" s="46">
        <v>47.073999999999998</v>
      </c>
      <c r="P55" s="46">
        <v>38.622999999999998</v>
      </c>
      <c r="Q55" s="46">
        <v>64.911000000000001</v>
      </c>
      <c r="R55" s="46">
        <v>27.201000000000001</v>
      </c>
      <c r="S55" s="46">
        <v>47.655999999999999</v>
      </c>
      <c r="T55" s="46">
        <v>38.192999999999998</v>
      </c>
      <c r="U55" s="46">
        <v>32.223999999999997</v>
      </c>
      <c r="V55" s="46">
        <v>64.602999999999994</v>
      </c>
      <c r="W55" s="46">
        <v>38.442999999999998</v>
      </c>
      <c r="X55" s="46">
        <v>38.863999999999997</v>
      </c>
      <c r="Y55" s="46">
        <v>73.34</v>
      </c>
      <c r="Z55" s="46">
        <v>52.594000000000001</v>
      </c>
      <c r="AA55" s="46">
        <v>125.509</v>
      </c>
      <c r="AB55" s="46">
        <v>51.668999999999997</v>
      </c>
      <c r="AC55" s="46">
        <v>45.344999999999999</v>
      </c>
      <c r="AD55" s="46">
        <v>43.938000000000002</v>
      </c>
      <c r="AE55" s="46">
        <v>47.902999999999999</v>
      </c>
      <c r="AF55" s="46">
        <v>45.35</v>
      </c>
      <c r="AG55" s="46">
        <v>51.073999999999998</v>
      </c>
      <c r="AH55" s="46">
        <v>44.186999999999998</v>
      </c>
    </row>
    <row r="56" spans="1:1005" ht="15" x14ac:dyDescent="0.25">
      <c r="A56" s="41">
        <v>46113</v>
      </c>
      <c r="B56" s="15">
        <v>65.61</v>
      </c>
      <c r="C56" s="13">
        <v>97.09</v>
      </c>
      <c r="D56" s="45">
        <v>76.98</v>
      </c>
      <c r="E56" s="16">
        <v>60.341999999999999</v>
      </c>
      <c r="F56" s="46">
        <v>110.116</v>
      </c>
      <c r="G56" s="46">
        <v>89.926000000000002</v>
      </c>
      <c r="H56" s="46">
        <v>84.100999999999999</v>
      </c>
      <c r="I56" s="46">
        <v>62.439</v>
      </c>
      <c r="J56" s="46">
        <v>78.147999999999996</v>
      </c>
      <c r="K56" s="46">
        <v>46.933999999999997</v>
      </c>
      <c r="L56" s="46">
        <v>55.929000000000002</v>
      </c>
      <c r="M56" s="46">
        <v>59.646999999999998</v>
      </c>
      <c r="N56" s="46">
        <v>105.435</v>
      </c>
      <c r="O56" s="46">
        <v>71.114000000000004</v>
      </c>
      <c r="P56" s="46">
        <v>96.623999999999995</v>
      </c>
      <c r="Q56" s="46">
        <v>68.786000000000001</v>
      </c>
      <c r="R56" s="46">
        <v>32.066000000000003</v>
      </c>
      <c r="S56" s="46">
        <v>76.978999999999999</v>
      </c>
      <c r="T56" s="46">
        <v>52.064999999999998</v>
      </c>
      <c r="U56" s="46">
        <v>55.512999999999998</v>
      </c>
      <c r="V56" s="46">
        <v>126.675</v>
      </c>
      <c r="W56" s="46">
        <v>45.593000000000004</v>
      </c>
      <c r="X56" s="46">
        <v>68.498999999999995</v>
      </c>
      <c r="Y56" s="46">
        <v>81.870999999999995</v>
      </c>
      <c r="Z56" s="46">
        <v>80.712999999999994</v>
      </c>
      <c r="AA56" s="46">
        <v>246.21100000000001</v>
      </c>
      <c r="AB56" s="46">
        <v>83.843000000000004</v>
      </c>
      <c r="AC56" s="46">
        <v>96.965000000000003</v>
      </c>
      <c r="AD56" s="46">
        <v>60.383000000000003</v>
      </c>
      <c r="AE56" s="46">
        <v>54.637</v>
      </c>
      <c r="AF56" s="46">
        <v>53.112000000000002</v>
      </c>
      <c r="AG56" s="46">
        <v>59.212000000000003</v>
      </c>
      <c r="AH56" s="46">
        <v>56.393000000000001</v>
      </c>
    </row>
    <row r="57" spans="1:1005" ht="15" x14ac:dyDescent="0.25">
      <c r="A57" s="41">
        <v>46143</v>
      </c>
      <c r="B57" s="15">
        <v>117.42</v>
      </c>
      <c r="C57" s="13">
        <v>225.2</v>
      </c>
      <c r="D57" s="45">
        <v>167.22</v>
      </c>
      <c r="E57" s="16">
        <v>57.756999999999998</v>
      </c>
      <c r="F57" s="46">
        <v>147.87299999999999</v>
      </c>
      <c r="G57" s="46">
        <v>338.66199999999998</v>
      </c>
      <c r="H57" s="46">
        <v>160.62</v>
      </c>
      <c r="I57" s="46">
        <v>162.941</v>
      </c>
      <c r="J57" s="46">
        <v>162.977</v>
      </c>
      <c r="K57" s="46">
        <v>102.699</v>
      </c>
      <c r="L57" s="46">
        <v>49.817999999999998</v>
      </c>
      <c r="M57" s="46">
        <v>58.084000000000003</v>
      </c>
      <c r="N57" s="46">
        <v>97.718999999999994</v>
      </c>
      <c r="O57" s="46">
        <v>135.411</v>
      </c>
      <c r="P57" s="46">
        <v>232.107</v>
      </c>
      <c r="Q57" s="46">
        <v>170.22</v>
      </c>
      <c r="R57" s="46">
        <v>99.622</v>
      </c>
      <c r="S57" s="46">
        <v>135.07900000000001</v>
      </c>
      <c r="T57" s="46">
        <v>26.959</v>
      </c>
      <c r="U57" s="46">
        <v>138.392</v>
      </c>
      <c r="V57" s="46">
        <v>179.83799999999999</v>
      </c>
      <c r="W57" s="46">
        <v>70.617000000000004</v>
      </c>
      <c r="X57" s="46">
        <v>170.01900000000001</v>
      </c>
      <c r="Y57" s="46">
        <v>183.04900000000001</v>
      </c>
      <c r="Z57" s="46">
        <v>122.205</v>
      </c>
      <c r="AA57" s="46">
        <v>366.37599999999998</v>
      </c>
      <c r="AB57" s="46">
        <v>272.22399999999999</v>
      </c>
      <c r="AC57" s="46">
        <v>85.847999999999999</v>
      </c>
      <c r="AD57" s="46">
        <v>120.59699999999999</v>
      </c>
      <c r="AE57" s="46">
        <v>93.147000000000006</v>
      </c>
      <c r="AF57" s="46">
        <v>199.41300000000001</v>
      </c>
      <c r="AG57" s="46">
        <v>136.946</v>
      </c>
      <c r="AH57" s="46">
        <v>160.55600000000001</v>
      </c>
    </row>
    <row r="58" spans="1:1005" ht="15" x14ac:dyDescent="0.25">
      <c r="A58" s="41">
        <v>46174</v>
      </c>
      <c r="B58" s="15">
        <v>202.39</v>
      </c>
      <c r="C58" s="13">
        <v>406.12</v>
      </c>
      <c r="D58" s="45">
        <v>302.7</v>
      </c>
      <c r="E58" s="16">
        <v>396.66399999999999</v>
      </c>
      <c r="F58" s="46">
        <v>570.39099999999996</v>
      </c>
      <c r="G58" s="46">
        <v>711.26</v>
      </c>
      <c r="H58" s="46">
        <v>309.69600000000003</v>
      </c>
      <c r="I58" s="46">
        <v>533.94500000000005</v>
      </c>
      <c r="J58" s="46">
        <v>225.33600000000001</v>
      </c>
      <c r="K58" s="46">
        <v>120.57299999999999</v>
      </c>
      <c r="L58" s="46">
        <v>187.63399999999999</v>
      </c>
      <c r="M58" s="46">
        <v>218.15799999999999</v>
      </c>
      <c r="N58" s="46">
        <v>237.327</v>
      </c>
      <c r="O58" s="46">
        <v>359.505</v>
      </c>
      <c r="P58" s="46">
        <v>279.91000000000003</v>
      </c>
      <c r="Q58" s="46">
        <v>68.468000000000004</v>
      </c>
      <c r="R58" s="46">
        <v>263.66699999999997</v>
      </c>
      <c r="S58" s="46">
        <v>445.68200000000002</v>
      </c>
      <c r="T58" s="46">
        <v>200.09399999999999</v>
      </c>
      <c r="U58" s="46">
        <v>374.36900000000003</v>
      </c>
      <c r="V58" s="46">
        <v>207.36600000000001</v>
      </c>
      <c r="W58" s="46">
        <v>95.817999999999998</v>
      </c>
      <c r="X58" s="46">
        <v>444.65600000000001</v>
      </c>
      <c r="Y58" s="46">
        <v>296.53399999999999</v>
      </c>
      <c r="Z58" s="46">
        <v>276.17</v>
      </c>
      <c r="AA58" s="46">
        <v>709.53800000000001</v>
      </c>
      <c r="AB58" s="46">
        <v>455.67</v>
      </c>
      <c r="AC58" s="46">
        <v>259.78199999999998</v>
      </c>
      <c r="AD58" s="46">
        <v>338.68200000000002</v>
      </c>
      <c r="AE58" s="46">
        <v>162.28</v>
      </c>
      <c r="AF58" s="46">
        <v>433.45400000000001</v>
      </c>
      <c r="AG58" s="46">
        <v>553.91700000000003</v>
      </c>
      <c r="AH58" s="46">
        <v>383.303</v>
      </c>
    </row>
    <row r="59" spans="1:1005" ht="15" x14ac:dyDescent="0.25">
      <c r="A59" s="41">
        <v>46204</v>
      </c>
      <c r="B59" s="15">
        <v>90.67</v>
      </c>
      <c r="C59" s="13">
        <v>223.88</v>
      </c>
      <c r="D59" s="45">
        <v>146.94</v>
      </c>
      <c r="E59" s="16">
        <v>423.88</v>
      </c>
      <c r="F59" s="46">
        <v>297.08800000000002</v>
      </c>
      <c r="G59" s="46">
        <v>314.96100000000001</v>
      </c>
      <c r="H59" s="46">
        <v>355.77699999999999</v>
      </c>
      <c r="I59" s="46">
        <v>334.87</v>
      </c>
      <c r="J59" s="46">
        <v>69.643000000000001</v>
      </c>
      <c r="K59" s="46">
        <v>31.827000000000002</v>
      </c>
      <c r="L59" s="46">
        <v>80.075000000000003</v>
      </c>
      <c r="M59" s="46">
        <v>77.471999999999994</v>
      </c>
      <c r="N59" s="46">
        <v>174.50200000000001</v>
      </c>
      <c r="O59" s="46">
        <v>258.40699999999998</v>
      </c>
      <c r="P59" s="46">
        <v>78.989000000000004</v>
      </c>
      <c r="Q59" s="46">
        <v>12.456</v>
      </c>
      <c r="R59" s="46">
        <v>204.268</v>
      </c>
      <c r="S59" s="46">
        <v>347.99400000000003</v>
      </c>
      <c r="T59" s="46">
        <v>179.791</v>
      </c>
      <c r="U59" s="46">
        <v>619.70000000000005</v>
      </c>
      <c r="V59" s="46">
        <v>78.204999999999998</v>
      </c>
      <c r="W59" s="46">
        <v>37.357999999999997</v>
      </c>
      <c r="X59" s="46">
        <v>288.89400000000001</v>
      </c>
      <c r="Y59" s="46">
        <v>138.88499999999999</v>
      </c>
      <c r="Z59" s="46">
        <v>94.81</v>
      </c>
      <c r="AA59" s="46">
        <v>359.91699999999997</v>
      </c>
      <c r="AB59" s="46">
        <v>198.30600000000001</v>
      </c>
      <c r="AC59" s="46">
        <v>219.7</v>
      </c>
      <c r="AD59" s="46">
        <v>175.34899999999999</v>
      </c>
      <c r="AE59" s="46">
        <v>67.370999999999995</v>
      </c>
      <c r="AF59" s="46">
        <v>460.86900000000003</v>
      </c>
      <c r="AG59" s="46">
        <v>411.56099999999998</v>
      </c>
      <c r="AH59" s="46">
        <v>249.136</v>
      </c>
    </row>
    <row r="60" spans="1:1005" ht="15" x14ac:dyDescent="0.25">
      <c r="A60" s="41">
        <v>46235</v>
      </c>
      <c r="B60" s="15">
        <v>41.88</v>
      </c>
      <c r="C60" s="13">
        <v>79.540000000000006</v>
      </c>
      <c r="D60" s="45">
        <v>58.48</v>
      </c>
      <c r="E60" s="16">
        <v>150.88300000000001</v>
      </c>
      <c r="F60" s="46">
        <v>93.287000000000006</v>
      </c>
      <c r="G60" s="46">
        <v>151.81700000000001</v>
      </c>
      <c r="H60" s="46">
        <v>120.879</v>
      </c>
      <c r="I60" s="46">
        <v>116.715</v>
      </c>
      <c r="J60" s="46">
        <v>38.9</v>
      </c>
      <c r="K60" s="46">
        <v>21.443000000000001</v>
      </c>
      <c r="L60" s="46">
        <v>34.24</v>
      </c>
      <c r="M60" s="46">
        <v>34.816000000000003</v>
      </c>
      <c r="N60" s="46">
        <v>67.506</v>
      </c>
      <c r="O60" s="46">
        <v>83.918999999999997</v>
      </c>
      <c r="P60" s="46">
        <v>45.886000000000003</v>
      </c>
      <c r="Q60" s="46">
        <v>28.725000000000001</v>
      </c>
      <c r="R60" s="46">
        <v>63.381</v>
      </c>
      <c r="S60" s="46">
        <v>108.608</v>
      </c>
      <c r="T60" s="46">
        <v>59.621000000000002</v>
      </c>
      <c r="U60" s="46">
        <v>183.67500000000001</v>
      </c>
      <c r="V60" s="46">
        <v>39.369999999999997</v>
      </c>
      <c r="W60" s="46">
        <v>24.317</v>
      </c>
      <c r="X60" s="46">
        <v>98.01</v>
      </c>
      <c r="Y60" s="46">
        <v>53.817999999999998</v>
      </c>
      <c r="Z60" s="46">
        <v>44.646999999999998</v>
      </c>
      <c r="AA60" s="46">
        <v>116.94199999999999</v>
      </c>
      <c r="AB60" s="46">
        <v>72.179000000000002</v>
      </c>
      <c r="AC60" s="46">
        <v>81.808999999999997</v>
      </c>
      <c r="AD60" s="46">
        <v>61.875999999999998</v>
      </c>
      <c r="AE60" s="46">
        <v>32.445999999999998</v>
      </c>
      <c r="AF60" s="46">
        <v>179.619</v>
      </c>
      <c r="AG60" s="46">
        <v>164.84100000000001</v>
      </c>
      <c r="AH60" s="46">
        <v>91.248999999999995</v>
      </c>
    </row>
    <row r="61" spans="1:1005" ht="15" x14ac:dyDescent="0.25">
      <c r="A61" s="41">
        <v>46266</v>
      </c>
      <c r="B61" s="15">
        <v>32.18</v>
      </c>
      <c r="C61" s="13">
        <v>46.11</v>
      </c>
      <c r="D61" s="45">
        <v>38.39</v>
      </c>
      <c r="E61" s="16">
        <v>63.497999999999998</v>
      </c>
      <c r="F61" s="46">
        <v>55.462000000000003</v>
      </c>
      <c r="G61" s="46">
        <v>95.775999999999996</v>
      </c>
      <c r="H61" s="46">
        <v>57.469000000000001</v>
      </c>
      <c r="I61" s="46">
        <v>79.010999999999996</v>
      </c>
      <c r="J61" s="46">
        <v>43.042999999999999</v>
      </c>
      <c r="K61" s="46">
        <v>20.456</v>
      </c>
      <c r="L61" s="46">
        <v>34.667000000000002</v>
      </c>
      <c r="M61" s="46">
        <v>34.545000000000002</v>
      </c>
      <c r="N61" s="46">
        <v>54.584000000000003</v>
      </c>
      <c r="O61" s="46">
        <v>47.247999999999998</v>
      </c>
      <c r="P61" s="46">
        <v>37.219000000000001</v>
      </c>
      <c r="Q61" s="46">
        <v>26.734000000000002</v>
      </c>
      <c r="R61" s="46">
        <v>45.87</v>
      </c>
      <c r="S61" s="46">
        <v>52.463999999999999</v>
      </c>
      <c r="T61" s="46">
        <v>39.488999999999997</v>
      </c>
      <c r="U61" s="46">
        <v>79.828999999999994</v>
      </c>
      <c r="V61" s="46">
        <v>30.827999999999999</v>
      </c>
      <c r="W61" s="46">
        <v>30.727</v>
      </c>
      <c r="X61" s="46">
        <v>66.786000000000001</v>
      </c>
      <c r="Y61" s="46">
        <v>40.814</v>
      </c>
      <c r="Z61" s="46">
        <v>38.844999999999999</v>
      </c>
      <c r="AA61" s="46">
        <v>80.260999999999996</v>
      </c>
      <c r="AB61" s="46">
        <v>45.755000000000003</v>
      </c>
      <c r="AC61" s="46">
        <v>55.39</v>
      </c>
      <c r="AD61" s="46">
        <v>39.975999999999999</v>
      </c>
      <c r="AE61" s="46">
        <v>23.446999999999999</v>
      </c>
      <c r="AF61" s="46">
        <v>93.587999999999994</v>
      </c>
      <c r="AG61" s="46">
        <v>85.340999999999994</v>
      </c>
      <c r="AH61" s="46">
        <v>65.2</v>
      </c>
    </row>
    <row r="62" spans="1:1005" ht="15" x14ac:dyDescent="0.25">
      <c r="A62" s="41">
        <v>46296</v>
      </c>
      <c r="B62" s="15">
        <v>44.26</v>
      </c>
      <c r="C62" s="13">
        <v>44.26</v>
      </c>
      <c r="D62" s="45">
        <v>44.26</v>
      </c>
      <c r="E62" s="16">
        <v>54.570999999999998</v>
      </c>
      <c r="F62" s="46">
        <v>52.072000000000003</v>
      </c>
      <c r="G62" s="46">
        <v>82.587999999999994</v>
      </c>
      <c r="H62" s="46">
        <v>54.899000000000001</v>
      </c>
      <c r="I62" s="46">
        <v>52.097000000000001</v>
      </c>
      <c r="J62" s="46">
        <v>39.991999999999997</v>
      </c>
      <c r="K62" s="46">
        <v>22.863</v>
      </c>
      <c r="L62" s="46">
        <v>35.338000000000001</v>
      </c>
      <c r="M62" s="46">
        <v>28.048999999999999</v>
      </c>
      <c r="N62" s="46">
        <v>48.802</v>
      </c>
      <c r="O62" s="46">
        <v>46.368000000000002</v>
      </c>
      <c r="P62" s="46">
        <v>53.79</v>
      </c>
      <c r="Q62" s="46">
        <v>43.545999999999999</v>
      </c>
      <c r="R62" s="46">
        <v>40.654000000000003</v>
      </c>
      <c r="S62" s="46">
        <v>51.76</v>
      </c>
      <c r="T62" s="46">
        <v>33.046999999999997</v>
      </c>
      <c r="U62" s="46">
        <v>66.903999999999996</v>
      </c>
      <c r="V62" s="46">
        <v>31.960999999999999</v>
      </c>
      <c r="W62" s="46">
        <v>34.911000000000001</v>
      </c>
      <c r="X62" s="46">
        <v>116.40300000000001</v>
      </c>
      <c r="Y62" s="46">
        <v>48.268000000000001</v>
      </c>
      <c r="Z62" s="46">
        <v>70.790000000000006</v>
      </c>
      <c r="AA62" s="46">
        <v>84.314999999999998</v>
      </c>
      <c r="AB62" s="46">
        <v>45.784999999999997</v>
      </c>
      <c r="AC62" s="46">
        <v>49.179000000000002</v>
      </c>
      <c r="AD62" s="46">
        <v>36.488</v>
      </c>
      <c r="AE62" s="46">
        <v>31.376000000000001</v>
      </c>
      <c r="AF62" s="46">
        <v>110.02800000000001</v>
      </c>
      <c r="AG62" s="46">
        <v>81.167000000000002</v>
      </c>
      <c r="AH62" s="46">
        <v>70.798000000000002</v>
      </c>
    </row>
    <row r="63" spans="1:1005" ht="15" x14ac:dyDescent="0.25">
      <c r="A63" s="41">
        <v>46327</v>
      </c>
      <c r="B63" s="15">
        <v>42.09</v>
      </c>
      <c r="C63" s="13">
        <v>42.09</v>
      </c>
      <c r="D63" s="45">
        <v>42.09</v>
      </c>
      <c r="E63" s="16">
        <v>48.048999999999999</v>
      </c>
      <c r="F63" s="46">
        <v>49.872999999999998</v>
      </c>
      <c r="G63" s="46">
        <v>56.948</v>
      </c>
      <c r="H63" s="46">
        <v>44.576999999999998</v>
      </c>
      <c r="I63" s="46">
        <v>45.591999999999999</v>
      </c>
      <c r="J63" s="46">
        <v>35.909999999999997</v>
      </c>
      <c r="K63" s="46">
        <v>31.99</v>
      </c>
      <c r="L63" s="46">
        <v>30.696000000000002</v>
      </c>
      <c r="M63" s="46">
        <v>29.361000000000001</v>
      </c>
      <c r="N63" s="46">
        <v>48.875999999999998</v>
      </c>
      <c r="O63" s="46">
        <v>41.558</v>
      </c>
      <c r="P63" s="46">
        <v>40.712000000000003</v>
      </c>
      <c r="Q63" s="46">
        <v>36.884999999999998</v>
      </c>
      <c r="R63" s="46">
        <v>41.68</v>
      </c>
      <c r="S63" s="46">
        <v>48.023000000000003</v>
      </c>
      <c r="T63" s="46">
        <v>34.029000000000003</v>
      </c>
      <c r="U63" s="46">
        <v>56.338999999999999</v>
      </c>
      <c r="V63" s="46">
        <v>38.466000000000001</v>
      </c>
      <c r="W63" s="46">
        <v>30.067</v>
      </c>
      <c r="X63" s="46">
        <v>60.665999999999997</v>
      </c>
      <c r="Y63" s="46">
        <v>38.600999999999999</v>
      </c>
      <c r="Z63" s="46">
        <v>74.564999999999998</v>
      </c>
      <c r="AA63" s="46">
        <v>66.953000000000003</v>
      </c>
      <c r="AB63" s="46">
        <v>44.777999999999999</v>
      </c>
      <c r="AC63" s="46">
        <v>41.005000000000003</v>
      </c>
      <c r="AD63" s="46">
        <v>37.515999999999998</v>
      </c>
      <c r="AE63" s="46">
        <v>35.505000000000003</v>
      </c>
      <c r="AF63" s="46">
        <v>61.960999999999999</v>
      </c>
      <c r="AG63" s="46">
        <v>63.424999999999997</v>
      </c>
      <c r="AH63" s="46">
        <v>47.161000000000001</v>
      </c>
    </row>
    <row r="64" spans="1:1005" ht="15" x14ac:dyDescent="0.25">
      <c r="A64" s="41"/>
      <c r="B64" s="15"/>
      <c r="C64" s="13"/>
      <c r="D64" s="14"/>
      <c r="E64" s="16"/>
      <c r="F64" s="46"/>
      <c r="G64" s="46"/>
      <c r="H64" s="46"/>
      <c r="I64" s="46"/>
      <c r="J64" s="46"/>
      <c r="K64" s="46"/>
      <c r="L64" s="46"/>
      <c r="M64" s="46"/>
      <c r="N64" s="46"/>
      <c r="O64" s="46"/>
      <c r="P64" s="46"/>
      <c r="Q64" s="46"/>
      <c r="R64" s="46"/>
      <c r="S64" s="46"/>
      <c r="T64" s="46"/>
      <c r="U64" s="46"/>
      <c r="V64" s="46"/>
      <c r="W64" s="46"/>
      <c r="X64" s="46"/>
      <c r="Y64" s="46"/>
      <c r="Z64" s="46"/>
      <c r="AA64" s="46"/>
      <c r="AB64" s="46"/>
      <c r="AC64" s="46"/>
      <c r="AD64" s="46"/>
      <c r="AE64" s="46"/>
      <c r="AF64" s="46"/>
      <c r="AG64" s="46"/>
      <c r="AH64" s="46"/>
      <c r="ALQ64" s="4" t="e">
        <v>#N/A</v>
      </c>
    </row>
    <row r="65" spans="1:1005" ht="15" x14ac:dyDescent="0.25">
      <c r="A65" s="41"/>
      <c r="B65" s="15"/>
      <c r="C65" s="13"/>
      <c r="D65" s="14"/>
      <c r="E65" s="16"/>
      <c r="F65" s="46"/>
      <c r="G65" s="46"/>
      <c r="H65" s="46"/>
      <c r="I65" s="46"/>
      <c r="J65" s="46"/>
      <c r="K65" s="46"/>
      <c r="L65" s="46"/>
      <c r="M65" s="46"/>
      <c r="N65" s="46"/>
      <c r="O65" s="46"/>
      <c r="P65" s="46"/>
      <c r="Q65" s="46"/>
      <c r="R65" s="46"/>
      <c r="S65" s="46"/>
      <c r="T65" s="46"/>
      <c r="U65" s="46"/>
      <c r="V65" s="46"/>
      <c r="W65" s="46"/>
      <c r="X65" s="46"/>
      <c r="Y65" s="46"/>
      <c r="Z65" s="46"/>
      <c r="AA65" s="46"/>
      <c r="AB65" s="46"/>
      <c r="AC65" s="46"/>
      <c r="AD65" s="46"/>
      <c r="AE65" s="46"/>
      <c r="AF65" s="46"/>
      <c r="AG65" s="46"/>
      <c r="AH65" s="46"/>
      <c r="ALQ65" s="4" t="e">
        <v>#N/A</v>
      </c>
    </row>
    <row r="66" spans="1:1005" ht="15" x14ac:dyDescent="0.25">
      <c r="A66" s="41"/>
      <c r="B66" s="15"/>
      <c r="C66" s="13"/>
      <c r="D66" s="14"/>
      <c r="E66" s="16"/>
      <c r="F66" s="46"/>
      <c r="G66" s="46"/>
      <c r="H66" s="46"/>
      <c r="I66" s="46"/>
      <c r="J66" s="46"/>
      <c r="K66" s="46"/>
      <c r="L66" s="46"/>
      <c r="M66" s="46"/>
      <c r="N66" s="46"/>
      <c r="O66" s="46"/>
      <c r="P66" s="46"/>
      <c r="Q66" s="46"/>
      <c r="R66" s="46"/>
      <c r="S66" s="46"/>
      <c r="T66" s="46"/>
      <c r="U66" s="46"/>
      <c r="V66" s="46"/>
      <c r="W66" s="46"/>
      <c r="X66" s="46"/>
      <c r="Y66" s="46"/>
      <c r="Z66" s="46"/>
      <c r="AA66" s="46"/>
      <c r="AB66" s="46"/>
      <c r="AC66" s="46"/>
      <c r="AD66" s="46"/>
      <c r="AE66" s="46"/>
      <c r="AF66" s="46"/>
      <c r="AG66" s="46"/>
      <c r="AH66" s="46"/>
      <c r="ALQ66" s="4" t="e">
        <v>#N/A</v>
      </c>
    </row>
    <row r="67" spans="1:1005" ht="15" x14ac:dyDescent="0.25">
      <c r="A67" s="41"/>
      <c r="B67" s="15"/>
      <c r="C67" s="13"/>
      <c r="D67" s="14"/>
      <c r="E67" s="16"/>
      <c r="F67" s="46"/>
      <c r="G67" s="46"/>
      <c r="H67" s="46"/>
      <c r="I67" s="46"/>
      <c r="J67" s="46"/>
      <c r="K67" s="46"/>
      <c r="L67" s="46"/>
      <c r="M67" s="46"/>
      <c r="N67" s="46"/>
      <c r="O67" s="46"/>
      <c r="P67" s="46"/>
      <c r="Q67" s="46"/>
      <c r="R67" s="46"/>
      <c r="S67" s="46"/>
      <c r="T67" s="46"/>
      <c r="U67" s="46"/>
      <c r="V67" s="46"/>
      <c r="W67" s="46"/>
      <c r="X67" s="46"/>
      <c r="Y67" s="46"/>
      <c r="Z67" s="46"/>
      <c r="AA67" s="46"/>
      <c r="AB67" s="46"/>
      <c r="AC67" s="46"/>
      <c r="AD67" s="46"/>
      <c r="AE67" s="46"/>
      <c r="AF67" s="46"/>
      <c r="AG67" s="46"/>
      <c r="AH67" s="46"/>
      <c r="ALQ67" s="4" t="e">
        <v>#N/A</v>
      </c>
    </row>
    <row r="68" spans="1:1005" ht="15" x14ac:dyDescent="0.25">
      <c r="A68" s="41"/>
      <c r="B68" s="15"/>
      <c r="C68" s="13"/>
      <c r="D68" s="14"/>
      <c r="E68" s="16"/>
      <c r="F68" s="46"/>
      <c r="G68" s="46"/>
      <c r="H68" s="46"/>
      <c r="I68" s="46"/>
      <c r="J68" s="46"/>
      <c r="K68" s="46"/>
      <c r="L68" s="46"/>
      <c r="M68" s="46"/>
      <c r="N68" s="46"/>
      <c r="O68" s="46"/>
      <c r="P68" s="46"/>
      <c r="Q68" s="46"/>
      <c r="R68" s="46"/>
      <c r="S68" s="46"/>
      <c r="T68" s="46"/>
      <c r="U68" s="46"/>
      <c r="V68" s="46"/>
      <c r="W68" s="46"/>
      <c r="X68" s="46"/>
      <c r="Y68" s="46"/>
      <c r="Z68" s="46"/>
      <c r="AA68" s="46"/>
      <c r="AB68" s="46"/>
      <c r="AC68" s="46"/>
      <c r="AD68" s="46"/>
      <c r="AE68" s="46"/>
      <c r="AF68" s="46"/>
      <c r="AG68" s="46"/>
      <c r="AH68" s="46"/>
      <c r="ALQ68" s="4" t="e">
        <v>#N/A</v>
      </c>
    </row>
    <row r="69" spans="1:1005" ht="15" x14ac:dyDescent="0.25">
      <c r="A69" s="41"/>
      <c r="B69" s="15"/>
      <c r="C69" s="13"/>
      <c r="D69" s="14"/>
      <c r="E69" s="1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LQ69" s="4" t="e">
        <v>#N/A</v>
      </c>
    </row>
    <row r="70" spans="1:1005" ht="15" x14ac:dyDescent="0.25">
      <c r="A70" s="41"/>
      <c r="B70" s="15"/>
      <c r="C70" s="13"/>
      <c r="D70" s="14"/>
      <c r="E70" s="1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LQ70" s="4" t="e">
        <v>#N/A</v>
      </c>
    </row>
    <row r="71" spans="1:1005" ht="15" x14ac:dyDescent="0.25">
      <c r="A71" s="41"/>
      <c r="B71" s="15"/>
      <c r="C71" s="13"/>
      <c r="D71" s="14"/>
      <c r="E71" s="16"/>
      <c r="F71" s="46"/>
      <c r="G71" s="46"/>
      <c r="H71" s="46"/>
      <c r="I71" s="46"/>
      <c r="J71" s="46"/>
      <c r="K71" s="46"/>
      <c r="L71" s="46"/>
      <c r="M71" s="46"/>
      <c r="N71" s="46"/>
      <c r="O71" s="46"/>
      <c r="P71" s="46"/>
      <c r="Q71" s="46"/>
      <c r="R71" s="46"/>
      <c r="S71" s="46"/>
      <c r="T71" s="46"/>
      <c r="U71" s="46"/>
      <c r="V71" s="46"/>
      <c r="W71" s="46"/>
      <c r="X71" s="46"/>
      <c r="Y71" s="46"/>
      <c r="Z71" s="46"/>
      <c r="AA71" s="46"/>
      <c r="AB71" s="46"/>
      <c r="AC71" s="46"/>
      <c r="AD71" s="46"/>
      <c r="AE71" s="46"/>
      <c r="AF71" s="46"/>
      <c r="AG71" s="46"/>
      <c r="AH71" s="46"/>
      <c r="ALQ71" s="4" t="e">
        <v>#N/A</v>
      </c>
    </row>
    <row r="72" spans="1:1005" ht="15" x14ac:dyDescent="0.25">
      <c r="A72" s="41"/>
      <c r="B72" s="15"/>
      <c r="C72" s="13"/>
      <c r="D72" s="14"/>
      <c r="E72"/>
      <c r="F72"/>
      <c r="G72"/>
      <c r="H72"/>
      <c r="I72"/>
      <c r="J72"/>
      <c r="K72"/>
      <c r="L72"/>
      <c r="M72"/>
      <c r="N72"/>
      <c r="O72"/>
      <c r="P72"/>
      <c r="Q72"/>
      <c r="R72"/>
      <c r="S72"/>
      <c r="T72"/>
      <c r="U72"/>
      <c r="V72"/>
      <c r="W72"/>
      <c r="X72"/>
      <c r="Y72"/>
      <c r="Z72"/>
      <c r="AA72"/>
      <c r="AB72"/>
      <c r="AC72"/>
      <c r="AD72"/>
      <c r="AE72"/>
      <c r="AF72"/>
      <c r="ALQ72" s="4" t="e">
        <v>#N/A</v>
      </c>
    </row>
    <row r="73" spans="1:1005" ht="15" x14ac:dyDescent="0.25">
      <c r="A73" s="41"/>
      <c r="B73" s="15"/>
      <c r="C73" s="13"/>
      <c r="D73" s="14"/>
      <c r="E73"/>
      <c r="F73"/>
      <c r="G73"/>
      <c r="H73"/>
      <c r="I73"/>
      <c r="J73"/>
      <c r="K73"/>
      <c r="L73"/>
      <c r="M73"/>
      <c r="N73"/>
      <c r="O73"/>
      <c r="P73"/>
      <c r="Q73"/>
      <c r="R73"/>
      <c r="S73"/>
      <c r="T73"/>
      <c r="U73"/>
      <c r="V73"/>
      <c r="W73"/>
      <c r="X73"/>
      <c r="Y73"/>
      <c r="Z73"/>
      <c r="AA73"/>
      <c r="AB73"/>
      <c r="AC73"/>
      <c r="AD73"/>
      <c r="AE73"/>
      <c r="AF73"/>
    </row>
    <row r="74" spans="1:1005" ht="15" x14ac:dyDescent="0.25">
      <c r="A74" s="41"/>
      <c r="B74" s="15"/>
      <c r="C74" s="13"/>
      <c r="D74" s="14"/>
      <c r="E74"/>
      <c r="F74"/>
      <c r="G74"/>
      <c r="H74"/>
      <c r="I74"/>
      <c r="J74"/>
      <c r="K74"/>
      <c r="L74"/>
      <c r="M74"/>
      <c r="N74"/>
      <c r="O74"/>
      <c r="P74"/>
      <c r="Q74"/>
      <c r="R74"/>
      <c r="S74"/>
      <c r="T74"/>
      <c r="U74"/>
      <c r="V74"/>
      <c r="W74"/>
      <c r="X74"/>
      <c r="Y74"/>
      <c r="Z74"/>
      <c r="AA74"/>
      <c r="AB74"/>
      <c r="AC74"/>
      <c r="AD74"/>
      <c r="AE74"/>
      <c r="AF74"/>
    </row>
    <row r="75" spans="1:1005" ht="15" x14ac:dyDescent="0.25">
      <c r="A75" s="41"/>
      <c r="B75" s="15"/>
      <c r="C75" s="13"/>
      <c r="D75" s="14"/>
      <c r="E75"/>
      <c r="F75"/>
      <c r="G75"/>
      <c r="H75"/>
      <c r="I75"/>
      <c r="J75"/>
      <c r="K75"/>
      <c r="L75"/>
      <c r="M75"/>
      <c r="N75"/>
      <c r="O75"/>
      <c r="P75"/>
      <c r="Q75"/>
      <c r="R75"/>
      <c r="S75"/>
      <c r="T75"/>
      <c r="U75"/>
      <c r="V75"/>
      <c r="W75"/>
      <c r="X75"/>
      <c r="Y75"/>
      <c r="Z75"/>
      <c r="AA75"/>
      <c r="AB75"/>
      <c r="AC75"/>
      <c r="AD75"/>
      <c r="AE75"/>
      <c r="AF75"/>
    </row>
    <row r="76" spans="1:1005" ht="15" x14ac:dyDescent="0.25">
      <c r="A76" s="41"/>
      <c r="B76" s="15"/>
      <c r="C76" s="13"/>
      <c r="D76" s="14"/>
      <c r="E76"/>
      <c r="F76"/>
      <c r="G76"/>
      <c r="H76"/>
      <c r="I76"/>
      <c r="J76"/>
      <c r="K76"/>
      <c r="L76"/>
      <c r="M76"/>
      <c r="N76"/>
      <c r="O76"/>
      <c r="P76"/>
      <c r="Q76"/>
      <c r="R76"/>
      <c r="S76"/>
      <c r="T76"/>
      <c r="U76"/>
      <c r="V76"/>
      <c r="W76"/>
      <c r="X76"/>
      <c r="Y76"/>
      <c r="Z76"/>
      <c r="AA76"/>
      <c r="AB76"/>
      <c r="AC76"/>
      <c r="AD76"/>
      <c r="AE76"/>
      <c r="AF76"/>
    </row>
    <row r="77" spans="1:1005" ht="15" x14ac:dyDescent="0.25">
      <c r="A77" s="41"/>
      <c r="B77" s="15"/>
      <c r="C77" s="13"/>
      <c r="D77" s="14"/>
      <c r="E77"/>
      <c r="F77"/>
      <c r="G77"/>
      <c r="H77"/>
      <c r="I77"/>
      <c r="J77"/>
      <c r="K77"/>
      <c r="L77"/>
      <c r="M77"/>
      <c r="N77"/>
      <c r="O77"/>
      <c r="P77"/>
      <c r="Q77"/>
      <c r="R77"/>
      <c r="S77"/>
      <c r="T77"/>
      <c r="U77"/>
      <c r="V77"/>
      <c r="W77"/>
      <c r="X77"/>
      <c r="Y77"/>
      <c r="Z77"/>
      <c r="AA77"/>
      <c r="AB77"/>
      <c r="AC77"/>
      <c r="AD77"/>
      <c r="AE77"/>
      <c r="AF77"/>
    </row>
    <row r="78" spans="1:1005" ht="15" x14ac:dyDescent="0.25">
      <c r="A78" s="41"/>
      <c r="B78" s="15"/>
      <c r="C78" s="13"/>
      <c r="D78" s="14"/>
      <c r="E78"/>
      <c r="F78"/>
      <c r="G78"/>
      <c r="H78"/>
      <c r="I78"/>
      <c r="J78"/>
      <c r="K78"/>
      <c r="L78"/>
      <c r="M78"/>
      <c r="N78"/>
      <c r="O78"/>
      <c r="P78"/>
      <c r="Q78"/>
      <c r="R78"/>
      <c r="S78"/>
      <c r="T78"/>
      <c r="U78"/>
      <c r="V78"/>
      <c r="W78"/>
      <c r="X78"/>
      <c r="Y78"/>
      <c r="Z78"/>
      <c r="AA78"/>
      <c r="AB78"/>
      <c r="AC78"/>
      <c r="AD78"/>
      <c r="AE78"/>
      <c r="AF78"/>
    </row>
    <row r="79" spans="1:1005" ht="15" x14ac:dyDescent="0.25">
      <c r="A79" s="41"/>
      <c r="B79" s="15"/>
      <c r="C79" s="13"/>
      <c r="D79" s="14"/>
      <c r="E79"/>
      <c r="F79"/>
      <c r="G79"/>
      <c r="H79"/>
      <c r="I79"/>
      <c r="J79"/>
      <c r="K79"/>
      <c r="L79"/>
      <c r="M79"/>
      <c r="N79"/>
      <c r="O79"/>
      <c r="P79"/>
      <c r="Q79"/>
      <c r="R79"/>
      <c r="S79"/>
      <c r="T79"/>
      <c r="U79"/>
      <c r="V79"/>
      <c r="W79"/>
      <c r="X79"/>
      <c r="Y79"/>
      <c r="Z79"/>
      <c r="AA79"/>
      <c r="AB79"/>
      <c r="AC79"/>
      <c r="AD79"/>
      <c r="AE79"/>
      <c r="AF79"/>
    </row>
    <row r="80" spans="1:1005" ht="15" x14ac:dyDescent="0.25">
      <c r="A80" s="41"/>
      <c r="B80" s="15"/>
      <c r="C80" s="13"/>
      <c r="D80" s="14"/>
      <c r="E80"/>
      <c r="F80"/>
      <c r="G80"/>
      <c r="H80"/>
      <c r="I80"/>
      <c r="J80"/>
      <c r="K80"/>
      <c r="L80"/>
      <c r="M80"/>
      <c r="N80"/>
      <c r="O80"/>
      <c r="P80"/>
      <c r="Q80"/>
      <c r="R80"/>
      <c r="S80"/>
      <c r="T80"/>
      <c r="U80"/>
      <c r="V80"/>
      <c r="W80"/>
      <c r="X80"/>
      <c r="Y80"/>
      <c r="Z80"/>
      <c r="AA80"/>
      <c r="AB80"/>
      <c r="AC80"/>
      <c r="AD80"/>
      <c r="AE80"/>
      <c r="AF80"/>
    </row>
    <row r="81" spans="1:4" ht="12.75" customHeight="1" x14ac:dyDescent="0.25">
      <c r="A81" s="41"/>
      <c r="B81" s="18"/>
      <c r="C81" s="19"/>
      <c r="D81" s="20"/>
    </row>
    <row r="82" spans="1:4" ht="12.75" customHeight="1" x14ac:dyDescent="0.25">
      <c r="A82" s="41"/>
      <c r="B82" s="18"/>
      <c r="C82" s="19"/>
      <c r="D82" s="20"/>
    </row>
    <row r="83" spans="1:4" ht="12.75" customHeight="1" x14ac:dyDescent="0.25">
      <c r="A83" s="41"/>
      <c r="B83" s="18"/>
      <c r="C83" s="19"/>
      <c r="D83" s="20"/>
    </row>
    <row r="84" spans="1:4" ht="12.75" customHeight="1" x14ac:dyDescent="0.25">
      <c r="A84" s="41"/>
      <c r="B84" s="18"/>
      <c r="C84" s="19"/>
      <c r="D84" s="20"/>
    </row>
  </sheetData>
  <mergeCells count="1">
    <mergeCell ref="B1:AH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846EB5-3AF8-4B18-9ADA-6B7B2791736F}">
  <sheetPr codeName="Sheet6">
    <tabColor rgb="FFFB8072"/>
  </sheetPr>
  <dimension ref="A1:ALQ84"/>
  <sheetViews>
    <sheetView workbookViewId="0">
      <selection activeCell="D4" sqref="D4"/>
    </sheetView>
  </sheetViews>
  <sheetFormatPr defaultColWidth="18.7109375" defaultRowHeight="12.75" customHeight="1" x14ac:dyDescent="0.25"/>
  <cols>
    <col min="1" max="1" width="7.5703125" style="3" customWidth="1"/>
    <col min="2" max="2" width="7.85546875" style="3" customWidth="1"/>
    <col min="3" max="3" width="8.140625" style="3" customWidth="1"/>
    <col min="4" max="4" width="7.5703125" style="3" customWidth="1"/>
    <col min="5" max="6" width="9" style="4" customWidth="1"/>
    <col min="7" max="30" width="9" style="4" bestFit="1" customWidth="1"/>
    <col min="31" max="31" width="8.42578125" style="32" customWidth="1"/>
    <col min="32" max="54" width="8.85546875" style="4" customWidth="1"/>
    <col min="55" max="16384" width="18.7109375" style="4"/>
  </cols>
  <sheetData>
    <row r="1" spans="1:39" ht="15" x14ac:dyDescent="0.25">
      <c r="A1" s="47"/>
      <c r="B1" s="48"/>
      <c r="C1" s="48"/>
      <c r="D1" s="48"/>
      <c r="E1" s="48"/>
      <c r="F1" s="48"/>
      <c r="G1" s="48"/>
      <c r="H1" s="48"/>
      <c r="I1" s="48"/>
      <c r="J1" s="48"/>
      <c r="K1" s="48"/>
      <c r="L1" s="48"/>
      <c r="M1" s="48"/>
      <c r="N1" s="48"/>
      <c r="O1" s="48"/>
      <c r="P1" s="48"/>
      <c r="Q1" s="48"/>
      <c r="R1" s="48"/>
      <c r="S1" s="48"/>
      <c r="T1" s="48"/>
      <c r="U1" s="48"/>
      <c r="V1" s="48"/>
      <c r="W1" s="48"/>
      <c r="X1" s="48"/>
      <c r="Y1" s="48"/>
      <c r="Z1" s="48"/>
      <c r="AA1" s="48"/>
      <c r="AB1" s="48"/>
      <c r="AC1" s="48"/>
      <c r="AD1" s="48"/>
      <c r="AE1" s="48"/>
      <c r="AF1" s="48"/>
      <c r="AG1" s="48"/>
      <c r="AH1" s="48"/>
      <c r="AI1" s="3"/>
      <c r="AJ1" s="3"/>
      <c r="AK1" s="3"/>
      <c r="AL1" s="3"/>
      <c r="AM1" s="3"/>
    </row>
    <row r="2" spans="1:39" s="3" customFormat="1" ht="15" x14ac:dyDescent="0.25">
      <c r="A2" s="47"/>
      <c r="B2" s="49" t="s">
        <v>0</v>
      </c>
      <c r="C2" s="49" t="s">
        <v>1</v>
      </c>
      <c r="D2" s="49" t="s">
        <v>2</v>
      </c>
      <c r="E2" s="49">
        <v>1991</v>
      </c>
      <c r="F2" s="49">
        <v>1992</v>
      </c>
      <c r="G2" s="49">
        <v>1993</v>
      </c>
      <c r="H2" s="49">
        <v>1994</v>
      </c>
      <c r="I2" s="49">
        <v>1995</v>
      </c>
      <c r="J2" s="49">
        <v>1996</v>
      </c>
      <c r="K2" s="49">
        <v>1997</v>
      </c>
      <c r="L2" s="49">
        <v>1998</v>
      </c>
      <c r="M2" s="49">
        <v>1999</v>
      </c>
      <c r="N2" s="49">
        <v>2000</v>
      </c>
      <c r="O2" s="49">
        <v>2001</v>
      </c>
      <c r="P2" s="49">
        <v>2002</v>
      </c>
      <c r="Q2" s="49">
        <v>2003</v>
      </c>
      <c r="R2" s="49">
        <v>2004</v>
      </c>
      <c r="S2" s="49">
        <v>2005</v>
      </c>
      <c r="T2" s="49">
        <v>2006</v>
      </c>
      <c r="U2" s="49">
        <v>2007</v>
      </c>
      <c r="V2" s="49">
        <v>2008</v>
      </c>
      <c r="W2" s="49">
        <v>2009</v>
      </c>
      <c r="X2" s="49">
        <v>2010</v>
      </c>
      <c r="Y2" s="49">
        <v>2011</v>
      </c>
      <c r="Z2" s="49">
        <v>2012</v>
      </c>
      <c r="AA2" s="49">
        <v>2013</v>
      </c>
      <c r="AB2" s="49">
        <v>2014</v>
      </c>
      <c r="AC2" s="49">
        <v>2015</v>
      </c>
      <c r="AD2" s="49">
        <v>2016</v>
      </c>
      <c r="AE2" s="50">
        <v>2017</v>
      </c>
      <c r="AF2" s="49">
        <v>2018</v>
      </c>
      <c r="AG2" s="49">
        <v>2019</v>
      </c>
      <c r="AH2" s="49">
        <v>2020</v>
      </c>
    </row>
    <row r="3" spans="1:39" s="3" customFormat="1" ht="15" x14ac:dyDescent="0.25">
      <c r="A3" s="51"/>
      <c r="B3" s="52" t="s">
        <v>3</v>
      </c>
      <c r="C3" s="52" t="s">
        <v>4</v>
      </c>
      <c r="D3" s="52" t="s">
        <v>5</v>
      </c>
      <c r="E3" s="52" t="s">
        <v>6</v>
      </c>
      <c r="F3" s="52" t="s">
        <v>7</v>
      </c>
      <c r="G3" s="52" t="s">
        <v>8</v>
      </c>
      <c r="H3" s="52" t="s">
        <v>9</v>
      </c>
      <c r="I3" s="52" t="s">
        <v>10</v>
      </c>
      <c r="J3" s="52" t="s">
        <v>11</v>
      </c>
      <c r="K3" s="52" t="s">
        <v>12</v>
      </c>
      <c r="L3" s="52" t="s">
        <v>13</v>
      </c>
      <c r="M3" s="52" t="s">
        <v>14</v>
      </c>
      <c r="N3" s="52" t="s">
        <v>15</v>
      </c>
      <c r="O3" s="52" t="s">
        <v>16</v>
      </c>
      <c r="P3" s="52" t="s">
        <v>17</v>
      </c>
      <c r="Q3" s="52" t="s">
        <v>18</v>
      </c>
      <c r="R3" s="52" t="s">
        <v>19</v>
      </c>
      <c r="S3" s="52" t="s">
        <v>20</v>
      </c>
      <c r="T3" s="52" t="s">
        <v>21</v>
      </c>
      <c r="U3" s="52" t="s">
        <v>22</v>
      </c>
      <c r="V3" s="52" t="s">
        <v>23</v>
      </c>
      <c r="W3" s="52" t="s">
        <v>24</v>
      </c>
      <c r="X3" s="52" t="s">
        <v>25</v>
      </c>
      <c r="Y3" s="52" t="s">
        <v>26</v>
      </c>
      <c r="Z3" s="52" t="s">
        <v>27</v>
      </c>
      <c r="AA3" s="52" t="s">
        <v>28</v>
      </c>
      <c r="AB3" s="52" t="s">
        <v>29</v>
      </c>
      <c r="AC3" s="52" t="s">
        <v>30</v>
      </c>
      <c r="AD3" s="52" t="s">
        <v>31</v>
      </c>
      <c r="AE3" s="52" t="s">
        <v>32</v>
      </c>
      <c r="AF3" s="52" t="s">
        <v>33</v>
      </c>
      <c r="AG3" s="52" t="s">
        <v>34</v>
      </c>
      <c r="AH3" s="52" t="s">
        <v>35</v>
      </c>
    </row>
    <row r="4" spans="1:39" ht="15" x14ac:dyDescent="0.25">
      <c r="A4" s="53">
        <v>44531</v>
      </c>
      <c r="B4" s="30">
        <v>240</v>
      </c>
      <c r="C4" s="31">
        <v>240</v>
      </c>
      <c r="D4" s="9">
        <v>240</v>
      </c>
      <c r="E4">
        <v>235.42599999999999</v>
      </c>
      <c r="F4">
        <v>239.3</v>
      </c>
      <c r="G4">
        <v>239.53899999999999</v>
      </c>
      <c r="H4" s="4">
        <v>230.69399999999999</v>
      </c>
      <c r="I4" s="4">
        <v>248.941</v>
      </c>
      <c r="J4" s="4">
        <v>233.37299999999999</v>
      </c>
      <c r="K4" s="4">
        <v>244.67500000000001</v>
      </c>
      <c r="L4" s="4">
        <v>235.273</v>
      </c>
      <c r="M4" s="4">
        <v>232.292</v>
      </c>
      <c r="N4" s="4">
        <v>235.03700000000001</v>
      </c>
      <c r="O4" s="4">
        <v>230.88800000000001</v>
      </c>
      <c r="P4" s="4">
        <v>251.53700000000001</v>
      </c>
      <c r="Q4" s="4">
        <v>230.708</v>
      </c>
      <c r="R4" s="4">
        <v>240.46100000000001</v>
      </c>
      <c r="S4" s="4">
        <v>232.64699999999999</v>
      </c>
      <c r="T4" s="4">
        <v>290.41800000000001</v>
      </c>
      <c r="U4" s="4">
        <v>234.13900000000001</v>
      </c>
      <c r="V4" s="4">
        <v>312.48700000000002</v>
      </c>
      <c r="W4" s="4">
        <v>241.428</v>
      </c>
      <c r="X4" s="4">
        <v>249.357</v>
      </c>
      <c r="Y4" s="4">
        <v>266.40899999999999</v>
      </c>
      <c r="Z4" s="4">
        <v>245.61500000000001</v>
      </c>
      <c r="AA4" s="4">
        <v>244.11799999999999</v>
      </c>
      <c r="AB4" s="4">
        <v>259.15499999999997</v>
      </c>
      <c r="AC4" s="4">
        <v>246.31299999999999</v>
      </c>
      <c r="AD4" s="4">
        <v>237.09899999999999</v>
      </c>
      <c r="AE4" s="4">
        <v>248.988</v>
      </c>
      <c r="AF4" s="4">
        <v>233.40299999999999</v>
      </c>
      <c r="AG4" s="4">
        <v>236.53100000000001</v>
      </c>
      <c r="AH4" s="32">
        <v>245.26400000000001</v>
      </c>
    </row>
    <row r="5" spans="1:39" ht="15" x14ac:dyDescent="0.25">
      <c r="A5" s="53">
        <v>44562</v>
      </c>
      <c r="B5" s="33">
        <v>240</v>
      </c>
      <c r="C5" s="8">
        <v>240</v>
      </c>
      <c r="D5" s="11">
        <v>240</v>
      </c>
      <c r="E5">
        <v>221.876</v>
      </c>
      <c r="F5">
        <v>232.447</v>
      </c>
      <c r="G5">
        <v>345.012</v>
      </c>
      <c r="H5" s="4">
        <v>218.887</v>
      </c>
      <c r="I5" s="4">
        <v>260.16800000000001</v>
      </c>
      <c r="J5" s="4">
        <v>229.34100000000001</v>
      </c>
      <c r="K5" s="4">
        <v>277.80799999999999</v>
      </c>
      <c r="L5" s="4">
        <v>230.61600000000001</v>
      </c>
      <c r="M5" s="4">
        <v>225.934</v>
      </c>
      <c r="N5" s="4">
        <v>240.06200000000001</v>
      </c>
      <c r="O5" s="4">
        <v>232.69300000000001</v>
      </c>
      <c r="P5" s="4">
        <v>234.78399999999999</v>
      </c>
      <c r="Q5" s="4">
        <v>223.16300000000001</v>
      </c>
      <c r="R5" s="4">
        <v>231.24600000000001</v>
      </c>
      <c r="S5" s="4">
        <v>390.10700000000003</v>
      </c>
      <c r="T5" s="4">
        <v>268.80099999999999</v>
      </c>
      <c r="U5" s="4">
        <v>228.96899999999999</v>
      </c>
      <c r="V5" s="4">
        <v>275.29000000000002</v>
      </c>
      <c r="W5" s="4">
        <v>270.37099999999998</v>
      </c>
      <c r="X5" s="4">
        <v>241.292</v>
      </c>
      <c r="Y5" s="4">
        <v>275.39499999999998</v>
      </c>
      <c r="Z5" s="4">
        <v>239.93799999999999</v>
      </c>
      <c r="AA5" s="4">
        <v>245.679</v>
      </c>
      <c r="AB5" s="4">
        <v>230.43799999999999</v>
      </c>
      <c r="AC5" s="4">
        <v>245.535</v>
      </c>
      <c r="AD5" s="4">
        <v>242.77199999999999</v>
      </c>
      <c r="AE5" s="4">
        <v>318.57799999999997</v>
      </c>
      <c r="AF5" s="4">
        <v>235.27500000000001</v>
      </c>
      <c r="AG5" s="4">
        <v>244.93199999999999</v>
      </c>
      <c r="AH5" s="32">
        <v>237.952</v>
      </c>
    </row>
    <row r="6" spans="1:39" ht="15" x14ac:dyDescent="0.25">
      <c r="A6" s="53">
        <v>44593</v>
      </c>
      <c r="B6" s="33">
        <v>250</v>
      </c>
      <c r="C6" s="8">
        <v>250</v>
      </c>
      <c r="D6" s="11">
        <v>250</v>
      </c>
      <c r="E6">
        <v>216.25800000000001</v>
      </c>
      <c r="F6">
        <v>253.06299999999999</v>
      </c>
      <c r="G6">
        <v>436.75700000000001</v>
      </c>
      <c r="H6" s="4">
        <v>208.01499999999999</v>
      </c>
      <c r="I6" s="4">
        <v>278.16000000000003</v>
      </c>
      <c r="J6" s="4">
        <v>261.12299999999999</v>
      </c>
      <c r="K6" s="4">
        <v>269.738</v>
      </c>
      <c r="L6" s="4">
        <v>248.95699999999999</v>
      </c>
      <c r="M6" s="4">
        <v>233.80699999999999</v>
      </c>
      <c r="N6" s="4">
        <v>287.08600000000001</v>
      </c>
      <c r="O6" s="4">
        <v>226.65100000000001</v>
      </c>
      <c r="P6" s="4">
        <v>194.33600000000001</v>
      </c>
      <c r="Q6" s="4">
        <v>245.96799999999999</v>
      </c>
      <c r="R6" s="4">
        <v>216.25800000000001</v>
      </c>
      <c r="S6" s="4">
        <v>390.28699999999998</v>
      </c>
      <c r="T6" s="4">
        <v>224.78800000000001</v>
      </c>
      <c r="U6" s="4">
        <v>235.21899999999999</v>
      </c>
      <c r="V6" s="4">
        <v>264.06299999999999</v>
      </c>
      <c r="W6" s="4">
        <v>272.77600000000001</v>
      </c>
      <c r="X6" s="4">
        <v>293.31799999999998</v>
      </c>
      <c r="Y6" s="4">
        <v>245.25899999999999</v>
      </c>
      <c r="Z6" s="4">
        <v>223.66800000000001</v>
      </c>
      <c r="AA6" s="4">
        <v>251.04300000000001</v>
      </c>
      <c r="AB6" s="4">
        <v>223.59299999999999</v>
      </c>
      <c r="AC6" s="4">
        <v>335.22500000000002</v>
      </c>
      <c r="AD6" s="4">
        <v>273.649</v>
      </c>
      <c r="AE6" s="4">
        <v>427.84199999999998</v>
      </c>
      <c r="AF6" s="4">
        <v>246.595</v>
      </c>
      <c r="AG6" s="4">
        <v>255.303</v>
      </c>
      <c r="AH6" s="32">
        <v>217.452</v>
      </c>
    </row>
    <row r="7" spans="1:39" ht="15" x14ac:dyDescent="0.25">
      <c r="A7" s="53">
        <v>44621</v>
      </c>
      <c r="B7" s="33">
        <v>376.65</v>
      </c>
      <c r="C7" s="8">
        <v>577.66</v>
      </c>
      <c r="D7" s="11">
        <v>340</v>
      </c>
      <c r="E7">
        <v>289.01400000000001</v>
      </c>
      <c r="F7">
        <v>321.33100000000002</v>
      </c>
      <c r="G7">
        <v>386.93</v>
      </c>
      <c r="H7" s="4">
        <v>326.86399999999998</v>
      </c>
      <c r="I7" s="4">
        <v>607.55999999999995</v>
      </c>
      <c r="J7" s="4">
        <v>372.51499999999999</v>
      </c>
      <c r="K7" s="4">
        <v>379.815</v>
      </c>
      <c r="L7" s="4">
        <v>264.61200000000002</v>
      </c>
      <c r="M7" s="4">
        <v>269.86900000000003</v>
      </c>
      <c r="N7" s="4">
        <v>340.54199999999997</v>
      </c>
      <c r="O7" s="4">
        <v>339.45800000000003</v>
      </c>
      <c r="P7" s="4">
        <v>187.649</v>
      </c>
      <c r="Q7" s="4">
        <v>348.20400000000001</v>
      </c>
      <c r="R7" s="4">
        <v>441.97800000000001</v>
      </c>
      <c r="S7" s="4">
        <v>400.50200000000001</v>
      </c>
      <c r="T7" s="4">
        <v>276.24700000000001</v>
      </c>
      <c r="U7" s="4">
        <v>398.00400000000002</v>
      </c>
      <c r="V7" s="4">
        <v>284.35599999999999</v>
      </c>
      <c r="W7" s="4">
        <v>438.233</v>
      </c>
      <c r="X7" s="4">
        <v>372.05099999999999</v>
      </c>
      <c r="Y7" s="4">
        <v>328.58199999999999</v>
      </c>
      <c r="Z7" s="4">
        <v>284.31099999999998</v>
      </c>
      <c r="AA7" s="4">
        <v>294.24200000000002</v>
      </c>
      <c r="AB7" s="4">
        <v>311.21300000000002</v>
      </c>
      <c r="AC7" s="4">
        <v>464.43700000000001</v>
      </c>
      <c r="AD7" s="4">
        <v>397.96699999999998</v>
      </c>
      <c r="AE7" s="4">
        <v>920.19799999999998</v>
      </c>
      <c r="AF7" s="4">
        <v>265.26100000000002</v>
      </c>
      <c r="AG7" s="4">
        <v>421.33800000000002</v>
      </c>
      <c r="AH7" s="32">
        <v>298.12</v>
      </c>
    </row>
    <row r="8" spans="1:39" ht="15" x14ac:dyDescent="0.25">
      <c r="A8" s="53">
        <v>44652</v>
      </c>
      <c r="B8" s="33">
        <v>373.46</v>
      </c>
      <c r="C8" s="8">
        <v>1064.3900000000001</v>
      </c>
      <c r="D8" s="11">
        <v>520</v>
      </c>
      <c r="E8">
        <v>299.90199999999999</v>
      </c>
      <c r="F8">
        <v>515.53499999999997</v>
      </c>
      <c r="G8">
        <v>839.08900000000006</v>
      </c>
      <c r="H8" s="4">
        <v>502.38099999999997</v>
      </c>
      <c r="I8" s="4">
        <v>520.07399999999996</v>
      </c>
      <c r="J8" s="4">
        <v>596.41600000000005</v>
      </c>
      <c r="K8" s="4">
        <v>640.279</v>
      </c>
      <c r="L8" s="4">
        <v>480.536</v>
      </c>
      <c r="M8" s="4">
        <v>315.27800000000002</v>
      </c>
      <c r="N8" s="4">
        <v>673.28700000000003</v>
      </c>
      <c r="O8" s="4">
        <v>512.40300000000002</v>
      </c>
      <c r="P8" s="4">
        <v>377.77600000000001</v>
      </c>
      <c r="Q8" s="4">
        <v>452.95400000000001</v>
      </c>
      <c r="R8" s="4">
        <v>1121.403</v>
      </c>
      <c r="S8" s="4">
        <v>625.24199999999996</v>
      </c>
      <c r="T8" s="4">
        <v>719.08500000000004</v>
      </c>
      <c r="U8" s="4">
        <v>520.26700000000005</v>
      </c>
      <c r="V8" s="4">
        <v>367.66699999999997</v>
      </c>
      <c r="W8" s="4">
        <v>571.22199999999998</v>
      </c>
      <c r="X8" s="4">
        <v>529.02599999999995</v>
      </c>
      <c r="Y8" s="4">
        <v>662.93200000000002</v>
      </c>
      <c r="Z8" s="4">
        <v>650.66800000000001</v>
      </c>
      <c r="AA8" s="4">
        <v>321.786</v>
      </c>
      <c r="AB8" s="4">
        <v>299.79399999999998</v>
      </c>
      <c r="AC8" s="4">
        <v>407.41399999999999</v>
      </c>
      <c r="AD8" s="4">
        <v>519.92499999999995</v>
      </c>
      <c r="AE8" s="4">
        <v>1632.6990000000001</v>
      </c>
      <c r="AF8" s="4">
        <v>318.80399999999997</v>
      </c>
      <c r="AG8" s="4">
        <v>879.58</v>
      </c>
      <c r="AH8" s="32">
        <v>310.19400000000002</v>
      </c>
    </row>
    <row r="9" spans="1:39" ht="15" x14ac:dyDescent="0.25">
      <c r="A9" s="53">
        <v>44682</v>
      </c>
      <c r="B9" s="33">
        <v>808.27</v>
      </c>
      <c r="C9" s="8">
        <v>2524.4899999999998</v>
      </c>
      <c r="D9" s="11">
        <v>1240</v>
      </c>
      <c r="E9">
        <v>659.06200000000001</v>
      </c>
      <c r="F9">
        <v>936.61800000000005</v>
      </c>
      <c r="G9">
        <v>2512.576</v>
      </c>
      <c r="H9" s="4">
        <v>1236.7550000000001</v>
      </c>
      <c r="I9" s="4">
        <v>1586.9010000000001</v>
      </c>
      <c r="J9" s="4">
        <v>1946.818</v>
      </c>
      <c r="K9" s="4">
        <v>2272.6990000000001</v>
      </c>
      <c r="L9" s="4">
        <v>1180.952</v>
      </c>
      <c r="M9" s="4">
        <v>1243.2460000000001</v>
      </c>
      <c r="N9" s="4">
        <v>1940.165</v>
      </c>
      <c r="O9" s="4">
        <v>1743.8530000000001</v>
      </c>
      <c r="P9" s="4">
        <v>222.47300000000001</v>
      </c>
      <c r="Q9" s="4">
        <v>1083.2070000000001</v>
      </c>
      <c r="R9" s="4">
        <v>1202.8240000000001</v>
      </c>
      <c r="S9" s="4">
        <v>1725.3920000000001</v>
      </c>
      <c r="T9" s="4">
        <v>1597.856</v>
      </c>
      <c r="U9" s="4">
        <v>1118.672</v>
      </c>
      <c r="V9" s="4">
        <v>1468.97</v>
      </c>
      <c r="W9" s="4">
        <v>2334.1819999999998</v>
      </c>
      <c r="X9" s="4">
        <v>762.77800000000002</v>
      </c>
      <c r="Y9" s="4">
        <v>1457.5029999999999</v>
      </c>
      <c r="Z9" s="4">
        <v>697.85199999999998</v>
      </c>
      <c r="AA9" s="4">
        <v>1002.66</v>
      </c>
      <c r="AB9" s="4">
        <v>902.20100000000002</v>
      </c>
      <c r="AC9" s="4">
        <v>741.024</v>
      </c>
      <c r="AD9" s="4">
        <v>1606.6790000000001</v>
      </c>
      <c r="AE9" s="4">
        <v>2162.6950000000002</v>
      </c>
      <c r="AF9" s="4">
        <v>1028.0619999999999</v>
      </c>
      <c r="AG9" s="4">
        <v>2089.5010000000002</v>
      </c>
      <c r="AH9" s="32">
        <v>1174.079</v>
      </c>
    </row>
    <row r="10" spans="1:39" ht="15" x14ac:dyDescent="0.25">
      <c r="A10" s="53">
        <v>44713</v>
      </c>
      <c r="B10" s="33">
        <v>602.70000000000005</v>
      </c>
      <c r="C10" s="8">
        <v>3371.05</v>
      </c>
      <c r="D10" s="11">
        <v>1800</v>
      </c>
      <c r="E10">
        <v>2043.001</v>
      </c>
      <c r="F10">
        <v>429.524</v>
      </c>
      <c r="G10">
        <v>3544.6129999999998</v>
      </c>
      <c r="H10" s="4">
        <v>902.05200000000002</v>
      </c>
      <c r="I10" s="4">
        <v>3855.4960000000001</v>
      </c>
      <c r="J10" s="4">
        <v>2109.241</v>
      </c>
      <c r="K10" s="4">
        <v>3218.6990000000001</v>
      </c>
      <c r="L10" s="4">
        <v>1540.8579999999999</v>
      </c>
      <c r="M10" s="4">
        <v>2386.569</v>
      </c>
      <c r="N10" s="4">
        <v>1479.059</v>
      </c>
      <c r="O10" s="4">
        <v>1023.064</v>
      </c>
      <c r="P10" s="4">
        <v>253.566</v>
      </c>
      <c r="Q10" s="4">
        <v>1596.269</v>
      </c>
      <c r="R10" s="4">
        <v>526.51099999999997</v>
      </c>
      <c r="S10" s="4">
        <v>2207.944</v>
      </c>
      <c r="T10" s="4">
        <v>1310.6420000000001</v>
      </c>
      <c r="U10" s="4">
        <v>566.39099999999996</v>
      </c>
      <c r="V10" s="4">
        <v>3171.7220000000002</v>
      </c>
      <c r="W10" s="4">
        <v>2251.8069999999998</v>
      </c>
      <c r="X10" s="4">
        <v>2316.5479999999998</v>
      </c>
      <c r="Y10" s="4">
        <v>4286.95</v>
      </c>
      <c r="Z10" s="4">
        <v>66.313999999999993</v>
      </c>
      <c r="AA10" s="4">
        <v>1386.0050000000001</v>
      </c>
      <c r="AB10" s="4">
        <v>2149.9589999999998</v>
      </c>
      <c r="AC10" s="4">
        <v>1544.9670000000001</v>
      </c>
      <c r="AD10" s="4">
        <v>2003.731</v>
      </c>
      <c r="AE10" s="4">
        <v>2913.2550000000001</v>
      </c>
      <c r="AF10" s="4">
        <v>705.21799999999996</v>
      </c>
      <c r="AG10" s="4">
        <v>3133.9780000000001</v>
      </c>
      <c r="AH10" s="32">
        <v>1260.884</v>
      </c>
    </row>
    <row r="11" spans="1:39" ht="15" x14ac:dyDescent="0.25">
      <c r="A11" s="53">
        <v>44743</v>
      </c>
      <c r="B11" s="33">
        <v>51.14</v>
      </c>
      <c r="C11" s="8">
        <v>1775.87</v>
      </c>
      <c r="D11" s="11">
        <v>560</v>
      </c>
      <c r="E11">
        <v>678.92399999999998</v>
      </c>
      <c r="F11">
        <v>46.685000000000002</v>
      </c>
      <c r="G11">
        <v>1256.347</v>
      </c>
      <c r="H11" s="4">
        <v>93.620999999999995</v>
      </c>
      <c r="I11" s="4">
        <v>2521.3009999999999</v>
      </c>
      <c r="J11" s="4">
        <v>745.76900000000001</v>
      </c>
      <c r="K11" s="4">
        <v>937.71600000000001</v>
      </c>
      <c r="L11" s="4">
        <v>841.83799999999997</v>
      </c>
      <c r="M11" s="4">
        <v>1161.2070000000001</v>
      </c>
      <c r="N11" s="4">
        <v>249.26300000000001</v>
      </c>
      <c r="O11" s="4">
        <v>156.55799999999999</v>
      </c>
      <c r="P11" s="4">
        <v>-8.2780000000000005</v>
      </c>
      <c r="Q11" s="4">
        <v>283.45100000000002</v>
      </c>
      <c r="R11" s="4">
        <v>184.52199999999999</v>
      </c>
      <c r="S11" s="4">
        <v>742.47699999999998</v>
      </c>
      <c r="T11" s="4">
        <v>227.26599999999999</v>
      </c>
      <c r="U11" s="4">
        <v>63.777000000000001</v>
      </c>
      <c r="V11" s="4">
        <v>1527.55</v>
      </c>
      <c r="W11" s="4">
        <v>1156.3879999999999</v>
      </c>
      <c r="X11" s="4">
        <v>654.53</v>
      </c>
      <c r="Y11" s="4">
        <v>2348.5929999999998</v>
      </c>
      <c r="Z11" s="4">
        <v>-24.725000000000001</v>
      </c>
      <c r="AA11" s="4">
        <v>281.61900000000003</v>
      </c>
      <c r="AB11" s="4">
        <v>629.03700000000003</v>
      </c>
      <c r="AC11" s="4">
        <v>453.49299999999999</v>
      </c>
      <c r="AD11" s="4">
        <v>490.96199999999999</v>
      </c>
      <c r="AE11" s="4">
        <v>864.45399999999995</v>
      </c>
      <c r="AF11" s="4">
        <v>114.877</v>
      </c>
      <c r="AG11" s="4">
        <v>1536.4</v>
      </c>
      <c r="AH11" s="32">
        <v>254.90199999999999</v>
      </c>
    </row>
    <row r="12" spans="1:39" ht="15" x14ac:dyDescent="0.25">
      <c r="A12" s="53">
        <v>44774</v>
      </c>
      <c r="B12" s="33">
        <v>41.11</v>
      </c>
      <c r="C12" s="8">
        <v>518.55999999999995</v>
      </c>
      <c r="D12" s="11">
        <v>220</v>
      </c>
      <c r="E12">
        <v>262.01100000000002</v>
      </c>
      <c r="F12">
        <v>91.557000000000002</v>
      </c>
      <c r="G12">
        <v>493.76100000000002</v>
      </c>
      <c r="H12" s="4">
        <v>65.376999999999995</v>
      </c>
      <c r="I12" s="4">
        <v>725.34900000000005</v>
      </c>
      <c r="J12" s="4">
        <v>217.23699999999999</v>
      </c>
      <c r="K12" s="4">
        <v>520.721</v>
      </c>
      <c r="L12" s="4">
        <v>335.56099999999998</v>
      </c>
      <c r="M12" s="4">
        <v>519.08399999999995</v>
      </c>
      <c r="N12" s="4">
        <v>123.538</v>
      </c>
      <c r="O12" s="4">
        <v>155.61500000000001</v>
      </c>
      <c r="P12" s="4">
        <v>28.963999999999999</v>
      </c>
      <c r="Q12" s="4">
        <v>135.44900000000001</v>
      </c>
      <c r="R12" s="4">
        <v>112.20099999999999</v>
      </c>
      <c r="S12" s="4">
        <v>290.99599999999998</v>
      </c>
      <c r="T12" s="4">
        <v>163.92400000000001</v>
      </c>
      <c r="U12" s="4">
        <v>136.87200000000001</v>
      </c>
      <c r="V12" s="4">
        <v>462.48</v>
      </c>
      <c r="W12" s="4">
        <v>343.01400000000001</v>
      </c>
      <c r="X12" s="4">
        <v>301.76600000000002</v>
      </c>
      <c r="Y12" s="4">
        <v>600.86199999999997</v>
      </c>
      <c r="Z12" s="4">
        <v>48.036000000000001</v>
      </c>
      <c r="AA12" s="4">
        <v>191.70599999999999</v>
      </c>
      <c r="AB12" s="4">
        <v>269.84800000000001</v>
      </c>
      <c r="AC12" s="4">
        <v>162.143</v>
      </c>
      <c r="AD12" s="4">
        <v>222.76300000000001</v>
      </c>
      <c r="AE12" s="4">
        <v>366.589</v>
      </c>
      <c r="AF12" s="4">
        <v>72.53</v>
      </c>
      <c r="AG12" s="4">
        <v>419.37799999999999</v>
      </c>
      <c r="AH12" s="32">
        <v>116.669</v>
      </c>
    </row>
    <row r="13" spans="1:39" ht="15" x14ac:dyDescent="0.25">
      <c r="A13" s="53">
        <v>44805</v>
      </c>
      <c r="B13" s="33">
        <v>116.68</v>
      </c>
      <c r="C13" s="8">
        <v>437.98</v>
      </c>
      <c r="D13" s="11">
        <v>200</v>
      </c>
      <c r="E13">
        <v>261.88200000000001</v>
      </c>
      <c r="F13">
        <v>141.131</v>
      </c>
      <c r="G13">
        <v>404.62799999999999</v>
      </c>
      <c r="H13" s="4">
        <v>134.357</v>
      </c>
      <c r="I13" s="4">
        <v>344.24700000000001</v>
      </c>
      <c r="J13" s="4">
        <v>200.68700000000001</v>
      </c>
      <c r="K13" s="4">
        <v>445.44499999999999</v>
      </c>
      <c r="L13" s="4">
        <v>206.309</v>
      </c>
      <c r="M13" s="4">
        <v>323.09199999999998</v>
      </c>
      <c r="N13" s="4">
        <v>152.381</v>
      </c>
      <c r="O13" s="4">
        <v>118.866</v>
      </c>
      <c r="P13" s="4">
        <v>124.571</v>
      </c>
      <c r="Q13" s="4">
        <v>261.68200000000002</v>
      </c>
      <c r="R13" s="4">
        <v>179.88800000000001</v>
      </c>
      <c r="S13" s="4">
        <v>199.31299999999999</v>
      </c>
      <c r="T13" s="4">
        <v>180.773</v>
      </c>
      <c r="U13" s="4">
        <v>163.47300000000001</v>
      </c>
      <c r="V13" s="4">
        <v>288.31099999999998</v>
      </c>
      <c r="W13" s="4">
        <v>182.56200000000001</v>
      </c>
      <c r="X13" s="4">
        <v>176.96700000000001</v>
      </c>
      <c r="Y13" s="4">
        <v>316.233</v>
      </c>
      <c r="Z13" s="4">
        <v>61.697000000000003</v>
      </c>
      <c r="AA13" s="4">
        <v>338.88</v>
      </c>
      <c r="AB13" s="4">
        <v>251.63900000000001</v>
      </c>
      <c r="AC13" s="4">
        <v>128.041</v>
      </c>
      <c r="AD13" s="4">
        <v>213.82599999999999</v>
      </c>
      <c r="AE13" s="4">
        <v>216.749</v>
      </c>
      <c r="AF13" s="4">
        <v>71.86</v>
      </c>
      <c r="AG13" s="4">
        <v>231.04900000000001</v>
      </c>
      <c r="AH13" s="32">
        <v>111.657</v>
      </c>
    </row>
    <row r="14" spans="1:39" ht="15" x14ac:dyDescent="0.25">
      <c r="A14" s="53">
        <v>44835</v>
      </c>
      <c r="B14" s="33">
        <v>240.94</v>
      </c>
      <c r="C14" s="8">
        <v>526.66</v>
      </c>
      <c r="D14" s="11">
        <v>332.84</v>
      </c>
      <c r="E14">
        <v>234.91800000000001</v>
      </c>
      <c r="F14">
        <v>146.60300000000001</v>
      </c>
      <c r="G14">
        <v>446.077</v>
      </c>
      <c r="H14" s="4">
        <v>305.12599999999998</v>
      </c>
      <c r="I14" s="4">
        <v>482.09399999999999</v>
      </c>
      <c r="J14" s="4">
        <v>412.31</v>
      </c>
      <c r="K14" s="4">
        <v>740.03099999999995</v>
      </c>
      <c r="L14" s="4">
        <v>342.88799999999998</v>
      </c>
      <c r="M14" s="4">
        <v>286.55700000000002</v>
      </c>
      <c r="N14" s="4">
        <v>333.17200000000003</v>
      </c>
      <c r="O14" s="4">
        <v>171.078</v>
      </c>
      <c r="P14" s="4">
        <v>249.255</v>
      </c>
      <c r="Q14" s="4">
        <v>242.67699999999999</v>
      </c>
      <c r="R14" s="4">
        <v>397.74700000000001</v>
      </c>
      <c r="S14" s="4">
        <v>458.05200000000002</v>
      </c>
      <c r="T14" s="4">
        <v>939.01499999999999</v>
      </c>
      <c r="U14" s="4">
        <v>374.99700000000001</v>
      </c>
      <c r="V14" s="4">
        <v>334.82600000000002</v>
      </c>
      <c r="W14" s="4">
        <v>289.125</v>
      </c>
      <c r="X14" s="4">
        <v>354.63200000000001</v>
      </c>
      <c r="Y14" s="4">
        <v>467.83499999999998</v>
      </c>
      <c r="Z14" s="4">
        <v>123.108</v>
      </c>
      <c r="AA14" s="4">
        <v>528.67600000000004</v>
      </c>
      <c r="AB14" s="4">
        <v>531.63800000000003</v>
      </c>
      <c r="AC14" s="4">
        <v>266.13400000000001</v>
      </c>
      <c r="AD14" s="4">
        <v>360.68400000000003</v>
      </c>
      <c r="AE14" s="4">
        <v>433.78500000000003</v>
      </c>
      <c r="AF14" s="4">
        <v>252.65199999999999</v>
      </c>
      <c r="AG14" s="4">
        <v>304.803</v>
      </c>
      <c r="AH14" s="32">
        <v>187.79900000000001</v>
      </c>
    </row>
    <row r="15" spans="1:39" ht="15" x14ac:dyDescent="0.25">
      <c r="A15" s="53">
        <v>44866</v>
      </c>
      <c r="B15" s="33">
        <v>360.37</v>
      </c>
      <c r="C15" s="8">
        <v>453.78</v>
      </c>
      <c r="D15" s="11">
        <v>422.54</v>
      </c>
      <c r="E15">
        <v>347.678</v>
      </c>
      <c r="F15">
        <v>229.08500000000001</v>
      </c>
      <c r="G15">
        <v>467.06400000000002</v>
      </c>
      <c r="H15" s="4">
        <v>355.59500000000003</v>
      </c>
      <c r="I15" s="4">
        <v>453.06799999999998</v>
      </c>
      <c r="J15" s="4">
        <v>454.02800000000002</v>
      </c>
      <c r="K15" s="4">
        <v>519.42600000000004</v>
      </c>
      <c r="L15" s="4">
        <v>475.78199999999998</v>
      </c>
      <c r="M15" s="4">
        <v>300.90100000000001</v>
      </c>
      <c r="N15" s="4">
        <v>347.01499999999999</v>
      </c>
      <c r="O15" s="4">
        <v>267.53899999999999</v>
      </c>
      <c r="P15" s="4">
        <v>259.48099999999999</v>
      </c>
      <c r="Q15" s="4">
        <v>291.27999999999997</v>
      </c>
      <c r="R15" s="4">
        <v>539.35</v>
      </c>
      <c r="S15" s="4">
        <v>464.404</v>
      </c>
      <c r="T15" s="4">
        <v>513.64499999999998</v>
      </c>
      <c r="U15" s="4">
        <v>369.03100000000001</v>
      </c>
      <c r="V15" s="4">
        <v>383.471</v>
      </c>
      <c r="W15" s="4">
        <v>383.43299999999999</v>
      </c>
      <c r="X15" s="4">
        <v>397.36900000000003</v>
      </c>
      <c r="Y15" s="4">
        <v>488.07100000000003</v>
      </c>
      <c r="Z15" s="4">
        <v>193.43299999999999</v>
      </c>
      <c r="AA15" s="4">
        <v>457.03100000000001</v>
      </c>
      <c r="AB15" s="4">
        <v>397.21699999999998</v>
      </c>
      <c r="AC15" s="4">
        <v>311.40600000000001</v>
      </c>
      <c r="AD15" s="4">
        <v>371.80599999999998</v>
      </c>
      <c r="AE15" s="4">
        <v>411.61399999999998</v>
      </c>
      <c r="AF15" s="4">
        <v>286.49099999999999</v>
      </c>
      <c r="AG15" s="4">
        <v>381.46199999999999</v>
      </c>
      <c r="AH15" s="32">
        <v>280.584</v>
      </c>
    </row>
    <row r="16" spans="1:39" ht="15" x14ac:dyDescent="0.25">
      <c r="A16" s="53">
        <v>44896</v>
      </c>
      <c r="B16" s="33">
        <v>341.85</v>
      </c>
      <c r="C16" s="8">
        <v>341.96</v>
      </c>
      <c r="D16" s="11">
        <v>351.78</v>
      </c>
      <c r="E16">
        <v>308.80700000000002</v>
      </c>
      <c r="F16">
        <v>203.06</v>
      </c>
      <c r="G16">
        <v>377.06200000000001</v>
      </c>
      <c r="H16" s="4">
        <v>278.54500000000002</v>
      </c>
      <c r="I16" s="4">
        <v>439.35700000000003</v>
      </c>
      <c r="J16" s="4">
        <v>456.79399999999998</v>
      </c>
      <c r="K16" s="4">
        <v>393.49099999999999</v>
      </c>
      <c r="L16" s="4">
        <v>380.41500000000002</v>
      </c>
      <c r="M16" s="4">
        <v>282.56200000000001</v>
      </c>
      <c r="N16" s="4">
        <v>268.85000000000002</v>
      </c>
      <c r="O16" s="4">
        <v>251.55699999999999</v>
      </c>
      <c r="P16" s="4">
        <v>205.346</v>
      </c>
      <c r="Q16" s="4">
        <v>280.77</v>
      </c>
      <c r="R16" s="4">
        <v>331.25400000000002</v>
      </c>
      <c r="S16" s="4">
        <v>342.596</v>
      </c>
      <c r="T16" s="4">
        <v>361.67</v>
      </c>
      <c r="U16" s="4">
        <v>327.49599999999998</v>
      </c>
      <c r="V16" s="4">
        <v>372.80500000000001</v>
      </c>
      <c r="W16" s="4">
        <v>335.94</v>
      </c>
      <c r="X16" s="4">
        <v>374.26299999999998</v>
      </c>
      <c r="Y16" s="4">
        <v>406.69299999999998</v>
      </c>
      <c r="Z16" s="4">
        <v>193.202</v>
      </c>
      <c r="AA16" s="4">
        <v>323.57100000000003</v>
      </c>
      <c r="AB16" s="4">
        <v>325.14600000000002</v>
      </c>
      <c r="AC16" s="4">
        <v>266.435</v>
      </c>
      <c r="AD16" s="4">
        <v>335.84899999999999</v>
      </c>
      <c r="AE16" s="4">
        <v>389.33199999999999</v>
      </c>
      <c r="AF16" s="4">
        <v>228.268</v>
      </c>
      <c r="AG16" s="4">
        <v>400.53300000000002</v>
      </c>
      <c r="AH16" s="32">
        <v>264.72699999999998</v>
      </c>
    </row>
    <row r="17" spans="1:34" ht="15" x14ac:dyDescent="0.25">
      <c r="A17" s="53">
        <v>44927</v>
      </c>
      <c r="B17" s="33">
        <v>320.66000000000003</v>
      </c>
      <c r="C17" s="8">
        <v>368.38</v>
      </c>
      <c r="D17" s="11">
        <v>347.16</v>
      </c>
      <c r="E17">
        <v>265.161</v>
      </c>
      <c r="F17">
        <v>312.62299999999999</v>
      </c>
      <c r="G17">
        <v>341.32900000000001</v>
      </c>
      <c r="H17" s="4">
        <v>272.209</v>
      </c>
      <c r="I17" s="4">
        <v>370.33600000000001</v>
      </c>
      <c r="J17" s="4">
        <v>400.79899999999998</v>
      </c>
      <c r="K17" s="4">
        <v>350.55399999999997</v>
      </c>
      <c r="L17" s="4">
        <v>301.048</v>
      </c>
      <c r="M17" s="4">
        <v>273.608</v>
      </c>
      <c r="N17" s="4">
        <v>255.20699999999999</v>
      </c>
      <c r="O17" s="4">
        <v>221.91800000000001</v>
      </c>
      <c r="P17" s="4">
        <v>182.46199999999999</v>
      </c>
      <c r="Q17" s="4">
        <v>250.488</v>
      </c>
      <c r="R17" s="4">
        <v>498.30099999999999</v>
      </c>
      <c r="S17" s="4">
        <v>317.51799999999997</v>
      </c>
      <c r="T17" s="4">
        <v>301.46899999999999</v>
      </c>
      <c r="U17" s="4">
        <v>252.33</v>
      </c>
      <c r="V17" s="4">
        <v>354.45600000000002</v>
      </c>
      <c r="W17" s="4">
        <v>301.28399999999999</v>
      </c>
      <c r="X17" s="4">
        <v>348.23899999999998</v>
      </c>
      <c r="Y17" s="4">
        <v>375.96600000000001</v>
      </c>
      <c r="Z17" s="4">
        <v>178.58699999999999</v>
      </c>
      <c r="AA17" s="4">
        <v>262.512</v>
      </c>
      <c r="AB17" s="4">
        <v>295.52199999999999</v>
      </c>
      <c r="AC17" s="4">
        <v>250.886</v>
      </c>
      <c r="AD17" s="4">
        <v>377.97899999999998</v>
      </c>
      <c r="AE17" s="4">
        <v>339.947</v>
      </c>
      <c r="AF17" s="4">
        <v>219.256</v>
      </c>
      <c r="AG17" s="4">
        <v>347.20100000000002</v>
      </c>
      <c r="AH17" s="32">
        <v>269.31099999999998</v>
      </c>
    </row>
    <row r="18" spans="1:34" ht="15" x14ac:dyDescent="0.25">
      <c r="A18" s="53">
        <v>44958</v>
      </c>
      <c r="B18" s="33">
        <v>373.44</v>
      </c>
      <c r="C18" s="8">
        <v>395.71</v>
      </c>
      <c r="D18" s="11">
        <v>395.53</v>
      </c>
      <c r="E18">
        <v>280.43900000000002</v>
      </c>
      <c r="F18">
        <v>398.03500000000003</v>
      </c>
      <c r="G18">
        <v>300.74299999999999</v>
      </c>
      <c r="H18" s="4">
        <v>286.84300000000002</v>
      </c>
      <c r="I18" s="4">
        <v>364.59699999999998</v>
      </c>
      <c r="J18" s="4">
        <v>346.01100000000002</v>
      </c>
      <c r="K18" s="4">
        <v>331.93799999999999</v>
      </c>
      <c r="L18" s="4">
        <v>283.93299999999999</v>
      </c>
      <c r="M18" s="4">
        <v>298.09800000000001</v>
      </c>
      <c r="N18" s="4">
        <v>232.53100000000001</v>
      </c>
      <c r="O18" s="4">
        <v>175.90799999999999</v>
      </c>
      <c r="P18" s="4">
        <v>210.721</v>
      </c>
      <c r="Q18" s="4">
        <v>217.03399999999999</v>
      </c>
      <c r="R18" s="4">
        <v>458.69400000000002</v>
      </c>
      <c r="S18" s="4">
        <v>257.99</v>
      </c>
      <c r="T18" s="4">
        <v>295.87</v>
      </c>
      <c r="U18" s="4">
        <v>232.79</v>
      </c>
      <c r="V18" s="4">
        <v>337.68599999999998</v>
      </c>
      <c r="W18" s="4">
        <v>324.95400000000001</v>
      </c>
      <c r="X18" s="4">
        <v>279.78699999999998</v>
      </c>
      <c r="Y18" s="4">
        <v>323.76</v>
      </c>
      <c r="Z18" s="4">
        <v>198.99600000000001</v>
      </c>
      <c r="AA18" s="4">
        <v>252.505</v>
      </c>
      <c r="AB18" s="4">
        <v>370.21199999999999</v>
      </c>
      <c r="AC18" s="4">
        <v>281.791</v>
      </c>
      <c r="AD18" s="4">
        <v>467.892</v>
      </c>
      <c r="AE18" s="4">
        <v>315.697</v>
      </c>
      <c r="AF18" s="4">
        <v>225.72</v>
      </c>
      <c r="AG18" s="4">
        <v>297.12700000000001</v>
      </c>
      <c r="AH18" s="32">
        <v>203.905</v>
      </c>
    </row>
    <row r="19" spans="1:34" ht="15" x14ac:dyDescent="0.25">
      <c r="A19" s="53">
        <v>44986</v>
      </c>
      <c r="B19" s="33">
        <v>564.09</v>
      </c>
      <c r="C19" s="8">
        <v>655.94</v>
      </c>
      <c r="D19" s="11">
        <v>612.71</v>
      </c>
      <c r="E19">
        <v>455.08800000000002</v>
      </c>
      <c r="F19">
        <v>422.48</v>
      </c>
      <c r="G19">
        <v>511.15300000000002</v>
      </c>
      <c r="H19" s="4">
        <v>821.67499999999995</v>
      </c>
      <c r="I19" s="4">
        <v>507.483</v>
      </c>
      <c r="J19" s="4">
        <v>666.74400000000003</v>
      </c>
      <c r="K19" s="4">
        <v>416.70499999999998</v>
      </c>
      <c r="L19" s="4">
        <v>371.46300000000002</v>
      </c>
      <c r="M19" s="4">
        <v>376.16500000000002</v>
      </c>
      <c r="N19" s="4">
        <v>393.87900000000002</v>
      </c>
      <c r="O19" s="4">
        <v>198.05799999999999</v>
      </c>
      <c r="P19" s="4">
        <v>343.00700000000001</v>
      </c>
      <c r="Q19" s="4">
        <v>506.71</v>
      </c>
      <c r="R19" s="4">
        <v>624.66200000000003</v>
      </c>
      <c r="S19" s="4">
        <v>337.19900000000001</v>
      </c>
      <c r="T19" s="4">
        <v>682.72</v>
      </c>
      <c r="U19" s="4">
        <v>303.53199999999998</v>
      </c>
      <c r="V19" s="4">
        <v>535.15700000000004</v>
      </c>
      <c r="W19" s="4">
        <v>444.03</v>
      </c>
      <c r="X19" s="4">
        <v>416.14499999999998</v>
      </c>
      <c r="Y19" s="4">
        <v>447.447</v>
      </c>
      <c r="Z19" s="4">
        <v>245.96899999999999</v>
      </c>
      <c r="AA19" s="4">
        <v>409.77800000000002</v>
      </c>
      <c r="AB19" s="4">
        <v>565.57500000000005</v>
      </c>
      <c r="AC19" s="4">
        <v>453.56700000000001</v>
      </c>
      <c r="AD19" s="4">
        <v>1073.5899999999999</v>
      </c>
      <c r="AE19" s="4">
        <v>356.16699999999997</v>
      </c>
      <c r="AF19" s="4">
        <v>431.86900000000003</v>
      </c>
      <c r="AG19" s="4">
        <v>436.899</v>
      </c>
      <c r="AH19" s="32">
        <v>319.54399999999998</v>
      </c>
    </row>
    <row r="20" spans="1:34" ht="15" x14ac:dyDescent="0.25">
      <c r="A20" s="53">
        <v>45017</v>
      </c>
      <c r="B20" s="33">
        <v>719.93</v>
      </c>
      <c r="C20" s="8">
        <v>1124.1400000000001</v>
      </c>
      <c r="D20" s="11">
        <v>934.75</v>
      </c>
      <c r="E20">
        <v>881.11900000000003</v>
      </c>
      <c r="F20">
        <v>1105.1510000000001</v>
      </c>
      <c r="G20">
        <v>799.71699999999998</v>
      </c>
      <c r="H20" s="4">
        <v>748.20500000000004</v>
      </c>
      <c r="I20" s="4">
        <v>868.09400000000005</v>
      </c>
      <c r="J20" s="4">
        <v>1260.5920000000001</v>
      </c>
      <c r="K20" s="4">
        <v>892.34900000000005</v>
      </c>
      <c r="L20" s="4">
        <v>514.57100000000003</v>
      </c>
      <c r="M20" s="4">
        <v>626.66700000000003</v>
      </c>
      <c r="N20" s="4">
        <v>666.67700000000002</v>
      </c>
      <c r="O20" s="4">
        <v>372.59300000000002</v>
      </c>
      <c r="P20" s="4">
        <v>469.59199999999998</v>
      </c>
      <c r="Q20" s="4">
        <v>1287.789</v>
      </c>
      <c r="R20" s="4">
        <v>1201.347</v>
      </c>
      <c r="S20" s="4">
        <v>891.63699999999994</v>
      </c>
      <c r="T20" s="4">
        <v>1008.019</v>
      </c>
      <c r="U20" s="4">
        <v>503.863</v>
      </c>
      <c r="V20" s="4">
        <v>643.64200000000005</v>
      </c>
      <c r="W20" s="4">
        <v>623.26199999999994</v>
      </c>
      <c r="X20" s="4">
        <v>970.23699999999997</v>
      </c>
      <c r="Y20" s="4">
        <v>996.30200000000002</v>
      </c>
      <c r="Z20" s="4">
        <v>231.15799999999999</v>
      </c>
      <c r="AA20" s="4">
        <v>605.61500000000001</v>
      </c>
      <c r="AB20" s="4">
        <v>602.37099999999998</v>
      </c>
      <c r="AC20" s="4">
        <v>621.12</v>
      </c>
      <c r="AD20" s="4">
        <v>1782.3920000000001</v>
      </c>
      <c r="AE20" s="4">
        <v>393.15600000000001</v>
      </c>
      <c r="AF20" s="4">
        <v>997.22900000000004</v>
      </c>
      <c r="AG20" s="4">
        <v>507.80500000000001</v>
      </c>
      <c r="AH20" s="32">
        <v>348.26600000000002</v>
      </c>
    </row>
    <row r="21" spans="1:34" ht="15" x14ac:dyDescent="0.25">
      <c r="A21" s="53">
        <v>45047</v>
      </c>
      <c r="B21" s="33">
        <v>1589.49</v>
      </c>
      <c r="C21" s="8">
        <v>2608.84</v>
      </c>
      <c r="D21" s="11">
        <v>2114.3000000000002</v>
      </c>
      <c r="E21">
        <v>1719.0329999999999</v>
      </c>
      <c r="F21">
        <v>2794.6880000000001</v>
      </c>
      <c r="G21">
        <v>1937.2670000000001</v>
      </c>
      <c r="H21" s="4">
        <v>2065.8780000000002</v>
      </c>
      <c r="I21" s="4">
        <v>2778.2959999999998</v>
      </c>
      <c r="J21" s="4">
        <v>3648.4050000000002</v>
      </c>
      <c r="K21" s="4">
        <v>2376.2350000000001</v>
      </c>
      <c r="L21" s="4">
        <v>1834.7280000000001</v>
      </c>
      <c r="M21" s="4">
        <v>1814.047</v>
      </c>
      <c r="N21" s="4">
        <v>2129.739</v>
      </c>
      <c r="O21" s="4">
        <v>250.983</v>
      </c>
      <c r="P21" s="4">
        <v>1218.403</v>
      </c>
      <c r="Q21" s="4">
        <v>1652.171</v>
      </c>
      <c r="R21" s="4">
        <v>2622.6439999999998</v>
      </c>
      <c r="S21" s="4">
        <v>2181.1619999999998</v>
      </c>
      <c r="T21" s="4">
        <v>1906.0150000000001</v>
      </c>
      <c r="U21" s="4">
        <v>1852.38</v>
      </c>
      <c r="V21" s="4">
        <v>2565.761</v>
      </c>
      <c r="W21" s="4">
        <v>904.44600000000003</v>
      </c>
      <c r="X21" s="4">
        <v>2134.3670000000002</v>
      </c>
      <c r="Y21" s="4">
        <v>1265.625</v>
      </c>
      <c r="Z21" s="4">
        <v>518.42200000000003</v>
      </c>
      <c r="AA21" s="4">
        <v>1617.6959999999999</v>
      </c>
      <c r="AB21" s="4">
        <v>1240.954</v>
      </c>
      <c r="AC21" s="4">
        <v>1804.44</v>
      </c>
      <c r="AD21" s="4">
        <v>2270.9760000000001</v>
      </c>
      <c r="AE21" s="4">
        <v>1215.3820000000001</v>
      </c>
      <c r="AF21" s="4">
        <v>2282.643</v>
      </c>
      <c r="AG21" s="4">
        <v>1418.05</v>
      </c>
      <c r="AH21" s="32">
        <v>732.11400000000003</v>
      </c>
    </row>
    <row r="22" spans="1:34" ht="15" x14ac:dyDescent="0.25">
      <c r="A22" s="53">
        <v>45078</v>
      </c>
      <c r="B22" s="33">
        <v>1600.21</v>
      </c>
      <c r="C22" s="8">
        <v>3324.39</v>
      </c>
      <c r="D22" s="11">
        <v>2478.2800000000002</v>
      </c>
      <c r="E22">
        <v>1136.222</v>
      </c>
      <c r="F22">
        <v>4350.0169999999998</v>
      </c>
      <c r="G22">
        <v>1617.0229999999999</v>
      </c>
      <c r="H22" s="4">
        <v>4762.2550000000001</v>
      </c>
      <c r="I22" s="4">
        <v>2844.5680000000002</v>
      </c>
      <c r="J22" s="4">
        <v>4839.2579999999998</v>
      </c>
      <c r="K22" s="4">
        <v>2399.4580000000001</v>
      </c>
      <c r="L22" s="4">
        <v>3206.7429999999999</v>
      </c>
      <c r="M22" s="4">
        <v>1371.8779999999999</v>
      </c>
      <c r="N22" s="4">
        <v>1588.3219999999999</v>
      </c>
      <c r="O22" s="4">
        <v>322.10199999999998</v>
      </c>
      <c r="P22" s="4">
        <v>2197.5650000000001</v>
      </c>
      <c r="Q22" s="4">
        <v>996.56</v>
      </c>
      <c r="R22" s="4">
        <v>3541.7159999999999</v>
      </c>
      <c r="S22" s="4">
        <v>1921.3789999999999</v>
      </c>
      <c r="T22" s="4">
        <v>1133.8399999999999</v>
      </c>
      <c r="U22" s="4">
        <v>3550.056</v>
      </c>
      <c r="V22" s="4">
        <v>2586.8270000000002</v>
      </c>
      <c r="W22" s="4">
        <v>2537.4430000000002</v>
      </c>
      <c r="X22" s="4">
        <v>4974.8069999999998</v>
      </c>
      <c r="Y22" s="4">
        <v>375.56900000000002</v>
      </c>
      <c r="Z22" s="4">
        <v>1149.31</v>
      </c>
      <c r="AA22" s="4">
        <v>3006.5210000000002</v>
      </c>
      <c r="AB22" s="4">
        <v>2139.2150000000001</v>
      </c>
      <c r="AC22" s="4">
        <v>2471.3490000000002</v>
      </c>
      <c r="AD22" s="4">
        <v>3208.9050000000002</v>
      </c>
      <c r="AE22" s="4">
        <v>908.92700000000002</v>
      </c>
      <c r="AF22" s="4">
        <v>3629.9029999999998</v>
      </c>
      <c r="AG22" s="4">
        <v>1741.5419999999999</v>
      </c>
      <c r="AH22" s="32">
        <v>1096.7550000000001</v>
      </c>
    </row>
    <row r="23" spans="1:34" ht="15" x14ac:dyDescent="0.25">
      <c r="A23" s="53">
        <v>45108</v>
      </c>
      <c r="B23" s="33">
        <v>285.62</v>
      </c>
      <c r="C23" s="8">
        <v>1372.92</v>
      </c>
      <c r="D23" s="11">
        <v>708.98</v>
      </c>
      <c r="E23">
        <v>414.43599999999998</v>
      </c>
      <c r="F23">
        <v>2044.61</v>
      </c>
      <c r="G23">
        <v>324.09199999999998</v>
      </c>
      <c r="H23" s="4">
        <v>3992.9989999999998</v>
      </c>
      <c r="I23" s="4">
        <v>1244.798</v>
      </c>
      <c r="J23" s="4">
        <v>1841.924</v>
      </c>
      <c r="K23" s="4">
        <v>1482.6410000000001</v>
      </c>
      <c r="L23" s="4">
        <v>1917.3630000000001</v>
      </c>
      <c r="M23" s="4">
        <v>255.79</v>
      </c>
      <c r="N23" s="4">
        <v>363.19200000000001</v>
      </c>
      <c r="O23" s="4">
        <v>13.539</v>
      </c>
      <c r="P23" s="4">
        <v>539.58100000000002</v>
      </c>
      <c r="Q23" s="4">
        <v>418.82799999999997</v>
      </c>
      <c r="R23" s="4">
        <v>1555.222</v>
      </c>
      <c r="S23" s="4">
        <v>464.995</v>
      </c>
      <c r="T23" s="4">
        <v>324.38</v>
      </c>
      <c r="U23" s="4">
        <v>1944.52</v>
      </c>
      <c r="V23" s="4">
        <v>1613.22</v>
      </c>
      <c r="W23" s="4">
        <v>870.50599999999997</v>
      </c>
      <c r="X23" s="4">
        <v>3788.0419999999999</v>
      </c>
      <c r="Y23" s="4">
        <v>83.462000000000003</v>
      </c>
      <c r="Z23" s="4">
        <v>279.86200000000002</v>
      </c>
      <c r="AA23" s="4">
        <v>1067.0329999999999</v>
      </c>
      <c r="AB23" s="4">
        <v>820.976</v>
      </c>
      <c r="AC23" s="4">
        <v>779.577</v>
      </c>
      <c r="AD23" s="4">
        <v>1198.819</v>
      </c>
      <c r="AE23" s="4">
        <v>256.93900000000002</v>
      </c>
      <c r="AF23" s="4">
        <v>2321.665</v>
      </c>
      <c r="AG23" s="4">
        <v>479.96699999999998</v>
      </c>
      <c r="AH23" s="32">
        <v>322.96100000000001</v>
      </c>
    </row>
    <row r="24" spans="1:34" ht="15" x14ac:dyDescent="0.25">
      <c r="A24" s="53">
        <v>45139</v>
      </c>
      <c r="B24" s="33">
        <v>197.7</v>
      </c>
      <c r="C24" s="8">
        <v>509.85</v>
      </c>
      <c r="D24" s="11">
        <v>361.01</v>
      </c>
      <c r="E24">
        <v>267.94299999999998</v>
      </c>
      <c r="F24">
        <v>700.404</v>
      </c>
      <c r="G24">
        <v>171.01499999999999</v>
      </c>
      <c r="H24" s="4">
        <v>1087.4590000000001</v>
      </c>
      <c r="I24" s="4">
        <v>360.27600000000001</v>
      </c>
      <c r="J24" s="4">
        <v>861.01099999999997</v>
      </c>
      <c r="K24" s="4">
        <v>543.31799999999998</v>
      </c>
      <c r="L24" s="4">
        <v>755.09100000000001</v>
      </c>
      <c r="M24" s="4">
        <v>142.267</v>
      </c>
      <c r="N24" s="4">
        <v>247.846</v>
      </c>
      <c r="O24" s="4">
        <v>42.761000000000003</v>
      </c>
      <c r="P24" s="4">
        <v>209.89099999999999</v>
      </c>
      <c r="Q24" s="4">
        <v>203.744</v>
      </c>
      <c r="R24" s="4">
        <v>514.99400000000003</v>
      </c>
      <c r="S24" s="4">
        <v>275.47300000000001</v>
      </c>
      <c r="T24" s="4">
        <v>267.69299999999998</v>
      </c>
      <c r="U24" s="4">
        <v>574.28399999999999</v>
      </c>
      <c r="V24" s="4">
        <v>465.303</v>
      </c>
      <c r="W24" s="4">
        <v>392.666</v>
      </c>
      <c r="X24" s="4">
        <v>903.69600000000003</v>
      </c>
      <c r="Y24" s="4">
        <v>125.98699999999999</v>
      </c>
      <c r="Z24" s="4">
        <v>192.113</v>
      </c>
      <c r="AA24" s="4">
        <v>434.98599999999999</v>
      </c>
      <c r="AB24" s="4">
        <v>261.48099999999999</v>
      </c>
      <c r="AC24" s="4">
        <v>329.00799999999998</v>
      </c>
      <c r="AD24" s="4">
        <v>498.90899999999999</v>
      </c>
      <c r="AE24" s="4">
        <v>137.47800000000001</v>
      </c>
      <c r="AF24" s="4">
        <v>594.20600000000002</v>
      </c>
      <c r="AG24" s="4">
        <v>211.30199999999999</v>
      </c>
      <c r="AH24" s="32">
        <v>154.17599999999999</v>
      </c>
    </row>
    <row r="25" spans="1:34" ht="15" x14ac:dyDescent="0.25">
      <c r="A25" s="53">
        <v>45170</v>
      </c>
      <c r="B25" s="33">
        <v>220.28</v>
      </c>
      <c r="C25" s="8">
        <v>423.19</v>
      </c>
      <c r="D25" s="11">
        <v>312.01</v>
      </c>
      <c r="E25">
        <v>282.77600000000001</v>
      </c>
      <c r="F25">
        <v>592.75699999999995</v>
      </c>
      <c r="G25">
        <v>260.541</v>
      </c>
      <c r="H25" s="4">
        <v>525.43200000000002</v>
      </c>
      <c r="I25" s="4">
        <v>322.80099999999999</v>
      </c>
      <c r="J25" s="4">
        <v>700.77200000000005</v>
      </c>
      <c r="K25" s="4">
        <v>362.524</v>
      </c>
      <c r="L25" s="4">
        <v>480.58600000000001</v>
      </c>
      <c r="M25" s="4">
        <v>195.29900000000001</v>
      </c>
      <c r="N25" s="4">
        <v>196.62100000000001</v>
      </c>
      <c r="O25" s="4">
        <v>168.38300000000001</v>
      </c>
      <c r="P25" s="4">
        <v>371.762</v>
      </c>
      <c r="Q25" s="4">
        <v>291.83</v>
      </c>
      <c r="R25" s="4">
        <v>350.43200000000002</v>
      </c>
      <c r="S25" s="4">
        <v>296.42200000000003</v>
      </c>
      <c r="T25" s="4">
        <v>293.77499999999998</v>
      </c>
      <c r="U25" s="4">
        <v>388.40100000000001</v>
      </c>
      <c r="V25" s="4">
        <v>275.96300000000002</v>
      </c>
      <c r="W25" s="4">
        <v>246.321</v>
      </c>
      <c r="X25" s="4">
        <v>504.91399999999999</v>
      </c>
      <c r="Y25" s="4">
        <v>133.59299999999999</v>
      </c>
      <c r="Z25" s="4">
        <v>398.76600000000002</v>
      </c>
      <c r="AA25" s="4">
        <v>404.935</v>
      </c>
      <c r="AB25" s="4">
        <v>216.23099999999999</v>
      </c>
      <c r="AC25" s="4">
        <v>316.26600000000002</v>
      </c>
      <c r="AD25" s="4">
        <v>315.04899999999998</v>
      </c>
      <c r="AE25" s="4">
        <v>125.17</v>
      </c>
      <c r="AF25" s="4">
        <v>338.625</v>
      </c>
      <c r="AG25" s="4">
        <v>196.09100000000001</v>
      </c>
      <c r="AH25" s="32">
        <v>187.74199999999999</v>
      </c>
    </row>
    <row r="26" spans="1:34" ht="15" x14ac:dyDescent="0.25">
      <c r="A26" s="53">
        <v>45200</v>
      </c>
      <c r="B26" s="33">
        <v>417.01</v>
      </c>
      <c r="C26" s="8">
        <v>417.01</v>
      </c>
      <c r="D26" s="11">
        <v>417.01</v>
      </c>
      <c r="E26">
        <v>217.703</v>
      </c>
      <c r="F26">
        <v>497.3</v>
      </c>
      <c r="G26">
        <v>385.34100000000001</v>
      </c>
      <c r="H26" s="4">
        <v>542.93499999999995</v>
      </c>
      <c r="I26" s="4">
        <v>476.01100000000002</v>
      </c>
      <c r="J26" s="4">
        <v>886.62900000000002</v>
      </c>
      <c r="K26" s="4">
        <v>436.68299999999999</v>
      </c>
      <c r="L26" s="4">
        <v>330.767</v>
      </c>
      <c r="M26" s="4">
        <v>333.351</v>
      </c>
      <c r="N26" s="4">
        <v>205.20400000000001</v>
      </c>
      <c r="O26" s="4">
        <v>260.71100000000001</v>
      </c>
      <c r="P26" s="4">
        <v>263.32400000000001</v>
      </c>
      <c r="Q26" s="4">
        <v>450.74299999999999</v>
      </c>
      <c r="R26" s="4">
        <v>543.46500000000003</v>
      </c>
      <c r="S26" s="4">
        <v>1017.802</v>
      </c>
      <c r="T26" s="4">
        <v>457.423</v>
      </c>
      <c r="U26" s="4">
        <v>350.02800000000002</v>
      </c>
      <c r="V26" s="4">
        <v>318.738</v>
      </c>
      <c r="W26" s="4">
        <v>373.16</v>
      </c>
      <c r="X26" s="4">
        <v>552.49699999999996</v>
      </c>
      <c r="Y26" s="4">
        <v>182.70099999999999</v>
      </c>
      <c r="Z26" s="4">
        <v>509.12799999999999</v>
      </c>
      <c r="AA26" s="4">
        <v>606.80499999999995</v>
      </c>
      <c r="AB26" s="4">
        <v>307.15100000000001</v>
      </c>
      <c r="AC26" s="4">
        <v>388.10700000000003</v>
      </c>
      <c r="AD26" s="4">
        <v>472.30799999999999</v>
      </c>
      <c r="AE26" s="4">
        <v>290.28899999999999</v>
      </c>
      <c r="AF26" s="4">
        <v>336.00900000000001</v>
      </c>
      <c r="AG26" s="4">
        <v>244.11</v>
      </c>
      <c r="AH26" s="32">
        <v>362.71199999999999</v>
      </c>
    </row>
    <row r="27" spans="1:34" ht="15" x14ac:dyDescent="0.25">
      <c r="A27" s="53">
        <v>45231</v>
      </c>
      <c r="B27" s="33">
        <v>445.55</v>
      </c>
      <c r="C27" s="8">
        <v>445.55</v>
      </c>
      <c r="D27" s="11">
        <v>445.55</v>
      </c>
      <c r="E27">
        <v>295.78399999999999</v>
      </c>
      <c r="F27">
        <v>518.75099999999998</v>
      </c>
      <c r="G27">
        <v>428.35599999999999</v>
      </c>
      <c r="H27" s="4">
        <v>500.32</v>
      </c>
      <c r="I27" s="4">
        <v>513.21400000000006</v>
      </c>
      <c r="J27" s="4">
        <v>622.22500000000002</v>
      </c>
      <c r="K27" s="4">
        <v>567.04499999999996</v>
      </c>
      <c r="L27" s="4">
        <v>341.30399999999997</v>
      </c>
      <c r="M27" s="4">
        <v>349.57299999999998</v>
      </c>
      <c r="N27" s="4">
        <v>300.12799999999999</v>
      </c>
      <c r="O27" s="4">
        <v>268.95299999999997</v>
      </c>
      <c r="P27" s="4">
        <v>307.012</v>
      </c>
      <c r="Q27" s="4">
        <v>585.81799999999998</v>
      </c>
      <c r="R27" s="4">
        <v>555.19100000000003</v>
      </c>
      <c r="S27" s="4">
        <v>566.07299999999998</v>
      </c>
      <c r="T27" s="4">
        <v>433.762</v>
      </c>
      <c r="U27" s="4">
        <v>397.36099999999999</v>
      </c>
      <c r="V27" s="4">
        <v>415.88799999999998</v>
      </c>
      <c r="W27" s="4">
        <v>416.49700000000001</v>
      </c>
      <c r="X27" s="4">
        <v>558.61300000000006</v>
      </c>
      <c r="Y27" s="4">
        <v>253.19200000000001</v>
      </c>
      <c r="Z27" s="4">
        <v>437.22300000000001</v>
      </c>
      <c r="AA27" s="4">
        <v>447.93099999999998</v>
      </c>
      <c r="AB27" s="4">
        <v>348.09199999999998</v>
      </c>
      <c r="AC27" s="4">
        <v>396.02699999999999</v>
      </c>
      <c r="AD27" s="4">
        <v>445.13</v>
      </c>
      <c r="AE27" s="4">
        <v>324.03800000000001</v>
      </c>
      <c r="AF27" s="4">
        <v>408.83800000000002</v>
      </c>
      <c r="AG27" s="4">
        <v>336.39400000000001</v>
      </c>
      <c r="AH27" s="32">
        <v>392.03899999999999</v>
      </c>
    </row>
    <row r="28" spans="1:34" ht="15" x14ac:dyDescent="0.25">
      <c r="A28" s="53">
        <v>45261</v>
      </c>
      <c r="B28" s="33">
        <v>341.85</v>
      </c>
      <c r="C28" s="8">
        <v>341.96</v>
      </c>
      <c r="D28" s="11">
        <v>351.78</v>
      </c>
      <c r="E28">
        <v>265.25599999999997</v>
      </c>
      <c r="F28">
        <v>420.17899999999997</v>
      </c>
      <c r="G28">
        <v>344.39</v>
      </c>
      <c r="H28" s="4">
        <v>484.24299999999999</v>
      </c>
      <c r="I28" s="4">
        <v>512.35400000000004</v>
      </c>
      <c r="J28" s="4">
        <v>481.73700000000002</v>
      </c>
      <c r="K28" s="4">
        <v>463.10700000000003</v>
      </c>
      <c r="L28" s="4">
        <v>321.85000000000002</v>
      </c>
      <c r="M28" s="4">
        <v>270.5</v>
      </c>
      <c r="N28" s="4">
        <v>285.18900000000002</v>
      </c>
      <c r="O28" s="4">
        <v>213.95699999999999</v>
      </c>
      <c r="P28" s="4">
        <v>294.74200000000002</v>
      </c>
      <c r="Q28" s="4">
        <v>366.46</v>
      </c>
      <c r="R28" s="4">
        <v>419.45499999999998</v>
      </c>
      <c r="S28" s="4">
        <v>405.31700000000001</v>
      </c>
      <c r="T28" s="4">
        <v>383.19499999999999</v>
      </c>
      <c r="U28" s="4">
        <v>386.178</v>
      </c>
      <c r="V28" s="4">
        <v>365.339</v>
      </c>
      <c r="W28" s="4">
        <v>392.23700000000002</v>
      </c>
      <c r="X28" s="4">
        <v>472.65199999999999</v>
      </c>
      <c r="Y28" s="4">
        <v>251.31100000000001</v>
      </c>
      <c r="Z28" s="4">
        <v>306.33699999999999</v>
      </c>
      <c r="AA28" s="4">
        <v>371.399</v>
      </c>
      <c r="AB28" s="4">
        <v>299.50200000000001</v>
      </c>
      <c r="AC28" s="4">
        <v>359.755</v>
      </c>
      <c r="AD28" s="4">
        <v>421.11200000000002</v>
      </c>
      <c r="AE28" s="4">
        <v>263.88799999999998</v>
      </c>
      <c r="AF28" s="4">
        <v>426.39499999999998</v>
      </c>
      <c r="AG28" s="4">
        <v>319.5</v>
      </c>
      <c r="AH28" s="32">
        <v>300.714</v>
      </c>
    </row>
    <row r="29" spans="1:34" ht="15" x14ac:dyDescent="0.25">
      <c r="A29" s="53">
        <v>45292</v>
      </c>
      <c r="B29" s="33">
        <v>320.66000000000003</v>
      </c>
      <c r="C29" s="8">
        <v>368.38</v>
      </c>
      <c r="D29" s="11">
        <v>347.16</v>
      </c>
      <c r="E29">
        <v>370.55900000000003</v>
      </c>
      <c r="F29">
        <v>378.86099999999999</v>
      </c>
      <c r="G29">
        <v>333.125</v>
      </c>
      <c r="H29" s="4">
        <v>412.04199999999997</v>
      </c>
      <c r="I29" s="4">
        <v>448.75099999999998</v>
      </c>
      <c r="J29" s="4">
        <v>428.20699999999999</v>
      </c>
      <c r="K29" s="4">
        <v>370.851</v>
      </c>
      <c r="L29" s="4">
        <v>310.39800000000002</v>
      </c>
      <c r="M29" s="4">
        <v>256.89100000000002</v>
      </c>
      <c r="N29" s="4">
        <v>251.55</v>
      </c>
      <c r="O29" s="4">
        <v>190.214</v>
      </c>
      <c r="P29" s="4">
        <v>262.47699999999998</v>
      </c>
      <c r="Q29" s="4">
        <v>533.71199999999999</v>
      </c>
      <c r="R29" s="4">
        <v>385.358</v>
      </c>
      <c r="S29" s="4">
        <v>340.67599999999999</v>
      </c>
      <c r="T29" s="4">
        <v>300.56799999999998</v>
      </c>
      <c r="U29" s="4">
        <v>366.99799999999999</v>
      </c>
      <c r="V29" s="4">
        <v>325.40100000000001</v>
      </c>
      <c r="W29" s="4">
        <v>364.49099999999999</v>
      </c>
      <c r="X29" s="4">
        <v>435.822</v>
      </c>
      <c r="Y29" s="4">
        <v>231.68299999999999</v>
      </c>
      <c r="Z29" s="4">
        <v>242.82</v>
      </c>
      <c r="AA29" s="4">
        <v>336.47899999999998</v>
      </c>
      <c r="AB29" s="4">
        <v>279.46499999999997</v>
      </c>
      <c r="AC29" s="4">
        <v>401.48599999999999</v>
      </c>
      <c r="AD29" s="4">
        <v>367.71199999999999</v>
      </c>
      <c r="AE29" s="4">
        <v>251.45</v>
      </c>
      <c r="AF29" s="4">
        <v>370.334</v>
      </c>
      <c r="AG29" s="4">
        <v>323.50200000000001</v>
      </c>
      <c r="AH29" s="32">
        <v>264.85899999999998</v>
      </c>
    </row>
    <row r="30" spans="1:34" ht="15" x14ac:dyDescent="0.25">
      <c r="A30" s="53">
        <v>45323</v>
      </c>
      <c r="B30" s="33">
        <v>373.44</v>
      </c>
      <c r="C30" s="8">
        <v>395.71</v>
      </c>
      <c r="D30" s="11">
        <v>395.53</v>
      </c>
      <c r="E30">
        <v>459.952</v>
      </c>
      <c r="F30">
        <v>344.19499999999999</v>
      </c>
      <c r="G30">
        <v>359.59800000000001</v>
      </c>
      <c r="H30" s="4">
        <v>422.01900000000001</v>
      </c>
      <c r="I30" s="4">
        <v>400.13099999999997</v>
      </c>
      <c r="J30" s="4">
        <v>407.27600000000001</v>
      </c>
      <c r="K30" s="4">
        <v>355.31200000000001</v>
      </c>
      <c r="L30" s="4">
        <v>342.43</v>
      </c>
      <c r="M30" s="4">
        <v>244.13</v>
      </c>
      <c r="N30" s="4">
        <v>206.489</v>
      </c>
      <c r="O30" s="4">
        <v>228.608</v>
      </c>
      <c r="P30" s="4">
        <v>238.04</v>
      </c>
      <c r="Q30" s="4">
        <v>510.96100000000001</v>
      </c>
      <c r="R30" s="4">
        <v>324.238</v>
      </c>
      <c r="S30" s="4">
        <v>344.20800000000003</v>
      </c>
      <c r="T30" s="4">
        <v>282.83600000000001</v>
      </c>
      <c r="U30" s="4">
        <v>360.28899999999999</v>
      </c>
      <c r="V30" s="4">
        <v>356.673</v>
      </c>
      <c r="W30" s="4">
        <v>305.26400000000001</v>
      </c>
      <c r="X30" s="4">
        <v>384.10500000000002</v>
      </c>
      <c r="Y30" s="4">
        <v>251.602</v>
      </c>
      <c r="Z30" s="4">
        <v>242.88800000000001</v>
      </c>
      <c r="AA30" s="4">
        <v>427.79</v>
      </c>
      <c r="AB30" s="4">
        <v>318.49200000000002</v>
      </c>
      <c r="AC30" s="4">
        <v>515.59</v>
      </c>
      <c r="AD30" s="4">
        <v>349.63</v>
      </c>
      <c r="AE30" s="4">
        <v>259.74400000000003</v>
      </c>
      <c r="AF30" s="4">
        <v>328.04500000000002</v>
      </c>
      <c r="AG30" s="4">
        <v>255.80500000000001</v>
      </c>
      <c r="AH30" s="32">
        <v>233.37899999999999</v>
      </c>
    </row>
    <row r="31" spans="1:34" ht="15" x14ac:dyDescent="0.25">
      <c r="A31" s="53">
        <v>45352</v>
      </c>
      <c r="B31" s="33">
        <v>564.09</v>
      </c>
      <c r="C31" s="8">
        <v>655.94</v>
      </c>
      <c r="D31" s="11">
        <v>612.71</v>
      </c>
      <c r="E31">
        <v>508.81700000000001</v>
      </c>
      <c r="F31">
        <v>555.101</v>
      </c>
      <c r="G31">
        <v>930.40599999999995</v>
      </c>
      <c r="H31" s="4">
        <v>548.59500000000003</v>
      </c>
      <c r="I31" s="4">
        <v>753.37699999999995</v>
      </c>
      <c r="J31" s="4">
        <v>501.40300000000002</v>
      </c>
      <c r="K31" s="4">
        <v>456.28399999999999</v>
      </c>
      <c r="L31" s="4">
        <v>417.96600000000001</v>
      </c>
      <c r="M31" s="4">
        <v>408.19200000000001</v>
      </c>
      <c r="N31" s="4">
        <v>221.94900000000001</v>
      </c>
      <c r="O31" s="4">
        <v>358.351</v>
      </c>
      <c r="P31" s="4">
        <v>557.74599999999998</v>
      </c>
      <c r="Q31" s="4">
        <v>665.30899999999997</v>
      </c>
      <c r="R31" s="4">
        <v>399.23200000000003</v>
      </c>
      <c r="S31" s="4">
        <v>770.65499999999997</v>
      </c>
      <c r="T31" s="4">
        <v>352.791</v>
      </c>
      <c r="U31" s="4">
        <v>564.07100000000003</v>
      </c>
      <c r="V31" s="4">
        <v>466.61500000000001</v>
      </c>
      <c r="W31" s="4">
        <v>439.64100000000002</v>
      </c>
      <c r="X31" s="4">
        <v>528.19500000000005</v>
      </c>
      <c r="Y31" s="4">
        <v>300.25700000000001</v>
      </c>
      <c r="Z31" s="4">
        <v>392</v>
      </c>
      <c r="AA31" s="4">
        <v>626.19899999999996</v>
      </c>
      <c r="AB31" s="4">
        <v>482.24299999999999</v>
      </c>
      <c r="AC31" s="4">
        <v>1159.8109999999999</v>
      </c>
      <c r="AD31" s="4">
        <v>380.005</v>
      </c>
      <c r="AE31" s="4">
        <v>477.37200000000001</v>
      </c>
      <c r="AF31" s="4">
        <v>469.77300000000002</v>
      </c>
      <c r="AG31" s="4">
        <v>369.61900000000003</v>
      </c>
      <c r="AH31" s="32">
        <v>440.04899999999998</v>
      </c>
    </row>
    <row r="32" spans="1:34" ht="15" x14ac:dyDescent="0.25">
      <c r="A32" s="53">
        <v>45383</v>
      </c>
      <c r="B32" s="33">
        <v>719.93</v>
      </c>
      <c r="C32" s="8">
        <v>1124.1400000000001</v>
      </c>
      <c r="D32" s="11">
        <v>934.75</v>
      </c>
      <c r="E32">
        <v>1247.682</v>
      </c>
      <c r="F32">
        <v>860.89</v>
      </c>
      <c r="G32">
        <v>845.54200000000003</v>
      </c>
      <c r="H32" s="4">
        <v>969.18700000000001</v>
      </c>
      <c r="I32" s="4">
        <v>1360.652</v>
      </c>
      <c r="J32" s="4">
        <v>1024.075</v>
      </c>
      <c r="K32" s="4">
        <v>632.83900000000006</v>
      </c>
      <c r="L32" s="4">
        <v>721.68200000000002</v>
      </c>
      <c r="M32" s="4">
        <v>695.92600000000004</v>
      </c>
      <c r="N32" s="4">
        <v>408.25900000000001</v>
      </c>
      <c r="O32" s="4">
        <v>502</v>
      </c>
      <c r="P32" s="4">
        <v>1332.182</v>
      </c>
      <c r="Q32" s="4">
        <v>1336.876</v>
      </c>
      <c r="R32" s="4">
        <v>996.38800000000003</v>
      </c>
      <c r="S32" s="4">
        <v>1069.2550000000001</v>
      </c>
      <c r="T32" s="4">
        <v>600.85500000000002</v>
      </c>
      <c r="U32" s="4">
        <v>710.94100000000003</v>
      </c>
      <c r="V32" s="4">
        <v>662.46400000000006</v>
      </c>
      <c r="W32" s="4">
        <v>1055.04</v>
      </c>
      <c r="X32" s="4">
        <v>1127.1780000000001</v>
      </c>
      <c r="Y32" s="4">
        <v>293.88200000000001</v>
      </c>
      <c r="Z32" s="4">
        <v>580.26400000000001</v>
      </c>
      <c r="AA32" s="4">
        <v>663.89499999999998</v>
      </c>
      <c r="AB32" s="4">
        <v>699.01800000000003</v>
      </c>
      <c r="AC32" s="4">
        <v>1837.171</v>
      </c>
      <c r="AD32" s="4">
        <v>417.86399999999998</v>
      </c>
      <c r="AE32" s="4">
        <v>1109.6769999999999</v>
      </c>
      <c r="AF32" s="4">
        <v>545.755</v>
      </c>
      <c r="AG32" s="4">
        <v>427.97399999999999</v>
      </c>
      <c r="AH32" s="32">
        <v>496.99400000000003</v>
      </c>
    </row>
    <row r="33" spans="1:34" ht="15" x14ac:dyDescent="0.25">
      <c r="A33" s="53">
        <v>45413</v>
      </c>
      <c r="B33" s="34">
        <v>1589.49</v>
      </c>
      <c r="C33" s="12">
        <v>2608.84</v>
      </c>
      <c r="D33" s="11">
        <v>2114.3000000000002</v>
      </c>
      <c r="E33">
        <v>3163.8649999999998</v>
      </c>
      <c r="F33">
        <v>2028.07</v>
      </c>
      <c r="G33">
        <v>2325.4960000000001</v>
      </c>
      <c r="H33" s="4">
        <v>2952.6370000000002</v>
      </c>
      <c r="I33" s="4">
        <v>3906.66</v>
      </c>
      <c r="J33" s="4">
        <v>2582.7170000000001</v>
      </c>
      <c r="K33" s="4">
        <v>2102.9639999999999</v>
      </c>
      <c r="L33" s="4">
        <v>1975.1489999999999</v>
      </c>
      <c r="M33" s="4">
        <v>2192.0650000000001</v>
      </c>
      <c r="N33" s="4">
        <v>287.94900000000001</v>
      </c>
      <c r="O33" s="4">
        <v>1353.5550000000001</v>
      </c>
      <c r="P33" s="4">
        <v>1738.4159999999999</v>
      </c>
      <c r="Q33" s="4">
        <v>2897.0459999999998</v>
      </c>
      <c r="R33" s="4">
        <v>2334.3009999999999</v>
      </c>
      <c r="S33" s="4">
        <v>2040.6079999999999</v>
      </c>
      <c r="T33" s="4">
        <v>2088.8829999999998</v>
      </c>
      <c r="U33" s="4">
        <v>2689.9940000000001</v>
      </c>
      <c r="V33" s="4">
        <v>951.50199999999995</v>
      </c>
      <c r="W33" s="4">
        <v>2280.643</v>
      </c>
      <c r="X33" s="4">
        <v>1326.4169999999999</v>
      </c>
      <c r="Y33" s="4">
        <v>685.53499999999997</v>
      </c>
      <c r="Z33" s="4">
        <v>1580.1469999999999</v>
      </c>
      <c r="AA33" s="4">
        <v>1393.7239999999999</v>
      </c>
      <c r="AB33" s="4">
        <v>1957.646</v>
      </c>
      <c r="AC33" s="4">
        <v>2390.29</v>
      </c>
      <c r="AD33" s="4">
        <v>1249.116</v>
      </c>
      <c r="AE33" s="4">
        <v>2369.482</v>
      </c>
      <c r="AF33" s="4">
        <v>1528.72</v>
      </c>
      <c r="AG33" s="4">
        <v>823.42700000000002</v>
      </c>
      <c r="AH33" s="32">
        <v>1579.606</v>
      </c>
    </row>
    <row r="34" spans="1:34" ht="15" x14ac:dyDescent="0.25">
      <c r="A34" s="53">
        <v>45444</v>
      </c>
      <c r="B34" s="33">
        <v>1600.21</v>
      </c>
      <c r="C34" s="8">
        <v>3324.39</v>
      </c>
      <c r="D34" s="11">
        <v>2478.2800000000002</v>
      </c>
      <c r="E34">
        <v>4460.5439999999999</v>
      </c>
      <c r="F34">
        <v>1662.335</v>
      </c>
      <c r="G34">
        <v>4979.3940000000002</v>
      </c>
      <c r="H34" s="4">
        <v>2902.154</v>
      </c>
      <c r="I34" s="4">
        <v>4923.74</v>
      </c>
      <c r="J34" s="4">
        <v>2518.913</v>
      </c>
      <c r="K34" s="4">
        <v>3334.864</v>
      </c>
      <c r="L34" s="4">
        <v>1371.645</v>
      </c>
      <c r="M34" s="4">
        <v>1546.951</v>
      </c>
      <c r="N34" s="4">
        <v>347.37099999999998</v>
      </c>
      <c r="O34" s="4">
        <v>2145.7570000000001</v>
      </c>
      <c r="P34" s="4">
        <v>1006.744</v>
      </c>
      <c r="Q34" s="4">
        <v>3531.7489999999998</v>
      </c>
      <c r="R34" s="4">
        <v>1996.15</v>
      </c>
      <c r="S34" s="4">
        <v>1149.4659999999999</v>
      </c>
      <c r="T34" s="4">
        <v>3719.15</v>
      </c>
      <c r="U34" s="4">
        <v>2583.9940000000001</v>
      </c>
      <c r="V34" s="4">
        <v>2580.0889999999999</v>
      </c>
      <c r="W34" s="4">
        <v>5078.8190000000004</v>
      </c>
      <c r="X34" s="4">
        <v>381.29899999999998</v>
      </c>
      <c r="Y34" s="4">
        <v>1189.297</v>
      </c>
      <c r="Z34" s="4">
        <v>2974.8470000000002</v>
      </c>
      <c r="AA34" s="4">
        <v>2219.0390000000002</v>
      </c>
      <c r="AB34" s="4">
        <v>2528.221</v>
      </c>
      <c r="AC34" s="4">
        <v>3239.8389999999999</v>
      </c>
      <c r="AD34" s="4">
        <v>930.86800000000005</v>
      </c>
      <c r="AE34" s="4">
        <v>3734.8670000000002</v>
      </c>
      <c r="AF34" s="4">
        <v>1766.4179999999999</v>
      </c>
      <c r="AG34" s="4">
        <v>1133.403</v>
      </c>
      <c r="AH34" s="32">
        <v>3051.0309999999999</v>
      </c>
    </row>
    <row r="35" spans="1:34" ht="15" x14ac:dyDescent="0.25">
      <c r="A35" s="53">
        <v>45474</v>
      </c>
      <c r="B35" s="33">
        <v>285.62</v>
      </c>
      <c r="C35" s="8">
        <v>1372.92</v>
      </c>
      <c r="D35" s="11">
        <v>708.98</v>
      </c>
      <c r="E35">
        <v>2008.2940000000001</v>
      </c>
      <c r="F35">
        <v>346.94600000000003</v>
      </c>
      <c r="G35">
        <v>3950.86</v>
      </c>
      <c r="H35" s="4">
        <v>1204.7840000000001</v>
      </c>
      <c r="I35" s="4">
        <v>1778.1179999999999</v>
      </c>
      <c r="J35" s="4">
        <v>1529.511</v>
      </c>
      <c r="K35" s="4">
        <v>1878.088</v>
      </c>
      <c r="L35" s="4">
        <v>253.98599999999999</v>
      </c>
      <c r="M35" s="4">
        <v>343.40300000000002</v>
      </c>
      <c r="N35" s="4">
        <v>27.663</v>
      </c>
      <c r="O35" s="4">
        <v>518.36800000000005</v>
      </c>
      <c r="P35" s="4">
        <v>417.923</v>
      </c>
      <c r="Q35" s="4">
        <v>1496.8230000000001</v>
      </c>
      <c r="R35" s="4">
        <v>500.26799999999997</v>
      </c>
      <c r="S35" s="4">
        <v>320.24700000000001</v>
      </c>
      <c r="T35" s="4">
        <v>1900.1679999999999</v>
      </c>
      <c r="U35" s="4">
        <v>1555.1189999999999</v>
      </c>
      <c r="V35" s="4">
        <v>891.43100000000004</v>
      </c>
      <c r="W35" s="4">
        <v>3690.1579999999999</v>
      </c>
      <c r="X35" s="4">
        <v>103.11499999999999</v>
      </c>
      <c r="Y35" s="4">
        <v>287.279</v>
      </c>
      <c r="Z35" s="4">
        <v>1064.982</v>
      </c>
      <c r="AA35" s="4">
        <v>801.26300000000003</v>
      </c>
      <c r="AB35" s="4">
        <v>748.38900000000001</v>
      </c>
      <c r="AC35" s="4">
        <v>1166.7080000000001</v>
      </c>
      <c r="AD35" s="4">
        <v>271.86599999999999</v>
      </c>
      <c r="AE35" s="4">
        <v>2266.759</v>
      </c>
      <c r="AF35" s="4">
        <v>474.827</v>
      </c>
      <c r="AG35" s="4">
        <v>344.53</v>
      </c>
      <c r="AH35" s="32">
        <v>2222.0120000000002</v>
      </c>
    </row>
    <row r="36" spans="1:34" ht="15" x14ac:dyDescent="0.25">
      <c r="A36" s="53">
        <v>45505</v>
      </c>
      <c r="B36" s="15">
        <v>197.7</v>
      </c>
      <c r="C36" s="13">
        <v>509.85</v>
      </c>
      <c r="D36" s="14">
        <v>361.01</v>
      </c>
      <c r="E36" s="4">
        <v>711.35400000000004</v>
      </c>
      <c r="F36" s="4">
        <v>189.4</v>
      </c>
      <c r="G36" s="4">
        <v>1072.9480000000001</v>
      </c>
      <c r="H36" s="4">
        <v>368.34899999999999</v>
      </c>
      <c r="I36" s="4">
        <v>867.03599999999994</v>
      </c>
      <c r="J36" s="4">
        <v>573.91200000000003</v>
      </c>
      <c r="K36" s="4">
        <v>768.93</v>
      </c>
      <c r="L36" s="4">
        <v>153.02000000000001</v>
      </c>
      <c r="M36" s="4">
        <v>248.57400000000001</v>
      </c>
      <c r="N36" s="4">
        <v>53.162999999999997</v>
      </c>
      <c r="O36" s="4">
        <v>212.85499999999999</v>
      </c>
      <c r="P36" s="4">
        <v>202.57499999999999</v>
      </c>
      <c r="Q36" s="4">
        <v>510.23700000000002</v>
      </c>
      <c r="R36" s="4">
        <v>304.65199999999999</v>
      </c>
      <c r="S36" s="4">
        <v>281.26400000000001</v>
      </c>
      <c r="T36" s="4">
        <v>573.99599999999998</v>
      </c>
      <c r="U36" s="4">
        <v>458.64100000000002</v>
      </c>
      <c r="V36" s="4">
        <v>408.81700000000001</v>
      </c>
      <c r="W36" s="4">
        <v>872.79700000000003</v>
      </c>
      <c r="X36" s="4">
        <v>145.95099999999999</v>
      </c>
      <c r="Y36" s="4">
        <v>213.91499999999999</v>
      </c>
      <c r="Z36" s="4">
        <v>432.81599999999997</v>
      </c>
      <c r="AA36" s="4">
        <v>272.76400000000001</v>
      </c>
      <c r="AB36" s="4">
        <v>337.11</v>
      </c>
      <c r="AC36" s="4">
        <v>493.33199999999999</v>
      </c>
      <c r="AD36" s="4">
        <v>149.21100000000001</v>
      </c>
      <c r="AE36" s="32">
        <v>586.13499999999999</v>
      </c>
      <c r="AF36" s="4">
        <v>213.322</v>
      </c>
      <c r="AG36" s="4">
        <v>172.48099999999999</v>
      </c>
      <c r="AH36" s="4">
        <v>874.12</v>
      </c>
    </row>
    <row r="37" spans="1:34" ht="15" x14ac:dyDescent="0.25">
      <c r="A37" s="53">
        <v>45536</v>
      </c>
      <c r="B37" s="15">
        <v>220.28</v>
      </c>
      <c r="C37" s="13">
        <v>423.19</v>
      </c>
      <c r="D37" s="14">
        <v>312.01</v>
      </c>
      <c r="E37" s="4">
        <v>602.12699999999995</v>
      </c>
      <c r="F37" s="4">
        <v>277.995</v>
      </c>
      <c r="G37" s="4">
        <v>529.29100000000005</v>
      </c>
      <c r="H37" s="4">
        <v>344.14</v>
      </c>
      <c r="I37" s="4">
        <v>734.66700000000003</v>
      </c>
      <c r="J37" s="4">
        <v>389.47899999999998</v>
      </c>
      <c r="K37" s="4">
        <v>499.428</v>
      </c>
      <c r="L37" s="4">
        <v>210.59399999999999</v>
      </c>
      <c r="M37" s="4">
        <v>196.63</v>
      </c>
      <c r="N37" s="4">
        <v>180.63800000000001</v>
      </c>
      <c r="O37" s="4">
        <v>378.55399999999997</v>
      </c>
      <c r="P37" s="4">
        <v>303.358</v>
      </c>
      <c r="Q37" s="4">
        <v>359.44200000000001</v>
      </c>
      <c r="R37" s="4">
        <v>323.30700000000002</v>
      </c>
      <c r="S37" s="4">
        <v>315.69200000000001</v>
      </c>
      <c r="T37" s="4">
        <v>400.35399999999998</v>
      </c>
      <c r="U37" s="4">
        <v>278.60399999999998</v>
      </c>
      <c r="V37" s="4">
        <v>257.548</v>
      </c>
      <c r="W37" s="4">
        <v>506.43200000000002</v>
      </c>
      <c r="X37" s="4">
        <v>154.43700000000001</v>
      </c>
      <c r="Y37" s="4">
        <v>429.21800000000002</v>
      </c>
      <c r="Z37" s="4">
        <v>401.56200000000001</v>
      </c>
      <c r="AA37" s="4">
        <v>227.47499999999999</v>
      </c>
      <c r="AB37" s="4">
        <v>331.95699999999999</v>
      </c>
      <c r="AC37" s="4">
        <v>326.416</v>
      </c>
      <c r="AD37" s="4">
        <v>135.16900000000001</v>
      </c>
      <c r="AE37" s="32">
        <v>347.07600000000002</v>
      </c>
      <c r="AF37" s="4">
        <v>205.29900000000001</v>
      </c>
      <c r="AG37" s="4">
        <v>204.744</v>
      </c>
      <c r="AH37" s="4">
        <v>629.601</v>
      </c>
    </row>
    <row r="38" spans="1:34" ht="15" x14ac:dyDescent="0.25">
      <c r="A38" s="53">
        <v>45566</v>
      </c>
      <c r="B38" s="15">
        <v>417.01</v>
      </c>
      <c r="C38" s="13">
        <v>417.01</v>
      </c>
      <c r="D38" s="14">
        <v>417.01</v>
      </c>
      <c r="E38" s="4">
        <v>514.46299999999997</v>
      </c>
      <c r="F38" s="4">
        <v>403.94400000000002</v>
      </c>
      <c r="G38" s="4">
        <v>559.78499999999997</v>
      </c>
      <c r="H38" s="4">
        <v>491.36500000000001</v>
      </c>
      <c r="I38" s="4">
        <v>877.13300000000004</v>
      </c>
      <c r="J38" s="4">
        <v>464.59100000000001</v>
      </c>
      <c r="K38" s="4">
        <v>348.322</v>
      </c>
      <c r="L38" s="4">
        <v>348.87299999999999</v>
      </c>
      <c r="M38" s="4">
        <v>207.87799999999999</v>
      </c>
      <c r="N38" s="4">
        <v>275.05099999999999</v>
      </c>
      <c r="O38" s="4">
        <v>263.74</v>
      </c>
      <c r="P38" s="4">
        <v>456.18200000000002</v>
      </c>
      <c r="Q38" s="4">
        <v>560.89700000000005</v>
      </c>
      <c r="R38" s="4">
        <v>1054.162</v>
      </c>
      <c r="S38" s="4">
        <v>468.09500000000003</v>
      </c>
      <c r="T38" s="4">
        <v>362.85399999999998</v>
      </c>
      <c r="U38" s="4">
        <v>325.58999999999997</v>
      </c>
      <c r="V38" s="4">
        <v>384.84100000000001</v>
      </c>
      <c r="W38" s="4">
        <v>563.47699999999998</v>
      </c>
      <c r="X38" s="4">
        <v>205.36600000000001</v>
      </c>
      <c r="Y38" s="4">
        <v>523.00900000000001</v>
      </c>
      <c r="Z38" s="4">
        <v>602.26400000000001</v>
      </c>
      <c r="AA38" s="4">
        <v>324.33</v>
      </c>
      <c r="AB38" s="4">
        <v>390.32600000000002</v>
      </c>
      <c r="AC38" s="4">
        <v>480.21600000000001</v>
      </c>
      <c r="AD38" s="4">
        <v>302.964</v>
      </c>
      <c r="AE38" s="32">
        <v>344.71100000000001</v>
      </c>
      <c r="AF38" s="4">
        <v>255.89400000000001</v>
      </c>
      <c r="AG38" s="4">
        <v>389.75299999999999</v>
      </c>
      <c r="AH38" s="4">
        <v>638.20500000000004</v>
      </c>
    </row>
    <row r="39" spans="1:34" ht="15" x14ac:dyDescent="0.25">
      <c r="A39" s="53">
        <v>45597</v>
      </c>
      <c r="B39" s="15">
        <v>445.55</v>
      </c>
      <c r="C39" s="13">
        <v>445.55</v>
      </c>
      <c r="D39" s="14">
        <v>445.55</v>
      </c>
      <c r="E39" s="4">
        <v>527.13699999999994</v>
      </c>
      <c r="F39" s="4">
        <v>444.97300000000001</v>
      </c>
      <c r="G39" s="4">
        <v>513.82399999999996</v>
      </c>
      <c r="H39" s="4">
        <v>528.52099999999996</v>
      </c>
      <c r="I39" s="4">
        <v>623.01900000000001</v>
      </c>
      <c r="J39" s="4">
        <v>596.21500000000003</v>
      </c>
      <c r="K39" s="4">
        <v>362.02800000000002</v>
      </c>
      <c r="L39" s="4">
        <v>357.95299999999997</v>
      </c>
      <c r="M39" s="4">
        <v>302.09399999999999</v>
      </c>
      <c r="N39" s="4">
        <v>281.69</v>
      </c>
      <c r="O39" s="4">
        <v>310.964</v>
      </c>
      <c r="P39" s="4">
        <v>582.76300000000003</v>
      </c>
      <c r="Q39" s="4">
        <v>553.63199999999995</v>
      </c>
      <c r="R39" s="4">
        <v>592.51199999999994</v>
      </c>
      <c r="S39" s="4">
        <v>438.07799999999997</v>
      </c>
      <c r="T39" s="4">
        <v>413.56599999999997</v>
      </c>
      <c r="U39" s="4">
        <v>417.43900000000002</v>
      </c>
      <c r="V39" s="4">
        <v>427.37299999999999</v>
      </c>
      <c r="W39" s="4">
        <v>555.72299999999996</v>
      </c>
      <c r="X39" s="4">
        <v>277.392</v>
      </c>
      <c r="Y39" s="4">
        <v>451.98899999999998</v>
      </c>
      <c r="Z39" s="4">
        <v>443.267</v>
      </c>
      <c r="AA39" s="4">
        <v>357.71899999999999</v>
      </c>
      <c r="AB39" s="4">
        <v>401.721</v>
      </c>
      <c r="AC39" s="4">
        <v>450.40800000000002</v>
      </c>
      <c r="AD39" s="4">
        <v>335.66</v>
      </c>
      <c r="AE39" s="32">
        <v>418.88</v>
      </c>
      <c r="AF39" s="4">
        <v>343.81799999999998</v>
      </c>
      <c r="AG39" s="4">
        <v>408.01499999999999</v>
      </c>
      <c r="AH39" s="4">
        <v>521.01300000000003</v>
      </c>
    </row>
    <row r="40" spans="1:34" ht="15" x14ac:dyDescent="0.25">
      <c r="A40" s="53">
        <v>45627</v>
      </c>
      <c r="B40" s="15">
        <v>341.85</v>
      </c>
      <c r="C40" s="13">
        <v>341.96</v>
      </c>
      <c r="D40" s="14">
        <v>351.78</v>
      </c>
      <c r="E40" s="4">
        <v>432.72800000000001</v>
      </c>
      <c r="F40" s="4">
        <v>359.44299999999998</v>
      </c>
      <c r="G40" s="4">
        <v>496.363</v>
      </c>
      <c r="H40" s="4">
        <v>520.07799999999997</v>
      </c>
      <c r="I40" s="4">
        <v>487.98500000000001</v>
      </c>
      <c r="J40" s="4">
        <v>489.29399999999998</v>
      </c>
      <c r="K40" s="4">
        <v>341.99099999999999</v>
      </c>
      <c r="L40" s="4">
        <v>282.16000000000003</v>
      </c>
      <c r="M40" s="4">
        <v>284.23</v>
      </c>
      <c r="N40" s="4">
        <v>225.839</v>
      </c>
      <c r="O40" s="4">
        <v>298.64999999999998</v>
      </c>
      <c r="P40" s="4">
        <v>364.50099999999998</v>
      </c>
      <c r="Q40" s="4">
        <v>424.21699999999998</v>
      </c>
      <c r="R40" s="4">
        <v>428.40600000000001</v>
      </c>
      <c r="S40" s="4">
        <v>393.72199999999998</v>
      </c>
      <c r="T40" s="4">
        <v>393.69400000000002</v>
      </c>
      <c r="U40" s="4">
        <v>367.40699999999998</v>
      </c>
      <c r="V40" s="4">
        <v>401.79300000000001</v>
      </c>
      <c r="W40" s="4">
        <v>474.524</v>
      </c>
      <c r="X40" s="4">
        <v>273.72899999999998</v>
      </c>
      <c r="Y40" s="4">
        <v>319.49400000000003</v>
      </c>
      <c r="Z40" s="4">
        <v>366.14400000000001</v>
      </c>
      <c r="AA40" s="4">
        <v>310.55</v>
      </c>
      <c r="AB40" s="4">
        <v>365.50900000000001</v>
      </c>
      <c r="AC40" s="4">
        <v>425.80399999999997</v>
      </c>
      <c r="AD40" s="4">
        <v>274.43400000000003</v>
      </c>
      <c r="AE40" s="32">
        <v>434.16899999999998</v>
      </c>
      <c r="AF40" s="4">
        <v>326.74700000000001</v>
      </c>
      <c r="AG40" s="4">
        <v>316.68700000000001</v>
      </c>
      <c r="AH40" s="4">
        <v>445.20499999999998</v>
      </c>
    </row>
    <row r="41" spans="1:34" ht="15" x14ac:dyDescent="0.25">
      <c r="A41" s="53">
        <v>45658</v>
      </c>
      <c r="B41" s="15">
        <v>320.66000000000003</v>
      </c>
      <c r="C41" s="13">
        <v>368.38</v>
      </c>
      <c r="D41" s="14">
        <v>347.16</v>
      </c>
      <c r="E41" s="4">
        <v>392.63600000000002</v>
      </c>
      <c r="F41" s="4">
        <v>347.42399999999998</v>
      </c>
      <c r="G41" s="4">
        <v>424.892</v>
      </c>
      <c r="H41" s="4">
        <v>462.45</v>
      </c>
      <c r="I41" s="4">
        <v>437.14299999999997</v>
      </c>
      <c r="J41" s="4">
        <v>393.87</v>
      </c>
      <c r="K41" s="4">
        <v>333.44</v>
      </c>
      <c r="L41" s="4">
        <v>269.32100000000003</v>
      </c>
      <c r="M41" s="4">
        <v>252.04400000000001</v>
      </c>
      <c r="N41" s="4">
        <v>201.268</v>
      </c>
      <c r="O41" s="4">
        <v>264.03500000000003</v>
      </c>
      <c r="P41" s="4">
        <v>543.83900000000006</v>
      </c>
      <c r="Q41" s="4">
        <v>392.85</v>
      </c>
      <c r="R41" s="4">
        <v>362.27300000000002</v>
      </c>
      <c r="S41" s="4">
        <v>312.21600000000001</v>
      </c>
      <c r="T41" s="4">
        <v>382.315</v>
      </c>
      <c r="U41" s="4">
        <v>330.16199999999998</v>
      </c>
      <c r="V41" s="4">
        <v>373.61799999999999</v>
      </c>
      <c r="W41" s="4">
        <v>439.22899999999998</v>
      </c>
      <c r="X41" s="4">
        <v>259.322</v>
      </c>
      <c r="Y41" s="4">
        <v>259.33800000000002</v>
      </c>
      <c r="Z41" s="4">
        <v>331.70600000000002</v>
      </c>
      <c r="AA41" s="4">
        <v>291.61700000000002</v>
      </c>
      <c r="AB41" s="4">
        <v>406.65899999999999</v>
      </c>
      <c r="AC41" s="4">
        <v>373.69099999999997</v>
      </c>
      <c r="AD41" s="4">
        <v>261.798</v>
      </c>
      <c r="AE41" s="32">
        <v>378.16399999999999</v>
      </c>
      <c r="AF41" s="4">
        <v>329.416</v>
      </c>
      <c r="AG41" s="4">
        <v>282.08199999999999</v>
      </c>
      <c r="AH41" s="4">
        <v>377.73200000000003</v>
      </c>
    </row>
    <row r="42" spans="1:34" ht="15" x14ac:dyDescent="0.25">
      <c r="A42" s="53">
        <v>45689</v>
      </c>
      <c r="B42" s="15">
        <v>373.44</v>
      </c>
      <c r="C42" s="13">
        <v>395.71</v>
      </c>
      <c r="D42" s="14">
        <v>395.53</v>
      </c>
      <c r="E42" s="4">
        <v>342.58600000000001</v>
      </c>
      <c r="F42" s="4">
        <v>356.05200000000002</v>
      </c>
      <c r="G42" s="4">
        <v>421.86</v>
      </c>
      <c r="H42" s="4">
        <v>394.78699999999998</v>
      </c>
      <c r="I42" s="4">
        <v>402.96800000000002</v>
      </c>
      <c r="J42" s="4">
        <v>363.98700000000002</v>
      </c>
      <c r="K42" s="4">
        <v>347.91399999999999</v>
      </c>
      <c r="L42" s="4">
        <v>246.642</v>
      </c>
      <c r="M42" s="4">
        <v>200.50399999999999</v>
      </c>
      <c r="N42" s="4">
        <v>227.62200000000001</v>
      </c>
      <c r="O42" s="4">
        <v>233.78200000000001</v>
      </c>
      <c r="P42" s="4">
        <v>489.25599999999997</v>
      </c>
      <c r="Q42" s="4">
        <v>318.42700000000002</v>
      </c>
      <c r="R42" s="4">
        <v>350.476</v>
      </c>
      <c r="S42" s="4">
        <v>284.18700000000001</v>
      </c>
      <c r="T42" s="4">
        <v>357.41500000000002</v>
      </c>
      <c r="U42" s="4">
        <v>349.40300000000002</v>
      </c>
      <c r="V42" s="4">
        <v>302.17500000000001</v>
      </c>
      <c r="W42" s="4">
        <v>374.80099999999999</v>
      </c>
      <c r="X42" s="4">
        <v>254.36</v>
      </c>
      <c r="Y42" s="4">
        <v>250.02699999999999</v>
      </c>
      <c r="Z42" s="4">
        <v>406.476</v>
      </c>
      <c r="AA42" s="4">
        <v>319.47500000000002</v>
      </c>
      <c r="AB42" s="4">
        <v>506.62599999999998</v>
      </c>
      <c r="AC42" s="4">
        <v>344.577</v>
      </c>
      <c r="AD42" s="4">
        <v>259.41000000000003</v>
      </c>
      <c r="AE42" s="32">
        <v>323.90699999999998</v>
      </c>
      <c r="AF42" s="4">
        <v>253.39500000000001</v>
      </c>
      <c r="AG42" s="4">
        <v>240.46299999999999</v>
      </c>
      <c r="AH42" s="4">
        <v>343.74700000000001</v>
      </c>
    </row>
    <row r="43" spans="1:34" ht="15" x14ac:dyDescent="0.25">
      <c r="A43" s="53">
        <v>45717</v>
      </c>
      <c r="B43" s="15">
        <v>564.09</v>
      </c>
      <c r="C43" s="13">
        <v>655.94</v>
      </c>
      <c r="D43" s="14">
        <v>612.71</v>
      </c>
      <c r="E43" s="4">
        <v>568.08600000000001</v>
      </c>
      <c r="F43" s="4">
        <v>941.11</v>
      </c>
      <c r="G43" s="4">
        <v>562.89499999999998</v>
      </c>
      <c r="H43" s="4">
        <v>770.35400000000004</v>
      </c>
      <c r="I43" s="4">
        <v>511.274</v>
      </c>
      <c r="J43" s="4">
        <v>468.08100000000002</v>
      </c>
      <c r="K43" s="4">
        <v>438.88900000000001</v>
      </c>
      <c r="L43" s="4">
        <v>422.39</v>
      </c>
      <c r="M43" s="4">
        <v>223.41</v>
      </c>
      <c r="N43" s="4">
        <v>365.43</v>
      </c>
      <c r="O43" s="4">
        <v>561.99900000000002</v>
      </c>
      <c r="P43" s="4">
        <v>662.14599999999996</v>
      </c>
      <c r="Q43" s="4">
        <v>406.05900000000003</v>
      </c>
      <c r="R43" s="4">
        <v>767.73500000000001</v>
      </c>
      <c r="S43" s="4">
        <v>364.97300000000001</v>
      </c>
      <c r="T43" s="4">
        <v>577.08500000000004</v>
      </c>
      <c r="U43" s="4">
        <v>473.04899999999998</v>
      </c>
      <c r="V43" s="4">
        <v>442.83800000000002</v>
      </c>
      <c r="W43" s="4">
        <v>532.71600000000001</v>
      </c>
      <c r="X43" s="4">
        <v>320.149</v>
      </c>
      <c r="Y43" s="4">
        <v>408.07799999999997</v>
      </c>
      <c r="Z43" s="4">
        <v>613.851</v>
      </c>
      <c r="AA43" s="4">
        <v>494.125</v>
      </c>
      <c r="AB43" s="4">
        <v>1163.721</v>
      </c>
      <c r="AC43" s="4">
        <v>387.685</v>
      </c>
      <c r="AD43" s="4">
        <v>475.76900000000001</v>
      </c>
      <c r="AE43" s="32">
        <v>479.92700000000002</v>
      </c>
      <c r="AF43" s="4">
        <v>376.59800000000001</v>
      </c>
      <c r="AG43" s="4">
        <v>459.07299999999998</v>
      </c>
      <c r="AH43" s="4">
        <v>658.79300000000001</v>
      </c>
    </row>
    <row r="44" spans="1:34" ht="15" x14ac:dyDescent="0.25">
      <c r="A44" s="53">
        <v>45748</v>
      </c>
      <c r="B44" s="15">
        <v>719.93</v>
      </c>
      <c r="C44" s="13">
        <v>1124.1400000000001</v>
      </c>
      <c r="D44" s="14">
        <v>934.75</v>
      </c>
      <c r="E44" s="4">
        <v>875.83900000000006</v>
      </c>
      <c r="F44" s="4">
        <v>849.66300000000001</v>
      </c>
      <c r="G44" s="4">
        <v>984.85699999999997</v>
      </c>
      <c r="H44" s="4">
        <v>1380.4390000000001</v>
      </c>
      <c r="I44" s="4">
        <v>1031.3800000000001</v>
      </c>
      <c r="J44" s="4">
        <v>628.21299999999997</v>
      </c>
      <c r="K44" s="4">
        <v>749.40599999999995</v>
      </c>
      <c r="L44" s="4">
        <v>716.63</v>
      </c>
      <c r="M44" s="4">
        <v>411.07600000000002</v>
      </c>
      <c r="N44" s="4">
        <v>500.887</v>
      </c>
      <c r="O44" s="4">
        <v>1333.9970000000001</v>
      </c>
      <c r="P44" s="4">
        <v>1335.9739999999999</v>
      </c>
      <c r="Q44" s="4">
        <v>1006.8150000000001</v>
      </c>
      <c r="R44" s="4">
        <v>1098.6469999999999</v>
      </c>
      <c r="S44" s="4">
        <v>617.33399999999995</v>
      </c>
      <c r="T44" s="4">
        <v>726.15</v>
      </c>
      <c r="U44" s="4">
        <v>672.40300000000002</v>
      </c>
      <c r="V44" s="4">
        <v>1015.9349999999999</v>
      </c>
      <c r="W44" s="4">
        <v>1128.2139999999999</v>
      </c>
      <c r="X44" s="4">
        <v>316.875</v>
      </c>
      <c r="Y44" s="4">
        <v>603.27099999999996</v>
      </c>
      <c r="Z44" s="4">
        <v>658.72299999999996</v>
      </c>
      <c r="AA44" s="4">
        <v>716.923</v>
      </c>
      <c r="AB44" s="4">
        <v>1844.972</v>
      </c>
      <c r="AC44" s="4">
        <v>427.41199999999998</v>
      </c>
      <c r="AD44" s="4">
        <v>1062.8309999999999</v>
      </c>
      <c r="AE44" s="32">
        <v>556.72900000000004</v>
      </c>
      <c r="AF44" s="4">
        <v>438.06599999999997</v>
      </c>
      <c r="AG44" s="4">
        <v>516.73099999999999</v>
      </c>
      <c r="AH44" s="4">
        <v>662.15700000000004</v>
      </c>
    </row>
    <row r="45" spans="1:34" ht="15" x14ac:dyDescent="0.25">
      <c r="A45" s="53">
        <v>45778</v>
      </c>
      <c r="B45" s="15">
        <v>1589.49</v>
      </c>
      <c r="C45" s="13">
        <v>2608.84</v>
      </c>
      <c r="D45" s="14">
        <v>2114.3000000000002</v>
      </c>
      <c r="E45" s="4">
        <v>2039.297</v>
      </c>
      <c r="F45" s="4">
        <v>2237.4679999999998</v>
      </c>
      <c r="G45" s="4">
        <v>2961.6849999999999</v>
      </c>
      <c r="H45" s="4">
        <v>3925.6680000000001</v>
      </c>
      <c r="I45" s="4">
        <v>2587.384</v>
      </c>
      <c r="J45" s="4">
        <v>2020.6320000000001</v>
      </c>
      <c r="K45" s="4">
        <v>1992.412</v>
      </c>
      <c r="L45" s="4">
        <v>2209.9430000000002</v>
      </c>
      <c r="M45" s="4">
        <v>288.76499999999999</v>
      </c>
      <c r="N45" s="4">
        <v>1262.5250000000001</v>
      </c>
      <c r="O45" s="4">
        <v>1742.268</v>
      </c>
      <c r="P45" s="4">
        <v>2899.462</v>
      </c>
      <c r="Q45" s="4">
        <v>2340.904</v>
      </c>
      <c r="R45" s="4">
        <v>2013.5239999999999</v>
      </c>
      <c r="S45" s="4">
        <v>2103.261</v>
      </c>
      <c r="T45" s="4">
        <v>2704.51</v>
      </c>
      <c r="U45" s="4">
        <v>952.98299999999995</v>
      </c>
      <c r="V45" s="4">
        <v>2191.0940000000001</v>
      </c>
      <c r="W45" s="4">
        <v>1327.451</v>
      </c>
      <c r="X45" s="4">
        <v>706.84</v>
      </c>
      <c r="Y45" s="4">
        <v>1601.933</v>
      </c>
      <c r="Z45" s="4">
        <v>1325.8710000000001</v>
      </c>
      <c r="AA45" s="4">
        <v>1974.4059999999999</v>
      </c>
      <c r="AB45" s="4">
        <v>2398.6590000000001</v>
      </c>
      <c r="AC45" s="4">
        <v>1252.4380000000001</v>
      </c>
      <c r="AD45" s="4">
        <v>2346.3139999999999</v>
      </c>
      <c r="AE45" s="32">
        <v>1537.125</v>
      </c>
      <c r="AF45" s="4">
        <v>832.221</v>
      </c>
      <c r="AG45" s="4">
        <v>1601.2049999999999</v>
      </c>
      <c r="AH45" s="4">
        <v>1840.8630000000001</v>
      </c>
    </row>
    <row r="46" spans="1:34" ht="15" x14ac:dyDescent="0.25">
      <c r="A46" s="53">
        <v>45809</v>
      </c>
      <c r="B46" s="15">
        <v>1600.21</v>
      </c>
      <c r="C46" s="13">
        <v>3324.39</v>
      </c>
      <c r="D46" s="14">
        <v>2478.2800000000002</v>
      </c>
      <c r="E46" s="4">
        <v>1666.1590000000001</v>
      </c>
      <c r="F46" s="4">
        <v>4911.634</v>
      </c>
      <c r="G46" s="4">
        <v>2905.3580000000002</v>
      </c>
      <c r="H46" s="4">
        <v>4925.2</v>
      </c>
      <c r="I46" s="4">
        <v>2519.7959999999998</v>
      </c>
      <c r="J46" s="4">
        <v>3345.2820000000002</v>
      </c>
      <c r="K46" s="4">
        <v>1380.5129999999999</v>
      </c>
      <c r="L46" s="4">
        <v>1551.078</v>
      </c>
      <c r="M46" s="4">
        <v>345.108</v>
      </c>
      <c r="N46" s="4">
        <v>2218.5770000000002</v>
      </c>
      <c r="O46" s="4">
        <v>1006.143</v>
      </c>
      <c r="P46" s="4">
        <v>3527.5920000000001</v>
      </c>
      <c r="Q46" s="4">
        <v>1996.6949999999999</v>
      </c>
      <c r="R46" s="4">
        <v>1176.154</v>
      </c>
      <c r="S46" s="4">
        <v>3727.029</v>
      </c>
      <c r="T46" s="4">
        <v>2588.86</v>
      </c>
      <c r="U46" s="4">
        <v>2573.1869999999999</v>
      </c>
      <c r="V46" s="4">
        <v>5019.2079999999996</v>
      </c>
      <c r="W46" s="4">
        <v>380.83</v>
      </c>
      <c r="X46" s="4">
        <v>1197.385</v>
      </c>
      <c r="Y46" s="4">
        <v>2989.1840000000002</v>
      </c>
      <c r="Z46" s="4">
        <v>2197.2689999999998</v>
      </c>
      <c r="AA46" s="4">
        <v>2535.6149999999998</v>
      </c>
      <c r="AB46" s="4">
        <v>3243.1770000000001</v>
      </c>
      <c r="AC46" s="4">
        <v>930.46299999999997</v>
      </c>
      <c r="AD46" s="4">
        <v>3680.88</v>
      </c>
      <c r="AE46" s="32">
        <v>1769.5550000000001</v>
      </c>
      <c r="AF46" s="4">
        <v>1136.0550000000001</v>
      </c>
      <c r="AG46" s="4">
        <v>3065.3629999999998</v>
      </c>
      <c r="AH46" s="4">
        <v>5677.6840000000002</v>
      </c>
    </row>
    <row r="47" spans="1:34" ht="15" x14ac:dyDescent="0.25">
      <c r="A47" s="53">
        <v>45839</v>
      </c>
      <c r="B47" s="15">
        <v>285.62</v>
      </c>
      <c r="C47" s="13">
        <v>1372.92</v>
      </c>
      <c r="D47" s="14">
        <v>708.98</v>
      </c>
      <c r="E47" s="4">
        <v>347.19099999999997</v>
      </c>
      <c r="F47" s="4">
        <v>4050.614</v>
      </c>
      <c r="G47" s="4">
        <v>1204.7139999999999</v>
      </c>
      <c r="H47" s="4">
        <v>1776.0309999999999</v>
      </c>
      <c r="I47" s="4">
        <v>1526.0360000000001</v>
      </c>
      <c r="J47" s="4">
        <v>1966.818</v>
      </c>
      <c r="K47" s="4">
        <v>257.584</v>
      </c>
      <c r="L47" s="4">
        <v>343.23099999999999</v>
      </c>
      <c r="M47" s="4">
        <v>24.231999999999999</v>
      </c>
      <c r="N47" s="4">
        <v>547.86500000000001</v>
      </c>
      <c r="O47" s="4">
        <v>415.06400000000002</v>
      </c>
      <c r="P47" s="4">
        <v>1492.1690000000001</v>
      </c>
      <c r="Q47" s="4">
        <v>498.20800000000003</v>
      </c>
      <c r="R47" s="4">
        <v>347.64699999999999</v>
      </c>
      <c r="S47" s="4">
        <v>1898.9269999999999</v>
      </c>
      <c r="T47" s="4">
        <v>1554.932</v>
      </c>
      <c r="U47" s="4">
        <v>886.08600000000001</v>
      </c>
      <c r="V47" s="4">
        <v>3804.3870000000002</v>
      </c>
      <c r="W47" s="4">
        <v>100.715</v>
      </c>
      <c r="X47" s="4">
        <v>290.54000000000002</v>
      </c>
      <c r="Y47" s="4">
        <v>1065.912</v>
      </c>
      <c r="Z47" s="4">
        <v>838.59699999999998</v>
      </c>
      <c r="AA47" s="4">
        <v>748.56</v>
      </c>
      <c r="AB47" s="4">
        <v>1163.4949999999999</v>
      </c>
      <c r="AC47" s="4">
        <v>270.43099999999998</v>
      </c>
      <c r="AD47" s="4">
        <v>2352.2159999999999</v>
      </c>
      <c r="AE47" s="32">
        <v>473.68599999999998</v>
      </c>
      <c r="AF47" s="4">
        <v>342.91800000000001</v>
      </c>
      <c r="AG47" s="4">
        <v>2226.5320000000002</v>
      </c>
      <c r="AH47" s="4">
        <v>3439.5949999999998</v>
      </c>
    </row>
    <row r="48" spans="1:34" ht="15" x14ac:dyDescent="0.25">
      <c r="A48" s="53">
        <v>45870</v>
      </c>
      <c r="B48" s="15">
        <v>197.7</v>
      </c>
      <c r="C48" s="13">
        <v>509.85</v>
      </c>
      <c r="D48" s="14">
        <v>361.01</v>
      </c>
      <c r="E48" s="4">
        <v>191.12700000000001</v>
      </c>
      <c r="F48" s="4">
        <v>1112.876</v>
      </c>
      <c r="G48" s="4">
        <v>370.73700000000002</v>
      </c>
      <c r="H48" s="4">
        <v>867.505</v>
      </c>
      <c r="I48" s="4">
        <v>573.91800000000001</v>
      </c>
      <c r="J48" s="4">
        <v>795.08399999999995</v>
      </c>
      <c r="K48" s="4">
        <v>157.41900000000001</v>
      </c>
      <c r="L48" s="4">
        <v>249.851</v>
      </c>
      <c r="M48" s="4">
        <v>51.673000000000002</v>
      </c>
      <c r="N48" s="4">
        <v>217.834</v>
      </c>
      <c r="O48" s="4">
        <v>201.33699999999999</v>
      </c>
      <c r="P48" s="4">
        <v>507.48200000000003</v>
      </c>
      <c r="Q48" s="4">
        <v>304.7</v>
      </c>
      <c r="R48" s="4">
        <v>288.93200000000002</v>
      </c>
      <c r="S48" s="4">
        <v>574.91600000000005</v>
      </c>
      <c r="T48" s="4">
        <v>460.19900000000001</v>
      </c>
      <c r="U48" s="4">
        <v>407.58800000000002</v>
      </c>
      <c r="V48" s="4">
        <v>912.24400000000003</v>
      </c>
      <c r="W48" s="4">
        <v>145.107</v>
      </c>
      <c r="X48" s="4">
        <v>218.62799999999999</v>
      </c>
      <c r="Y48" s="4">
        <v>434.84899999999999</v>
      </c>
      <c r="Z48" s="4">
        <v>274.12599999999998</v>
      </c>
      <c r="AA48" s="4">
        <v>338.89800000000002</v>
      </c>
      <c r="AB48" s="4">
        <v>492.142</v>
      </c>
      <c r="AC48" s="4">
        <v>149.636</v>
      </c>
      <c r="AD48" s="4">
        <v>608.27599999999995</v>
      </c>
      <c r="AE48" s="32">
        <v>213.65</v>
      </c>
      <c r="AF48" s="4">
        <v>173.43199999999999</v>
      </c>
      <c r="AG48" s="4">
        <v>877.35199999999998</v>
      </c>
      <c r="AH48" s="4">
        <v>1032.01</v>
      </c>
    </row>
    <row r="49" spans="1:1005" ht="15" x14ac:dyDescent="0.25">
      <c r="A49" s="53">
        <v>45901</v>
      </c>
      <c r="B49" s="15">
        <v>220.28</v>
      </c>
      <c r="C49" s="13">
        <v>423.19</v>
      </c>
      <c r="D49" s="14">
        <v>312.01</v>
      </c>
      <c r="E49" s="4">
        <v>281.274</v>
      </c>
      <c r="F49" s="4">
        <v>547.11900000000003</v>
      </c>
      <c r="G49" s="4">
        <v>348.42599999999999</v>
      </c>
      <c r="H49" s="4">
        <v>736.85299999999995</v>
      </c>
      <c r="I49" s="4">
        <v>391.02499999999998</v>
      </c>
      <c r="J49" s="4">
        <v>514.29200000000003</v>
      </c>
      <c r="K49" s="4">
        <v>216.73</v>
      </c>
      <c r="L49" s="4">
        <v>198.87</v>
      </c>
      <c r="M49" s="4">
        <v>180.11099999999999</v>
      </c>
      <c r="N49" s="4">
        <v>380.83</v>
      </c>
      <c r="O49" s="4">
        <v>542.47299999999996</v>
      </c>
      <c r="P49" s="4">
        <v>358.07299999999998</v>
      </c>
      <c r="Q49" s="4">
        <v>324.64400000000001</v>
      </c>
      <c r="R49" s="4">
        <v>317.41800000000001</v>
      </c>
      <c r="S49" s="4">
        <v>402.65100000000001</v>
      </c>
      <c r="T49" s="4">
        <v>281.49099999999999</v>
      </c>
      <c r="U49" s="4">
        <v>258.09100000000001</v>
      </c>
      <c r="V49" s="4">
        <v>512.67399999999998</v>
      </c>
      <c r="W49" s="4">
        <v>155.23099999999999</v>
      </c>
      <c r="X49" s="4">
        <v>436.53300000000002</v>
      </c>
      <c r="Y49" s="4">
        <v>406.22800000000001</v>
      </c>
      <c r="Z49" s="4">
        <v>228.285</v>
      </c>
      <c r="AA49" s="4">
        <v>334.76499999999999</v>
      </c>
      <c r="AB49" s="4">
        <v>326.58300000000003</v>
      </c>
      <c r="AC49" s="4">
        <v>136.80099999999999</v>
      </c>
      <c r="AD49" s="4">
        <v>351.15699999999998</v>
      </c>
      <c r="AE49" s="32">
        <v>206.98500000000001</v>
      </c>
      <c r="AF49" s="4">
        <v>206.21700000000001</v>
      </c>
      <c r="AG49" s="4">
        <v>634.67899999999997</v>
      </c>
      <c r="AH49" s="4">
        <v>525.29899999999998</v>
      </c>
    </row>
    <row r="50" spans="1:1005" ht="15" x14ac:dyDescent="0.25">
      <c r="A50" s="53">
        <v>45931</v>
      </c>
      <c r="B50" s="15">
        <v>417.01</v>
      </c>
      <c r="C50" s="13">
        <v>417.01</v>
      </c>
      <c r="D50" s="14">
        <v>417.01</v>
      </c>
      <c r="E50" s="4">
        <v>408.04300000000001</v>
      </c>
      <c r="F50" s="4">
        <v>565.23199999999997</v>
      </c>
      <c r="G50" s="4">
        <v>495.46300000000002</v>
      </c>
      <c r="H50" s="4">
        <v>879.36</v>
      </c>
      <c r="I50" s="4">
        <v>466.79199999999997</v>
      </c>
      <c r="J50" s="4">
        <v>360.702</v>
      </c>
      <c r="K50" s="4">
        <v>355.58</v>
      </c>
      <c r="L50" s="4">
        <v>210.58199999999999</v>
      </c>
      <c r="M50" s="4">
        <v>274.16500000000002</v>
      </c>
      <c r="N50" s="4">
        <v>270.53699999999998</v>
      </c>
      <c r="O50" s="4">
        <v>456.45699999999999</v>
      </c>
      <c r="P50" s="4">
        <v>559.63099999999997</v>
      </c>
      <c r="Q50" s="4">
        <v>1055.6469999999999</v>
      </c>
      <c r="R50" s="4">
        <v>480.971</v>
      </c>
      <c r="S50" s="4">
        <v>365.26900000000001</v>
      </c>
      <c r="T50" s="4">
        <v>328.56400000000002</v>
      </c>
      <c r="U50" s="4">
        <v>384.48399999999998</v>
      </c>
      <c r="V50" s="4">
        <v>561.024</v>
      </c>
      <c r="W50" s="4">
        <v>205.71</v>
      </c>
      <c r="X50" s="4">
        <v>530.56600000000003</v>
      </c>
      <c r="Y50" s="4">
        <v>607.52</v>
      </c>
      <c r="Z50" s="4">
        <v>319.16899999999998</v>
      </c>
      <c r="AA50" s="4">
        <v>393.30900000000003</v>
      </c>
      <c r="AB50" s="4">
        <v>480.31</v>
      </c>
      <c r="AC50" s="4">
        <v>304.721</v>
      </c>
      <c r="AD50" s="4">
        <v>348.16800000000001</v>
      </c>
      <c r="AE50" s="32">
        <v>257.59800000000001</v>
      </c>
      <c r="AF50" s="4">
        <v>391.34300000000002</v>
      </c>
      <c r="AG50" s="4">
        <v>643.88699999999994</v>
      </c>
      <c r="AH50" s="4">
        <v>573.99199999999996</v>
      </c>
    </row>
    <row r="51" spans="1:1005" ht="15" x14ac:dyDescent="0.25">
      <c r="A51" s="53">
        <v>45962</v>
      </c>
      <c r="B51" s="15">
        <v>445.55</v>
      </c>
      <c r="C51" s="13">
        <v>445.55</v>
      </c>
      <c r="D51" s="14">
        <v>445.55</v>
      </c>
      <c r="E51" s="4">
        <v>449.80399999999997</v>
      </c>
      <c r="F51" s="4">
        <v>520.27800000000002</v>
      </c>
      <c r="G51" s="4">
        <v>533.92499999999995</v>
      </c>
      <c r="H51" s="4">
        <v>625.44399999999996</v>
      </c>
      <c r="I51" s="4">
        <v>599.28300000000002</v>
      </c>
      <c r="J51" s="4">
        <v>370.161</v>
      </c>
      <c r="K51" s="4">
        <v>365.791</v>
      </c>
      <c r="L51" s="4">
        <v>305.471</v>
      </c>
      <c r="M51" s="4">
        <v>281.65499999999997</v>
      </c>
      <c r="N51" s="4">
        <v>314.53300000000002</v>
      </c>
      <c r="O51" s="4">
        <v>583.27800000000002</v>
      </c>
      <c r="P51" s="4">
        <v>552.85599999999999</v>
      </c>
      <c r="Q51" s="4">
        <v>594.43700000000001</v>
      </c>
      <c r="R51" s="4">
        <v>455.46499999999997</v>
      </c>
      <c r="S51" s="4">
        <v>416.41</v>
      </c>
      <c r="T51" s="4">
        <v>421.09800000000001</v>
      </c>
      <c r="U51" s="4">
        <v>427.89699999999999</v>
      </c>
      <c r="V51" s="4">
        <v>565.80499999999995</v>
      </c>
      <c r="W51" s="4">
        <v>278.35199999999998</v>
      </c>
      <c r="X51" s="4">
        <v>459.75</v>
      </c>
      <c r="Y51" s="4">
        <v>448.40100000000001</v>
      </c>
      <c r="Z51" s="4">
        <v>359.30500000000001</v>
      </c>
      <c r="AA51" s="4">
        <v>404.41500000000002</v>
      </c>
      <c r="AB51" s="4">
        <v>450.887</v>
      </c>
      <c r="AC51" s="4">
        <v>338.10700000000003</v>
      </c>
      <c r="AD51" s="4">
        <v>420.822</v>
      </c>
      <c r="AE51" s="32">
        <v>346.17200000000003</v>
      </c>
      <c r="AF51" s="4">
        <v>410.40300000000002</v>
      </c>
      <c r="AG51" s="4">
        <v>526.94600000000003</v>
      </c>
      <c r="AH51" s="4">
        <v>542.18100000000004</v>
      </c>
    </row>
    <row r="52" spans="1:1005" ht="15" x14ac:dyDescent="0.25">
      <c r="A52" s="53">
        <v>45992</v>
      </c>
      <c r="B52" s="15">
        <v>341.85</v>
      </c>
      <c r="C52" s="13">
        <v>341.96</v>
      </c>
      <c r="D52" s="14">
        <v>351.78</v>
      </c>
      <c r="E52" s="4">
        <v>364.85300000000001</v>
      </c>
      <c r="F52" s="4">
        <v>504.34100000000001</v>
      </c>
      <c r="G52" s="4">
        <v>526.36800000000005</v>
      </c>
      <c r="H52" s="4">
        <v>491.21100000000001</v>
      </c>
      <c r="I52" s="4">
        <v>492.89100000000002</v>
      </c>
      <c r="J52" s="4">
        <v>350.67500000000001</v>
      </c>
      <c r="K52" s="4">
        <v>290.42599999999999</v>
      </c>
      <c r="L52" s="4">
        <v>289.029</v>
      </c>
      <c r="M52" s="4">
        <v>226.6</v>
      </c>
      <c r="N52" s="4">
        <v>302.65199999999999</v>
      </c>
      <c r="O52" s="4">
        <v>365.86399999999998</v>
      </c>
      <c r="P52" s="4">
        <v>424.262</v>
      </c>
      <c r="Q52" s="4">
        <v>431.02100000000002</v>
      </c>
      <c r="R52" s="4">
        <v>405.50700000000001</v>
      </c>
      <c r="S52" s="4">
        <v>397.62099999999998</v>
      </c>
      <c r="T52" s="4">
        <v>372.017</v>
      </c>
      <c r="U52" s="4">
        <v>403.45299999999997</v>
      </c>
      <c r="V52" s="4">
        <v>479.738</v>
      </c>
      <c r="W52" s="4">
        <v>275.62400000000002</v>
      </c>
      <c r="X52" s="4">
        <v>328.35399999999998</v>
      </c>
      <c r="Y52" s="4">
        <v>372.29500000000002</v>
      </c>
      <c r="Z52" s="4">
        <v>310.43</v>
      </c>
      <c r="AA52" s="4">
        <v>369.63799999999998</v>
      </c>
      <c r="AB52" s="4">
        <v>427.27300000000002</v>
      </c>
      <c r="AC52" s="4">
        <v>277.71499999999997</v>
      </c>
      <c r="AD52" s="4">
        <v>438.721</v>
      </c>
      <c r="AE52" s="32">
        <v>330.24400000000003</v>
      </c>
      <c r="AF52" s="4">
        <v>319.745</v>
      </c>
      <c r="AG52" s="4">
        <v>451.51</v>
      </c>
      <c r="AH52" s="4">
        <v>481.86</v>
      </c>
    </row>
    <row r="53" spans="1:1005" ht="15" x14ac:dyDescent="0.25">
      <c r="A53" s="53">
        <v>46023</v>
      </c>
      <c r="B53" s="15">
        <v>320.66000000000003</v>
      </c>
      <c r="C53" s="13">
        <v>368.38</v>
      </c>
      <c r="D53" s="14">
        <v>347.16</v>
      </c>
      <c r="E53" s="4">
        <v>352.46100000000001</v>
      </c>
      <c r="F53" s="4">
        <v>430.55200000000002</v>
      </c>
      <c r="G53" s="4">
        <v>468.19200000000001</v>
      </c>
      <c r="H53" s="4">
        <v>440.14699999999999</v>
      </c>
      <c r="I53" s="4">
        <v>396.95699999999999</v>
      </c>
      <c r="J53" s="4">
        <v>337.96300000000002</v>
      </c>
      <c r="K53" s="4">
        <v>277.11099999999999</v>
      </c>
      <c r="L53" s="4">
        <v>256.61</v>
      </c>
      <c r="M53" s="4">
        <v>201.90600000000001</v>
      </c>
      <c r="N53" s="4">
        <v>269.76</v>
      </c>
      <c r="O53" s="4">
        <v>545.28300000000002</v>
      </c>
      <c r="P53" s="4">
        <v>392.786</v>
      </c>
      <c r="Q53" s="4">
        <v>364.73899999999998</v>
      </c>
      <c r="R53" s="4">
        <v>320.99700000000001</v>
      </c>
      <c r="S53" s="4">
        <v>386.05599999999998</v>
      </c>
      <c r="T53" s="4">
        <v>334.43599999999998</v>
      </c>
      <c r="U53" s="4">
        <v>375.21600000000001</v>
      </c>
      <c r="V53" s="4">
        <v>442.64</v>
      </c>
      <c r="W53" s="4">
        <v>261.089</v>
      </c>
      <c r="X53" s="4">
        <v>267.64999999999998</v>
      </c>
      <c r="Y53" s="4">
        <v>337.45100000000002</v>
      </c>
      <c r="Z53" s="4">
        <v>289.726</v>
      </c>
      <c r="AA53" s="4">
        <v>410.75599999999997</v>
      </c>
      <c r="AB53" s="4">
        <v>374.95400000000001</v>
      </c>
      <c r="AC53" s="4">
        <v>264.64299999999997</v>
      </c>
      <c r="AD53" s="4">
        <v>381.88799999999998</v>
      </c>
      <c r="AE53" s="32">
        <v>332.63799999999998</v>
      </c>
      <c r="AF53" s="4">
        <v>284.84699999999998</v>
      </c>
      <c r="AG53" s="4">
        <v>383.74700000000001</v>
      </c>
      <c r="AH53" s="4">
        <v>439.14499999999998</v>
      </c>
    </row>
    <row r="54" spans="1:1005" ht="15" x14ac:dyDescent="0.25">
      <c r="A54" s="53">
        <v>46054</v>
      </c>
      <c r="B54" s="15">
        <v>373.44</v>
      </c>
      <c r="C54" s="13">
        <v>395.71</v>
      </c>
      <c r="D54" s="14">
        <v>395.53</v>
      </c>
      <c r="E54" s="4">
        <v>360.69900000000001</v>
      </c>
      <c r="F54" s="4">
        <v>418.51100000000002</v>
      </c>
      <c r="G54" s="4">
        <v>399.791</v>
      </c>
      <c r="H54" s="4">
        <v>405.505</v>
      </c>
      <c r="I54" s="4">
        <v>366.08800000000002</v>
      </c>
      <c r="J54" s="4">
        <v>354.01799999999997</v>
      </c>
      <c r="K54" s="4">
        <v>253.26300000000001</v>
      </c>
      <c r="L54" s="4">
        <v>204.31700000000001</v>
      </c>
      <c r="M54" s="4">
        <v>228.203</v>
      </c>
      <c r="N54" s="4">
        <v>232.81200000000001</v>
      </c>
      <c r="O54" s="4">
        <v>490.55500000000001</v>
      </c>
      <c r="P54" s="4">
        <v>318.36500000000001</v>
      </c>
      <c r="Q54" s="4">
        <v>352.74700000000001</v>
      </c>
      <c r="R54" s="4">
        <v>288.67899999999997</v>
      </c>
      <c r="S54" s="4">
        <v>360.75</v>
      </c>
      <c r="T54" s="4">
        <v>353.06700000000001</v>
      </c>
      <c r="U54" s="4">
        <v>303.45100000000002</v>
      </c>
      <c r="V54" s="4">
        <v>377.21100000000001</v>
      </c>
      <c r="W54" s="4">
        <v>255.90199999999999</v>
      </c>
      <c r="X54" s="4">
        <v>257.26900000000001</v>
      </c>
      <c r="Y54" s="4">
        <v>411.96199999999999</v>
      </c>
      <c r="Z54" s="4">
        <v>313.91199999999998</v>
      </c>
      <c r="AA54" s="4">
        <v>510.57</v>
      </c>
      <c r="AB54" s="4">
        <v>345.65199999999999</v>
      </c>
      <c r="AC54" s="4">
        <v>262.03500000000003</v>
      </c>
      <c r="AD54" s="4">
        <v>325.57400000000001</v>
      </c>
      <c r="AE54" s="32">
        <v>256.185</v>
      </c>
      <c r="AF54" s="4">
        <v>242.726</v>
      </c>
      <c r="AG54" s="4">
        <v>348.13400000000001</v>
      </c>
      <c r="AH54" s="4">
        <v>362.56200000000001</v>
      </c>
    </row>
    <row r="55" spans="1:1005" ht="15" x14ac:dyDescent="0.25">
      <c r="A55" s="53">
        <v>46082</v>
      </c>
      <c r="B55" s="15">
        <v>564.09</v>
      </c>
      <c r="C55" s="13">
        <v>655.94</v>
      </c>
      <c r="D55" s="14">
        <v>612.71</v>
      </c>
      <c r="E55" s="4">
        <v>948.29499999999996</v>
      </c>
      <c r="F55" s="4">
        <v>569.43700000000001</v>
      </c>
      <c r="G55" s="4">
        <v>777.96</v>
      </c>
      <c r="H55" s="4">
        <v>513.67600000000004</v>
      </c>
      <c r="I55" s="4">
        <v>471.14400000000001</v>
      </c>
      <c r="J55" s="4">
        <v>440.93</v>
      </c>
      <c r="K55" s="4">
        <v>431.10399999999998</v>
      </c>
      <c r="L55" s="4">
        <v>227.50899999999999</v>
      </c>
      <c r="M55" s="4">
        <v>366.11</v>
      </c>
      <c r="N55" s="4">
        <v>538.80200000000002</v>
      </c>
      <c r="O55" s="4">
        <v>663.74699999999996</v>
      </c>
      <c r="P55" s="4">
        <v>405.97300000000001</v>
      </c>
      <c r="Q55" s="4">
        <v>770.63499999999999</v>
      </c>
      <c r="R55" s="4">
        <v>367.90699999999998</v>
      </c>
      <c r="S55" s="4">
        <v>581.12599999999998</v>
      </c>
      <c r="T55" s="4">
        <v>477.13799999999998</v>
      </c>
      <c r="U55" s="4">
        <v>444.74599999999998</v>
      </c>
      <c r="V55" s="4">
        <v>515.21199999999999</v>
      </c>
      <c r="W55" s="4">
        <v>321.85399999999998</v>
      </c>
      <c r="X55" s="4">
        <v>416.71600000000001</v>
      </c>
      <c r="Y55" s="4">
        <v>620.226</v>
      </c>
      <c r="Z55" s="4">
        <v>492.35700000000003</v>
      </c>
      <c r="AA55" s="4">
        <v>1169.241</v>
      </c>
      <c r="AB55" s="4">
        <v>388.77699999999999</v>
      </c>
      <c r="AC55" s="4">
        <v>479.173</v>
      </c>
      <c r="AD55" s="4">
        <v>473.66800000000001</v>
      </c>
      <c r="AE55" s="32">
        <v>379.62099999999998</v>
      </c>
      <c r="AF55" s="4">
        <v>461.95600000000002</v>
      </c>
      <c r="AG55" s="4">
        <v>666.41099999999994</v>
      </c>
      <c r="AH55" s="4">
        <v>419.16399999999999</v>
      </c>
    </row>
    <row r="56" spans="1:1005" ht="15" x14ac:dyDescent="0.25">
      <c r="A56" s="53">
        <v>46113</v>
      </c>
      <c r="B56" s="15">
        <v>719.93</v>
      </c>
      <c r="C56" s="13">
        <v>1124.1400000000001</v>
      </c>
      <c r="D56" s="14">
        <v>934.75</v>
      </c>
      <c r="E56" s="4">
        <v>854.42499999999995</v>
      </c>
      <c r="F56" s="4">
        <v>955.31200000000001</v>
      </c>
      <c r="G56" s="4">
        <v>1387.9780000000001</v>
      </c>
      <c r="H56" s="4">
        <v>1035.683</v>
      </c>
      <c r="I56" s="4">
        <v>631.56500000000005</v>
      </c>
      <c r="J56" s="4">
        <v>732.16899999999998</v>
      </c>
      <c r="K56" s="4">
        <v>727.524</v>
      </c>
      <c r="L56" s="4">
        <v>416.34800000000001</v>
      </c>
      <c r="M56" s="4">
        <v>501.4</v>
      </c>
      <c r="N56" s="4">
        <v>1345.8</v>
      </c>
      <c r="O56" s="4">
        <v>1337.5909999999999</v>
      </c>
      <c r="P56" s="4">
        <v>1006.853</v>
      </c>
      <c r="Q56" s="4">
        <v>1101.19</v>
      </c>
      <c r="R56" s="4">
        <v>600.19399999999996</v>
      </c>
      <c r="S56" s="4">
        <v>729.92399999999998</v>
      </c>
      <c r="T56" s="4">
        <v>677.53</v>
      </c>
      <c r="U56" s="4">
        <v>1017.923</v>
      </c>
      <c r="V56" s="4">
        <v>1091.8589999999999</v>
      </c>
      <c r="W56" s="4">
        <v>318.40300000000002</v>
      </c>
      <c r="X56" s="4">
        <v>612.178</v>
      </c>
      <c r="Y56" s="4">
        <v>663.37300000000005</v>
      </c>
      <c r="Z56" s="4">
        <v>682.10299999999995</v>
      </c>
      <c r="AA56" s="4">
        <v>1849.86</v>
      </c>
      <c r="AB56" s="4">
        <v>428.67599999999999</v>
      </c>
      <c r="AC56" s="4">
        <v>1068.5650000000001</v>
      </c>
      <c r="AD56" s="4">
        <v>548.77200000000005</v>
      </c>
      <c r="AE56" s="32">
        <v>440.85399999999998</v>
      </c>
      <c r="AF56" s="4">
        <v>519.91300000000001</v>
      </c>
      <c r="AG56" s="4">
        <v>669.74699999999996</v>
      </c>
      <c r="AH56" s="4">
        <v>674.51199999999994</v>
      </c>
    </row>
    <row r="57" spans="1:1005" ht="15" x14ac:dyDescent="0.25">
      <c r="A57" s="53">
        <v>46143</v>
      </c>
      <c r="B57" s="15">
        <v>1589.49</v>
      </c>
      <c r="C57" s="13">
        <v>2608.84</v>
      </c>
      <c r="D57" s="14">
        <v>2114.3000000000002</v>
      </c>
      <c r="E57" s="4">
        <v>2243.0169999999998</v>
      </c>
      <c r="F57" s="4">
        <v>2907.6289999999999</v>
      </c>
      <c r="G57" s="4">
        <v>3931.9250000000002</v>
      </c>
      <c r="H57" s="4">
        <v>2591.3809999999999</v>
      </c>
      <c r="I57" s="4">
        <v>2023.9580000000001</v>
      </c>
      <c r="J57" s="4">
        <v>1948.8910000000001</v>
      </c>
      <c r="K57" s="4">
        <v>2219.19</v>
      </c>
      <c r="L57" s="4">
        <v>291.82799999999997</v>
      </c>
      <c r="M57" s="4">
        <v>1262.643</v>
      </c>
      <c r="N57" s="4">
        <v>1714.2539999999999</v>
      </c>
      <c r="O57" s="4">
        <v>2899.732</v>
      </c>
      <c r="P57" s="4">
        <v>2339.4009999999998</v>
      </c>
      <c r="Q57" s="4">
        <v>2014.721</v>
      </c>
      <c r="R57" s="4">
        <v>2022.9960000000001</v>
      </c>
      <c r="S57" s="4">
        <v>2707.2579999999998</v>
      </c>
      <c r="T57" s="4">
        <v>957.14599999999996</v>
      </c>
      <c r="U57" s="4">
        <v>2192.2869999999998</v>
      </c>
      <c r="V57" s="4">
        <v>1341.8130000000001</v>
      </c>
      <c r="W57" s="4">
        <v>707.98</v>
      </c>
      <c r="X57" s="4">
        <v>1609.3140000000001</v>
      </c>
      <c r="Y57" s="4">
        <v>1331.4290000000001</v>
      </c>
      <c r="Z57" s="4">
        <v>1905.432</v>
      </c>
      <c r="AA57" s="4">
        <v>2401.7649999999999</v>
      </c>
      <c r="AB57" s="4">
        <v>1253.248</v>
      </c>
      <c r="AC57" s="4">
        <v>2351.1370000000002</v>
      </c>
      <c r="AD57" s="4">
        <v>1489.72</v>
      </c>
      <c r="AE57" s="32">
        <v>834.54100000000005</v>
      </c>
      <c r="AF57" s="4">
        <v>1605.15</v>
      </c>
      <c r="AG57" s="4">
        <v>1850.077</v>
      </c>
      <c r="AH57" s="4">
        <v>3497.9780000000001</v>
      </c>
    </row>
    <row r="58" spans="1:1005" ht="15" x14ac:dyDescent="0.25">
      <c r="A58" s="53">
        <v>46174</v>
      </c>
      <c r="B58" s="15">
        <v>1600.21</v>
      </c>
      <c r="C58" s="13">
        <v>3324.39</v>
      </c>
      <c r="D58" s="14">
        <v>2478.2800000000002</v>
      </c>
      <c r="E58" s="4">
        <v>4915.8770000000004</v>
      </c>
      <c r="F58" s="4">
        <v>2906.0720000000001</v>
      </c>
      <c r="G58" s="4">
        <v>4928.7349999999997</v>
      </c>
      <c r="H58" s="4">
        <v>2521.0889999999999</v>
      </c>
      <c r="I58" s="4">
        <v>3346.08</v>
      </c>
      <c r="J58" s="4">
        <v>1425.876</v>
      </c>
      <c r="K58" s="4">
        <v>1555.723</v>
      </c>
      <c r="L58" s="4">
        <v>347.09100000000001</v>
      </c>
      <c r="M58" s="4">
        <v>2218.3629999999998</v>
      </c>
      <c r="N58" s="4">
        <v>1017.986</v>
      </c>
      <c r="O58" s="4">
        <v>3527.9140000000002</v>
      </c>
      <c r="P58" s="4">
        <v>1996.777</v>
      </c>
      <c r="Q58" s="4">
        <v>1177.2460000000001</v>
      </c>
      <c r="R58" s="4">
        <v>3710.2179999999998</v>
      </c>
      <c r="S58" s="4">
        <v>2591.3530000000001</v>
      </c>
      <c r="T58" s="4">
        <v>2575.7460000000001</v>
      </c>
      <c r="U58" s="4">
        <v>5017.9620000000004</v>
      </c>
      <c r="V58" s="4">
        <v>411.38</v>
      </c>
      <c r="W58" s="4">
        <v>1198.125</v>
      </c>
      <c r="X58" s="4">
        <v>2993.2919999999999</v>
      </c>
      <c r="Y58" s="4">
        <v>2200.71</v>
      </c>
      <c r="Z58" s="4">
        <v>2539.683</v>
      </c>
      <c r="AA58" s="4">
        <v>3245.7919999999999</v>
      </c>
      <c r="AB58" s="4">
        <v>931.06399999999996</v>
      </c>
      <c r="AC58" s="4">
        <v>3682.9690000000001</v>
      </c>
      <c r="AD58" s="4">
        <v>1781.902</v>
      </c>
      <c r="AE58" s="32">
        <v>1137.1079999999999</v>
      </c>
      <c r="AF58" s="4">
        <v>3066.761</v>
      </c>
      <c r="AG58" s="4">
        <v>5684.6390000000001</v>
      </c>
      <c r="AH58" s="4">
        <v>5852.8609999999999</v>
      </c>
    </row>
    <row r="59" spans="1:1005" ht="15" x14ac:dyDescent="0.25">
      <c r="A59" s="53">
        <v>46204</v>
      </c>
      <c r="B59" s="15">
        <v>285.62</v>
      </c>
      <c r="C59" s="13">
        <v>1372.92</v>
      </c>
      <c r="D59" s="14">
        <v>708.98</v>
      </c>
      <c r="E59" s="4">
        <v>4053.4740000000002</v>
      </c>
      <c r="F59" s="4">
        <v>1272.6849999999999</v>
      </c>
      <c r="G59" s="4">
        <v>1778.453</v>
      </c>
      <c r="H59" s="4">
        <v>1527.502</v>
      </c>
      <c r="I59" s="4">
        <v>1968.4</v>
      </c>
      <c r="J59" s="4">
        <v>279.584</v>
      </c>
      <c r="K59" s="4">
        <v>346.48099999999999</v>
      </c>
      <c r="L59" s="4">
        <v>25.552</v>
      </c>
      <c r="M59" s="4">
        <v>547.98900000000003</v>
      </c>
      <c r="N59" s="4">
        <v>428.25</v>
      </c>
      <c r="O59" s="4">
        <v>1492.624</v>
      </c>
      <c r="P59" s="4">
        <v>498.27600000000001</v>
      </c>
      <c r="Q59" s="4">
        <v>348.68599999999998</v>
      </c>
      <c r="R59" s="4">
        <v>1994.6130000000001</v>
      </c>
      <c r="S59" s="4">
        <v>1556.65</v>
      </c>
      <c r="T59" s="4">
        <v>888.06700000000001</v>
      </c>
      <c r="U59" s="4">
        <v>3804.85</v>
      </c>
      <c r="V59" s="4">
        <v>107.55500000000001</v>
      </c>
      <c r="W59" s="4">
        <v>291.25900000000001</v>
      </c>
      <c r="X59" s="4">
        <v>1069.1489999999999</v>
      </c>
      <c r="Y59" s="4">
        <v>841.08799999999997</v>
      </c>
      <c r="Z59" s="4">
        <v>797.96900000000005</v>
      </c>
      <c r="AA59" s="4">
        <v>1165.3009999999999</v>
      </c>
      <c r="AB59" s="4">
        <v>270.87799999999999</v>
      </c>
      <c r="AC59" s="4">
        <v>2352.7809999999999</v>
      </c>
      <c r="AD59" s="4">
        <v>496.90600000000001</v>
      </c>
      <c r="AE59" s="32">
        <v>344.375</v>
      </c>
      <c r="AF59" s="4">
        <v>2227.913</v>
      </c>
      <c r="AG59" s="4">
        <v>3443.125</v>
      </c>
      <c r="AH59" s="4">
        <v>2691.317</v>
      </c>
    </row>
    <row r="60" spans="1:1005" ht="15" x14ac:dyDescent="0.25">
      <c r="A60" s="53">
        <v>46235</v>
      </c>
      <c r="B60" s="15">
        <v>197.7</v>
      </c>
      <c r="C60" s="13">
        <v>509.85</v>
      </c>
      <c r="D60" s="14">
        <v>361.01</v>
      </c>
      <c r="E60" s="4">
        <v>1115.0530000000001</v>
      </c>
      <c r="F60" s="4">
        <v>382.31</v>
      </c>
      <c r="G60" s="4">
        <v>870.01900000000001</v>
      </c>
      <c r="H60" s="4">
        <v>575.10500000000002</v>
      </c>
      <c r="I60" s="4">
        <v>796.66800000000001</v>
      </c>
      <c r="J60" s="4">
        <v>162.52099999999999</v>
      </c>
      <c r="K60" s="4">
        <v>252.84299999999999</v>
      </c>
      <c r="L60" s="4">
        <v>52.875999999999998</v>
      </c>
      <c r="M60" s="4">
        <v>218.02099999999999</v>
      </c>
      <c r="N60" s="4">
        <v>210.536</v>
      </c>
      <c r="O60" s="4">
        <v>508.00700000000001</v>
      </c>
      <c r="P60" s="4">
        <v>304.74299999999999</v>
      </c>
      <c r="Q60" s="4">
        <v>289.96499999999997</v>
      </c>
      <c r="R60" s="4">
        <v>598.28</v>
      </c>
      <c r="S60" s="4">
        <v>461.72800000000001</v>
      </c>
      <c r="T60" s="4">
        <v>409.50799999999998</v>
      </c>
      <c r="U60" s="4">
        <v>913.04</v>
      </c>
      <c r="V60" s="4">
        <v>148.91300000000001</v>
      </c>
      <c r="W60" s="4">
        <v>219.364</v>
      </c>
      <c r="X60" s="4">
        <v>437.649</v>
      </c>
      <c r="Y60" s="4">
        <v>275.91000000000003</v>
      </c>
      <c r="Z60" s="4">
        <v>341.44799999999998</v>
      </c>
      <c r="AA60" s="4">
        <v>493.72199999999998</v>
      </c>
      <c r="AB60" s="4">
        <v>150.05799999999999</v>
      </c>
      <c r="AC60" s="4">
        <v>609.45100000000002</v>
      </c>
      <c r="AD60" s="4">
        <v>224.483</v>
      </c>
      <c r="AE60" s="32">
        <v>174.59</v>
      </c>
      <c r="AF60" s="4">
        <v>878.56299999999999</v>
      </c>
      <c r="AG60" s="4">
        <v>1034.5340000000001</v>
      </c>
      <c r="AH60" s="4">
        <v>1001.962</v>
      </c>
    </row>
    <row r="61" spans="1:1005" ht="15" x14ac:dyDescent="0.25">
      <c r="A61" s="53">
        <v>46266</v>
      </c>
      <c r="B61" s="15">
        <v>220.28</v>
      </c>
      <c r="C61" s="13">
        <v>423.19</v>
      </c>
      <c r="D61" s="14">
        <v>312.01</v>
      </c>
      <c r="E61" s="4">
        <v>549.10599999999999</v>
      </c>
      <c r="F61" s="4">
        <v>349.38</v>
      </c>
      <c r="G61" s="4">
        <v>739.58600000000001</v>
      </c>
      <c r="H61" s="4">
        <v>392.221</v>
      </c>
      <c r="I61" s="4">
        <v>515.81299999999999</v>
      </c>
      <c r="J61" s="4">
        <v>217.66</v>
      </c>
      <c r="K61" s="4">
        <v>201.65100000000001</v>
      </c>
      <c r="L61" s="4">
        <v>181.869</v>
      </c>
      <c r="M61" s="4">
        <v>381.01600000000002</v>
      </c>
      <c r="N61" s="4">
        <v>299.00799999999998</v>
      </c>
      <c r="O61" s="4">
        <v>358.63799999999998</v>
      </c>
      <c r="P61" s="4">
        <v>324.75400000000002</v>
      </c>
      <c r="Q61" s="4">
        <v>318.55500000000001</v>
      </c>
      <c r="R61" s="4">
        <v>408.95800000000003</v>
      </c>
      <c r="S61" s="4">
        <v>282.91800000000001</v>
      </c>
      <c r="T61" s="4">
        <v>259.76400000000001</v>
      </c>
      <c r="U61" s="4">
        <v>513.51599999999996</v>
      </c>
      <c r="V61" s="4">
        <v>157.22999999999999</v>
      </c>
      <c r="W61" s="4">
        <v>437.46199999999999</v>
      </c>
      <c r="X61" s="4">
        <v>409.524</v>
      </c>
      <c r="Y61" s="4">
        <v>230.01</v>
      </c>
      <c r="Z61" s="4">
        <v>329.10899999999998</v>
      </c>
      <c r="AA61" s="4">
        <v>328.08300000000003</v>
      </c>
      <c r="AB61" s="4">
        <v>137.191</v>
      </c>
      <c r="AC61" s="4">
        <v>352.29</v>
      </c>
      <c r="AD61" s="4">
        <v>208.03700000000001</v>
      </c>
      <c r="AE61" s="32">
        <v>207.34899999999999</v>
      </c>
      <c r="AF61" s="4">
        <v>635.82899999999995</v>
      </c>
      <c r="AG61" s="4">
        <v>527.59900000000005</v>
      </c>
      <c r="AH61" s="4">
        <v>592.95600000000002</v>
      </c>
    </row>
    <row r="62" spans="1:1005" ht="15" x14ac:dyDescent="0.25">
      <c r="A62" s="53">
        <v>46296</v>
      </c>
      <c r="B62" s="15">
        <v>417.01</v>
      </c>
      <c r="C62" s="13">
        <v>417.01</v>
      </c>
      <c r="D62" s="14">
        <v>417.01</v>
      </c>
      <c r="E62" s="4">
        <v>567.26700000000005</v>
      </c>
      <c r="F62" s="4">
        <v>499.56700000000001</v>
      </c>
      <c r="G62" s="4">
        <v>881.95500000000004</v>
      </c>
      <c r="H62" s="4">
        <v>468.14699999999999</v>
      </c>
      <c r="I62" s="4">
        <v>362.15800000000002</v>
      </c>
      <c r="J62" s="4">
        <v>358.435</v>
      </c>
      <c r="K62" s="4">
        <v>213.64599999999999</v>
      </c>
      <c r="L62" s="4">
        <v>276.24599999999998</v>
      </c>
      <c r="M62" s="4">
        <v>270.80799999999999</v>
      </c>
      <c r="N62" s="4">
        <v>457.90800000000002</v>
      </c>
      <c r="O62" s="4">
        <v>560.274</v>
      </c>
      <c r="P62" s="4">
        <v>1055.5150000000001</v>
      </c>
      <c r="Q62" s="4">
        <v>482.17099999999999</v>
      </c>
      <c r="R62" s="4">
        <v>370.13600000000002</v>
      </c>
      <c r="S62" s="4">
        <v>329.98500000000001</v>
      </c>
      <c r="T62" s="4">
        <v>386.59</v>
      </c>
      <c r="U62" s="4">
        <v>562.00900000000001</v>
      </c>
      <c r="V62" s="4">
        <v>207.16900000000001</v>
      </c>
      <c r="W62" s="4">
        <v>531.51700000000005</v>
      </c>
      <c r="X62" s="4">
        <v>611.04999999999995</v>
      </c>
      <c r="Y62" s="4">
        <v>321.44400000000002</v>
      </c>
      <c r="Z62" s="4">
        <v>401.39400000000001</v>
      </c>
      <c r="AA62" s="4">
        <v>482.005</v>
      </c>
      <c r="AB62" s="4">
        <v>305.33999999999997</v>
      </c>
      <c r="AC62" s="4">
        <v>349.32600000000002</v>
      </c>
      <c r="AD62" s="4">
        <v>257.02499999999998</v>
      </c>
      <c r="AE62" s="32">
        <v>392.91300000000001</v>
      </c>
      <c r="AF62" s="4">
        <v>645.14</v>
      </c>
      <c r="AG62" s="4">
        <v>576.63</v>
      </c>
      <c r="AH62" s="4">
        <v>655.21299999999997</v>
      </c>
    </row>
    <row r="63" spans="1:1005" ht="15" x14ac:dyDescent="0.25">
      <c r="A63" s="53">
        <v>46327</v>
      </c>
      <c r="B63" s="15">
        <v>445.55</v>
      </c>
      <c r="C63" s="13">
        <v>445.55</v>
      </c>
      <c r="D63" s="14">
        <v>445.55</v>
      </c>
      <c r="E63" s="4">
        <v>522.25699999999995</v>
      </c>
      <c r="F63" s="4">
        <v>537.43899999999996</v>
      </c>
      <c r="G63" s="4">
        <v>627.86800000000005</v>
      </c>
      <c r="H63" s="4">
        <v>600.86500000000001</v>
      </c>
      <c r="I63" s="4">
        <v>371.59399999999999</v>
      </c>
      <c r="J63" s="4">
        <v>376.28</v>
      </c>
      <c r="K63" s="4">
        <v>308.74299999999999</v>
      </c>
      <c r="L63" s="4">
        <v>283.95999999999998</v>
      </c>
      <c r="M63" s="4">
        <v>314.83199999999999</v>
      </c>
      <c r="N63" s="4">
        <v>592.67100000000005</v>
      </c>
      <c r="O63" s="4">
        <v>553.452</v>
      </c>
      <c r="P63" s="4">
        <v>594.35599999999999</v>
      </c>
      <c r="Q63" s="4">
        <v>456.61799999999999</v>
      </c>
      <c r="R63" s="4">
        <v>417.34699999999998</v>
      </c>
      <c r="S63" s="4">
        <v>422.69299999999998</v>
      </c>
      <c r="T63" s="4">
        <v>430.05399999999997</v>
      </c>
      <c r="U63" s="4">
        <v>566.55399999999997</v>
      </c>
      <c r="V63" s="4">
        <v>280.37700000000001</v>
      </c>
      <c r="W63" s="4">
        <v>460.61799999999999</v>
      </c>
      <c r="X63" s="4">
        <v>451.78</v>
      </c>
      <c r="Y63" s="4">
        <v>361.69900000000001</v>
      </c>
      <c r="Z63" s="4">
        <v>406.49599999999998</v>
      </c>
      <c r="AA63" s="4">
        <v>452.46199999999999</v>
      </c>
      <c r="AB63" s="4">
        <v>338.67099999999999</v>
      </c>
      <c r="AC63" s="4">
        <v>422.05200000000002</v>
      </c>
      <c r="AD63" s="4">
        <v>349.22399999999999</v>
      </c>
      <c r="AE63" s="32">
        <v>411.99700000000001</v>
      </c>
      <c r="AF63" s="4">
        <v>528.07399999999996</v>
      </c>
      <c r="AG63" s="4">
        <v>544.71600000000001</v>
      </c>
      <c r="AH63" s="4">
        <v>588.03499999999997</v>
      </c>
    </row>
    <row r="64" spans="1:1005" ht="15" x14ac:dyDescent="0.25">
      <c r="A64" s="53"/>
      <c r="B64" s="15"/>
      <c r="C64" s="13"/>
      <c r="D64" s="14"/>
      <c r="ALQ64" s="4" t="e">
        <v>#N/A</v>
      </c>
    </row>
    <row r="65" spans="1:1005" ht="15" x14ac:dyDescent="0.25">
      <c r="A65" s="53"/>
      <c r="B65" s="15"/>
      <c r="C65" s="13"/>
      <c r="D65" s="14"/>
      <c r="ALQ65" s="4" t="e">
        <v>#N/A</v>
      </c>
    </row>
    <row r="66" spans="1:1005" ht="15" x14ac:dyDescent="0.25">
      <c r="A66" s="53"/>
      <c r="B66" s="15"/>
      <c r="C66" s="13"/>
      <c r="D66" s="14"/>
      <c r="ALQ66" s="4" t="e">
        <v>#N/A</v>
      </c>
    </row>
    <row r="67" spans="1:1005" ht="15" x14ac:dyDescent="0.25">
      <c r="A67" s="53"/>
      <c r="B67" s="15"/>
      <c r="C67" s="13"/>
      <c r="D67" s="14"/>
      <c r="ALQ67" s="4" t="e">
        <v>#N/A</v>
      </c>
    </row>
    <row r="68" spans="1:1005" ht="15" x14ac:dyDescent="0.25">
      <c r="A68" s="53"/>
      <c r="B68" s="15"/>
      <c r="C68" s="13"/>
      <c r="D68" s="14"/>
      <c r="ALQ68" s="4" t="e">
        <v>#N/A</v>
      </c>
    </row>
    <row r="69" spans="1:1005" ht="15" x14ac:dyDescent="0.25">
      <c r="A69" s="53"/>
      <c r="B69" s="15"/>
      <c r="C69" s="13"/>
      <c r="D69" s="14"/>
      <c r="ALQ69" s="4" t="e">
        <v>#N/A</v>
      </c>
    </row>
    <row r="70" spans="1:1005" ht="15" x14ac:dyDescent="0.25">
      <c r="A70" s="53"/>
      <c r="B70" s="15"/>
      <c r="C70" s="13"/>
      <c r="D70" s="14"/>
      <c r="ALQ70" s="4" t="e">
        <v>#N/A</v>
      </c>
    </row>
    <row r="71" spans="1:1005" ht="15" x14ac:dyDescent="0.25">
      <c r="A71" s="53"/>
      <c r="B71" s="15"/>
      <c r="C71" s="13"/>
      <c r="D71" s="14"/>
      <c r="ALQ71" s="4" t="e">
        <v>#N/A</v>
      </c>
    </row>
    <row r="72" spans="1:1005" ht="15" x14ac:dyDescent="0.25">
      <c r="A72" s="53"/>
      <c r="B72" s="15"/>
      <c r="C72" s="13"/>
      <c r="D72" s="14"/>
      <c r="ALQ72" s="4" t="e">
        <v>#N/A</v>
      </c>
    </row>
    <row r="73" spans="1:1005" ht="15" x14ac:dyDescent="0.25">
      <c r="A73" s="53"/>
      <c r="B73" s="15"/>
      <c r="C73" s="13"/>
      <c r="D73" s="14"/>
    </row>
    <row r="74" spans="1:1005" ht="15" x14ac:dyDescent="0.25">
      <c r="A74" s="53"/>
      <c r="B74" s="15"/>
      <c r="C74" s="13"/>
      <c r="D74" s="14"/>
    </row>
    <row r="75" spans="1:1005" ht="15" x14ac:dyDescent="0.25">
      <c r="A75" s="53"/>
      <c r="B75" s="15"/>
      <c r="C75" s="13"/>
      <c r="D75" s="14"/>
    </row>
    <row r="76" spans="1:1005" ht="15" x14ac:dyDescent="0.25">
      <c r="A76" s="53"/>
      <c r="B76" s="15"/>
      <c r="C76" s="13"/>
      <c r="D76" s="14"/>
    </row>
    <row r="77" spans="1:1005" ht="15" x14ac:dyDescent="0.25">
      <c r="A77" s="53"/>
      <c r="B77" s="15"/>
      <c r="C77" s="13"/>
      <c r="D77" s="14"/>
    </row>
    <row r="78" spans="1:1005" ht="15" x14ac:dyDescent="0.25">
      <c r="A78" s="53"/>
      <c r="B78" s="15"/>
      <c r="C78" s="13"/>
      <c r="D78" s="14"/>
    </row>
    <row r="79" spans="1:1005" ht="15" x14ac:dyDescent="0.25">
      <c r="A79" s="53"/>
      <c r="B79" s="15"/>
      <c r="C79" s="13"/>
      <c r="D79" s="14"/>
    </row>
    <row r="80" spans="1:1005" ht="15" x14ac:dyDescent="0.25">
      <c r="A80" s="53"/>
      <c r="B80" s="15"/>
      <c r="C80" s="13"/>
      <c r="D80" s="14"/>
    </row>
    <row r="81" spans="1:4" ht="12.75" customHeight="1" x14ac:dyDescent="0.25">
      <c r="A81" s="53"/>
      <c r="B81" s="18"/>
      <c r="C81" s="19"/>
      <c r="D81" s="20"/>
    </row>
    <row r="82" spans="1:4" ht="12.75" customHeight="1" x14ac:dyDescent="0.25">
      <c r="A82" s="53"/>
      <c r="B82" s="18"/>
      <c r="C82" s="19"/>
      <c r="D82" s="20"/>
    </row>
    <row r="83" spans="1:4" ht="12.75" customHeight="1" x14ac:dyDescent="0.25">
      <c r="A83" s="53"/>
      <c r="B83" s="18"/>
      <c r="C83" s="19"/>
      <c r="D83" s="20"/>
    </row>
    <row r="84" spans="1:4" ht="12.75" customHeight="1" x14ac:dyDescent="0.25">
      <c r="A84" s="53"/>
      <c r="B84" s="18"/>
      <c r="C84" s="19"/>
      <c r="D84" s="20"/>
    </row>
  </sheetData>
  <mergeCells count="1">
    <mergeCell ref="B1:AH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8A7946-40C8-4CAB-9DBB-5FCC23F776BF}">
  <sheetPr codeName="Sheet7">
    <tabColor rgb="FF80B1D3"/>
  </sheetPr>
  <dimension ref="A1:ALQ84"/>
  <sheetViews>
    <sheetView topLeftCell="I1" workbookViewId="0">
      <selection activeCell="D4" sqref="D4"/>
    </sheetView>
  </sheetViews>
  <sheetFormatPr defaultColWidth="18.7109375" defaultRowHeight="12.75" customHeight="1" x14ac:dyDescent="0.25"/>
  <cols>
    <col min="1" max="4" width="7.5703125" style="3" customWidth="1"/>
    <col min="5" max="12" width="8" style="4" customWidth="1"/>
    <col min="13" max="14" width="9" style="4" bestFit="1" customWidth="1"/>
    <col min="15" max="15" width="9" style="4" customWidth="1"/>
    <col min="16" max="30" width="8" style="4" customWidth="1"/>
    <col min="31" max="31" width="8.28515625" style="32" customWidth="1"/>
    <col min="32" max="54" width="8.85546875" style="4" customWidth="1"/>
    <col min="55" max="16384" width="18.7109375" style="4"/>
  </cols>
  <sheetData>
    <row r="1" spans="1:39" ht="15" x14ac:dyDescent="0.25">
      <c r="A1" s="54"/>
      <c r="B1" s="55"/>
      <c r="C1" s="55"/>
      <c r="D1" s="55"/>
      <c r="E1" s="55"/>
      <c r="F1" s="55"/>
      <c r="G1" s="55"/>
      <c r="H1" s="55"/>
      <c r="I1" s="55"/>
      <c r="J1" s="55"/>
      <c r="K1" s="55"/>
      <c r="L1" s="55"/>
      <c r="M1" s="55"/>
      <c r="N1" s="55"/>
      <c r="O1" s="55"/>
      <c r="P1" s="55"/>
      <c r="Q1" s="55"/>
      <c r="R1" s="55"/>
      <c r="S1" s="55"/>
      <c r="T1" s="55"/>
      <c r="U1" s="55"/>
      <c r="V1" s="55"/>
      <c r="W1" s="55"/>
      <c r="X1" s="55"/>
      <c r="Y1" s="55"/>
      <c r="Z1" s="55"/>
      <c r="AA1" s="55"/>
      <c r="AB1" s="55"/>
      <c r="AC1" s="55"/>
      <c r="AD1" s="55"/>
      <c r="AE1" s="55"/>
      <c r="AF1" s="55"/>
      <c r="AG1" s="55"/>
      <c r="AH1" s="55"/>
      <c r="AI1" s="3"/>
      <c r="AJ1" s="3"/>
      <c r="AK1" s="3"/>
      <c r="AL1" s="3"/>
      <c r="AM1" s="3"/>
    </row>
    <row r="2" spans="1:39" s="3" customFormat="1" ht="15" x14ac:dyDescent="0.25">
      <c r="A2" s="54"/>
      <c r="B2" s="56" t="s">
        <v>0</v>
      </c>
      <c r="C2" s="56" t="s">
        <v>1</v>
      </c>
      <c r="D2" s="56" t="s">
        <v>2</v>
      </c>
      <c r="E2" s="56">
        <v>1991</v>
      </c>
      <c r="F2" s="56">
        <v>1992</v>
      </c>
      <c r="G2" s="56">
        <v>1993</v>
      </c>
      <c r="H2" s="56">
        <v>1994</v>
      </c>
      <c r="I2" s="56">
        <v>1995</v>
      </c>
      <c r="J2" s="56">
        <v>1996</v>
      </c>
      <c r="K2" s="56">
        <v>1997</v>
      </c>
      <c r="L2" s="56">
        <v>1998</v>
      </c>
      <c r="M2" s="56">
        <v>1999</v>
      </c>
      <c r="N2" s="56">
        <v>2000</v>
      </c>
      <c r="O2" s="56">
        <v>2001</v>
      </c>
      <c r="P2" s="56">
        <v>2002</v>
      </c>
      <c r="Q2" s="56">
        <v>2003</v>
      </c>
      <c r="R2" s="56">
        <v>2004</v>
      </c>
      <c r="S2" s="56">
        <v>2005</v>
      </c>
      <c r="T2" s="56">
        <v>2006</v>
      </c>
      <c r="U2" s="56">
        <v>2007</v>
      </c>
      <c r="V2" s="56">
        <v>2008</v>
      </c>
      <c r="W2" s="56">
        <v>2009</v>
      </c>
      <c r="X2" s="56">
        <v>2010</v>
      </c>
      <c r="Y2" s="56">
        <v>2011</v>
      </c>
      <c r="Z2" s="56">
        <v>2012</v>
      </c>
      <c r="AA2" s="56">
        <v>2013</v>
      </c>
      <c r="AB2" s="56">
        <v>2014</v>
      </c>
      <c r="AC2" s="56">
        <v>2015</v>
      </c>
      <c r="AD2" s="56">
        <v>2016</v>
      </c>
      <c r="AE2" s="57">
        <v>2017</v>
      </c>
      <c r="AF2" s="56">
        <v>2018</v>
      </c>
      <c r="AG2" s="56">
        <v>2019</v>
      </c>
      <c r="AH2" s="56">
        <v>2020</v>
      </c>
    </row>
    <row r="3" spans="1:39" s="3" customFormat="1" ht="15" x14ac:dyDescent="0.25">
      <c r="A3" s="58"/>
      <c r="B3" s="59" t="s">
        <v>3</v>
      </c>
      <c r="C3" s="59" t="s">
        <v>4</v>
      </c>
      <c r="D3" s="59" t="s">
        <v>5</v>
      </c>
      <c r="E3" s="59" t="s">
        <v>6</v>
      </c>
      <c r="F3" s="59" t="s">
        <v>7</v>
      </c>
      <c r="G3" s="59" t="s">
        <v>8</v>
      </c>
      <c r="H3" s="59" t="s">
        <v>9</v>
      </c>
      <c r="I3" s="59" t="s">
        <v>10</v>
      </c>
      <c r="J3" s="59" t="s">
        <v>11</v>
      </c>
      <c r="K3" s="59" t="s">
        <v>12</v>
      </c>
      <c r="L3" s="59" t="s">
        <v>13</v>
      </c>
      <c r="M3" s="59" t="s">
        <v>14</v>
      </c>
      <c r="N3" s="59" t="s">
        <v>15</v>
      </c>
      <c r="O3" s="59" t="s">
        <v>16</v>
      </c>
      <c r="P3" s="59" t="s">
        <v>17</v>
      </c>
      <c r="Q3" s="59" t="s">
        <v>18</v>
      </c>
      <c r="R3" s="59" t="s">
        <v>19</v>
      </c>
      <c r="S3" s="59" t="s">
        <v>20</v>
      </c>
      <c r="T3" s="59" t="s">
        <v>21</v>
      </c>
      <c r="U3" s="59" t="s">
        <v>22</v>
      </c>
      <c r="V3" s="59" t="s">
        <v>23</v>
      </c>
      <c r="W3" s="59" t="s">
        <v>24</v>
      </c>
      <c r="X3" s="59" t="s">
        <v>25</v>
      </c>
      <c r="Y3" s="59" t="s">
        <v>26</v>
      </c>
      <c r="Z3" s="59" t="s">
        <v>27</v>
      </c>
      <c r="AA3" s="59" t="s">
        <v>28</v>
      </c>
      <c r="AB3" s="59" t="s">
        <v>29</v>
      </c>
      <c r="AC3" s="59" t="s">
        <v>30</v>
      </c>
      <c r="AD3" s="59" t="s">
        <v>31</v>
      </c>
      <c r="AE3" s="59" t="s">
        <v>32</v>
      </c>
      <c r="AF3" s="59" t="s">
        <v>33</v>
      </c>
      <c r="AG3" s="59" t="s">
        <v>34</v>
      </c>
      <c r="AH3" s="59" t="s">
        <v>35</v>
      </c>
    </row>
    <row r="4" spans="1:39" ht="15" x14ac:dyDescent="0.25">
      <c r="A4" s="60">
        <v>44531</v>
      </c>
      <c r="B4" s="8">
        <v>30</v>
      </c>
      <c r="C4" s="8">
        <v>30</v>
      </c>
      <c r="D4" s="42">
        <v>30</v>
      </c>
      <c r="E4" s="16">
        <v>29.655999999999999</v>
      </c>
      <c r="F4" s="16">
        <v>29.936</v>
      </c>
      <c r="G4" s="16">
        <v>31.757000000000001</v>
      </c>
      <c r="H4" s="46">
        <v>30.193000000000001</v>
      </c>
      <c r="I4" s="46">
        <v>29.765999999999998</v>
      </c>
      <c r="J4" s="46">
        <v>32.042000000000002</v>
      </c>
      <c r="K4" s="46">
        <v>31.901</v>
      </c>
      <c r="L4" s="46">
        <v>29.763000000000002</v>
      </c>
      <c r="M4" s="46">
        <v>29.991</v>
      </c>
      <c r="N4" s="46">
        <v>29.696999999999999</v>
      </c>
      <c r="O4" s="46">
        <v>29.635000000000002</v>
      </c>
      <c r="P4" s="46">
        <v>32.243000000000002</v>
      </c>
      <c r="Q4" s="46">
        <v>29.651</v>
      </c>
      <c r="R4" s="46">
        <v>29.646999999999998</v>
      </c>
      <c r="S4" s="46">
        <v>29.75</v>
      </c>
      <c r="T4" s="46">
        <v>37.555999999999997</v>
      </c>
      <c r="U4" s="46">
        <v>31.303000000000001</v>
      </c>
      <c r="V4" s="46">
        <v>30.009</v>
      </c>
      <c r="W4" s="46">
        <v>30.288</v>
      </c>
      <c r="X4" s="46">
        <v>29.635000000000002</v>
      </c>
      <c r="Y4" s="46">
        <v>32.378999999999998</v>
      </c>
      <c r="Z4" s="46">
        <v>29.699000000000002</v>
      </c>
      <c r="AA4" s="46">
        <v>31.751000000000001</v>
      </c>
      <c r="AB4" s="46">
        <v>39.270000000000003</v>
      </c>
      <c r="AC4" s="46">
        <v>33.354999999999997</v>
      </c>
      <c r="AD4" s="46">
        <v>29.702000000000002</v>
      </c>
      <c r="AE4" s="46">
        <v>29.655999999999999</v>
      </c>
      <c r="AF4" s="46">
        <v>30.423999999999999</v>
      </c>
      <c r="AG4" s="46">
        <v>29.635000000000002</v>
      </c>
      <c r="AH4" s="43">
        <v>30.038</v>
      </c>
    </row>
    <row r="5" spans="1:39" ht="15" x14ac:dyDescent="0.25">
      <c r="A5" s="60">
        <v>44562</v>
      </c>
      <c r="B5" s="8">
        <v>32</v>
      </c>
      <c r="C5" s="8">
        <v>32</v>
      </c>
      <c r="D5" s="44">
        <v>32</v>
      </c>
      <c r="E5" s="16">
        <v>31.581</v>
      </c>
      <c r="F5" s="16">
        <v>31.727</v>
      </c>
      <c r="G5" s="16">
        <v>33.012999999999998</v>
      </c>
      <c r="H5" s="46">
        <v>32.012999999999998</v>
      </c>
      <c r="I5" s="46">
        <v>31.986999999999998</v>
      </c>
      <c r="J5" s="46">
        <v>33.991</v>
      </c>
      <c r="K5" s="46">
        <v>41.143000000000001</v>
      </c>
      <c r="L5" s="46">
        <v>31.765000000000001</v>
      </c>
      <c r="M5" s="46">
        <v>31.786999999999999</v>
      </c>
      <c r="N5" s="46">
        <v>31.838999999999999</v>
      </c>
      <c r="O5" s="46">
        <v>31.533999999999999</v>
      </c>
      <c r="P5" s="46">
        <v>34.024000000000001</v>
      </c>
      <c r="Q5" s="46">
        <v>31.541</v>
      </c>
      <c r="R5" s="46">
        <v>31.538</v>
      </c>
      <c r="S5" s="46">
        <v>32.267000000000003</v>
      </c>
      <c r="T5" s="46">
        <v>39.843000000000004</v>
      </c>
      <c r="U5" s="46">
        <v>33.597000000000001</v>
      </c>
      <c r="V5" s="46">
        <v>31.843</v>
      </c>
      <c r="W5" s="46">
        <v>33.997999999999998</v>
      </c>
      <c r="X5" s="46">
        <v>31.533999999999999</v>
      </c>
      <c r="Y5" s="46">
        <v>34.090000000000003</v>
      </c>
      <c r="Z5" s="46">
        <v>31.965</v>
      </c>
      <c r="AA5" s="46">
        <v>33.021000000000001</v>
      </c>
      <c r="AB5" s="46">
        <v>36.076000000000001</v>
      </c>
      <c r="AC5" s="46">
        <v>34.938000000000002</v>
      </c>
      <c r="AD5" s="46">
        <v>31.817</v>
      </c>
      <c r="AE5" s="46">
        <v>31.693999999999999</v>
      </c>
      <c r="AF5" s="46">
        <v>33.933</v>
      </c>
      <c r="AG5" s="46">
        <v>31.574999999999999</v>
      </c>
      <c r="AH5" s="43">
        <v>32.051000000000002</v>
      </c>
    </row>
    <row r="6" spans="1:39" ht="15" x14ac:dyDescent="0.25">
      <c r="A6" s="60">
        <v>44593</v>
      </c>
      <c r="B6" s="8">
        <v>31</v>
      </c>
      <c r="C6" s="8">
        <v>31</v>
      </c>
      <c r="D6" s="44">
        <v>31</v>
      </c>
      <c r="E6" s="16">
        <v>31.712</v>
      </c>
      <c r="F6" s="16">
        <v>29.021000000000001</v>
      </c>
      <c r="G6" s="16">
        <v>29.087</v>
      </c>
      <c r="H6" s="46">
        <v>28.881</v>
      </c>
      <c r="I6" s="46">
        <v>40.734999999999999</v>
      </c>
      <c r="J6" s="46">
        <v>43.280999999999999</v>
      </c>
      <c r="K6" s="46">
        <v>35.595999999999997</v>
      </c>
      <c r="L6" s="46">
        <v>28.640999999999998</v>
      </c>
      <c r="M6" s="46">
        <v>30.527999999999999</v>
      </c>
      <c r="N6" s="46">
        <v>36.387999999999998</v>
      </c>
      <c r="O6" s="46">
        <v>28.454999999999998</v>
      </c>
      <c r="P6" s="46">
        <v>29.57</v>
      </c>
      <c r="Q6" s="46">
        <v>36.206000000000003</v>
      </c>
      <c r="R6" s="46">
        <v>28.416</v>
      </c>
      <c r="S6" s="46">
        <v>30.323</v>
      </c>
      <c r="T6" s="46">
        <v>33.259</v>
      </c>
      <c r="U6" s="46">
        <v>33.207999999999998</v>
      </c>
      <c r="V6" s="46">
        <v>28.638999999999999</v>
      </c>
      <c r="W6" s="46">
        <v>33.738</v>
      </c>
      <c r="X6" s="46">
        <v>28.367000000000001</v>
      </c>
      <c r="Y6" s="46">
        <v>31.472000000000001</v>
      </c>
      <c r="Z6" s="46">
        <v>30.393999999999998</v>
      </c>
      <c r="AA6" s="46">
        <v>29.265999999999998</v>
      </c>
      <c r="AB6" s="46">
        <v>37.97</v>
      </c>
      <c r="AC6" s="46">
        <v>42.895000000000003</v>
      </c>
      <c r="AD6" s="46">
        <v>38.393999999999998</v>
      </c>
      <c r="AE6" s="46">
        <v>61.332000000000001</v>
      </c>
      <c r="AF6" s="46">
        <v>35.610999999999997</v>
      </c>
      <c r="AG6" s="46">
        <v>29.207000000000001</v>
      </c>
      <c r="AH6" s="43">
        <v>28.936</v>
      </c>
    </row>
    <row r="7" spans="1:39" ht="15" x14ac:dyDescent="0.25">
      <c r="A7" s="60">
        <v>44621</v>
      </c>
      <c r="B7" s="8">
        <v>66.39</v>
      </c>
      <c r="C7" s="8">
        <v>144.91</v>
      </c>
      <c r="D7" s="44">
        <v>77</v>
      </c>
      <c r="E7" s="16">
        <v>61.119</v>
      </c>
      <c r="F7" s="16">
        <v>73.34</v>
      </c>
      <c r="G7" s="16">
        <v>87.695999999999998</v>
      </c>
      <c r="H7" s="46">
        <v>85.79</v>
      </c>
      <c r="I7" s="46">
        <v>105.17700000000001</v>
      </c>
      <c r="J7" s="46">
        <v>88.668000000000006</v>
      </c>
      <c r="K7" s="46">
        <v>94.694999999999993</v>
      </c>
      <c r="L7" s="46">
        <v>78.331000000000003</v>
      </c>
      <c r="M7" s="46">
        <v>76.786000000000001</v>
      </c>
      <c r="N7" s="46">
        <v>69.215999999999994</v>
      </c>
      <c r="O7" s="46">
        <v>66.837000000000003</v>
      </c>
      <c r="P7" s="46">
        <v>57.713000000000001</v>
      </c>
      <c r="Q7" s="46">
        <v>73.897000000000006</v>
      </c>
      <c r="R7" s="46">
        <v>91.616</v>
      </c>
      <c r="S7" s="46">
        <v>77.213999999999999</v>
      </c>
      <c r="T7" s="46">
        <v>67.478999999999999</v>
      </c>
      <c r="U7" s="46">
        <v>98.561000000000007</v>
      </c>
      <c r="V7" s="46">
        <v>59.087000000000003</v>
      </c>
      <c r="W7" s="46">
        <v>84.272000000000006</v>
      </c>
      <c r="X7" s="46">
        <v>60.040999999999997</v>
      </c>
      <c r="Y7" s="46">
        <v>69.813000000000002</v>
      </c>
      <c r="Z7" s="46">
        <v>85.209000000000003</v>
      </c>
      <c r="AA7" s="46">
        <v>70.608000000000004</v>
      </c>
      <c r="AB7" s="46">
        <v>77.656999999999996</v>
      </c>
      <c r="AC7" s="46">
        <v>89.402000000000001</v>
      </c>
      <c r="AD7" s="46">
        <v>93.472999999999999</v>
      </c>
      <c r="AE7" s="46">
        <v>300.34699999999998</v>
      </c>
      <c r="AF7" s="46">
        <v>68.855000000000004</v>
      </c>
      <c r="AG7" s="46">
        <v>66.257000000000005</v>
      </c>
      <c r="AH7" s="43">
        <v>72.915999999999997</v>
      </c>
    </row>
    <row r="8" spans="1:39" ht="15" x14ac:dyDescent="0.25">
      <c r="A8" s="60">
        <v>44652</v>
      </c>
      <c r="B8" s="8">
        <v>82.54</v>
      </c>
      <c r="C8" s="8">
        <v>165.18</v>
      </c>
      <c r="D8" s="44">
        <v>90</v>
      </c>
      <c r="E8" s="16">
        <v>73.501999999999995</v>
      </c>
      <c r="F8" s="16">
        <v>67.265000000000001</v>
      </c>
      <c r="G8" s="16">
        <v>113.032</v>
      </c>
      <c r="H8" s="46">
        <v>107.289</v>
      </c>
      <c r="I8" s="46">
        <v>80.314999999999998</v>
      </c>
      <c r="J8" s="46">
        <v>120.619</v>
      </c>
      <c r="K8" s="46">
        <v>101.047</v>
      </c>
      <c r="L8" s="46">
        <v>115.73099999999999</v>
      </c>
      <c r="M8" s="46">
        <v>86.463999999999999</v>
      </c>
      <c r="N8" s="46">
        <v>101.08</v>
      </c>
      <c r="O8" s="46">
        <v>79.415000000000006</v>
      </c>
      <c r="P8" s="46">
        <v>78.593999999999994</v>
      </c>
      <c r="Q8" s="46">
        <v>91.328999999999994</v>
      </c>
      <c r="R8" s="46">
        <v>121.842</v>
      </c>
      <c r="S8" s="46">
        <v>87.578999999999994</v>
      </c>
      <c r="T8" s="46">
        <v>121.139</v>
      </c>
      <c r="U8" s="46">
        <v>88.671000000000006</v>
      </c>
      <c r="V8" s="46">
        <v>58.161999999999999</v>
      </c>
      <c r="W8" s="46">
        <v>121.812</v>
      </c>
      <c r="X8" s="46">
        <v>78.350999999999999</v>
      </c>
      <c r="Y8" s="46">
        <v>164.828</v>
      </c>
      <c r="Z8" s="46">
        <v>124.998</v>
      </c>
      <c r="AA8" s="46">
        <v>70.367000000000004</v>
      </c>
      <c r="AB8" s="46">
        <v>86.347999999999999</v>
      </c>
      <c r="AC8" s="46">
        <v>76.685000000000002</v>
      </c>
      <c r="AD8" s="46">
        <v>122.27800000000001</v>
      </c>
      <c r="AE8" s="46">
        <v>437.96499999999997</v>
      </c>
      <c r="AF8" s="46">
        <v>81.088999999999999</v>
      </c>
      <c r="AG8" s="46">
        <v>188.78299999999999</v>
      </c>
      <c r="AH8" s="43">
        <v>77.548000000000002</v>
      </c>
    </row>
    <row r="9" spans="1:39" ht="15" x14ac:dyDescent="0.25">
      <c r="A9" s="60">
        <v>44682</v>
      </c>
      <c r="B9" s="8">
        <v>106.51</v>
      </c>
      <c r="C9" s="8">
        <v>348.58</v>
      </c>
      <c r="D9" s="44">
        <v>150</v>
      </c>
      <c r="E9" s="16">
        <v>92.444999999999993</v>
      </c>
      <c r="F9" s="16">
        <v>69.86</v>
      </c>
      <c r="G9" s="16">
        <v>267.05900000000003</v>
      </c>
      <c r="H9" s="46">
        <v>176.346</v>
      </c>
      <c r="I9" s="46">
        <v>110.32299999999999</v>
      </c>
      <c r="J9" s="46">
        <v>136.435</v>
      </c>
      <c r="K9" s="46">
        <v>327.32299999999998</v>
      </c>
      <c r="L9" s="46">
        <v>148.85400000000001</v>
      </c>
      <c r="M9" s="46">
        <v>264.05200000000002</v>
      </c>
      <c r="N9" s="46">
        <v>172.58799999999999</v>
      </c>
      <c r="O9" s="46">
        <v>143.70099999999999</v>
      </c>
      <c r="P9" s="46">
        <v>62.594999999999999</v>
      </c>
      <c r="Q9" s="46">
        <v>73.826999999999998</v>
      </c>
      <c r="R9" s="46">
        <v>127.741</v>
      </c>
      <c r="S9" s="46">
        <v>156.983</v>
      </c>
      <c r="T9" s="46">
        <v>222.68600000000001</v>
      </c>
      <c r="U9" s="46">
        <v>180.673</v>
      </c>
      <c r="V9" s="46">
        <v>121.65900000000001</v>
      </c>
      <c r="W9" s="46">
        <v>173.559</v>
      </c>
      <c r="X9" s="46">
        <v>56.134</v>
      </c>
      <c r="Y9" s="46">
        <v>236.37299999999999</v>
      </c>
      <c r="Z9" s="46">
        <v>151.14599999999999</v>
      </c>
      <c r="AA9" s="46">
        <v>109.121</v>
      </c>
      <c r="AB9" s="46">
        <v>169.44399999999999</v>
      </c>
      <c r="AC9" s="46">
        <v>122.982</v>
      </c>
      <c r="AD9" s="46">
        <v>357.36799999999999</v>
      </c>
      <c r="AE9" s="46">
        <v>435.16699999999997</v>
      </c>
      <c r="AF9" s="46">
        <v>181.30799999999999</v>
      </c>
      <c r="AG9" s="46">
        <v>129.465</v>
      </c>
      <c r="AH9" s="43">
        <v>112.63</v>
      </c>
    </row>
    <row r="10" spans="1:39" ht="15" x14ac:dyDescent="0.25">
      <c r="A10" s="60">
        <v>44713</v>
      </c>
      <c r="B10" s="8">
        <v>123.92</v>
      </c>
      <c r="C10" s="8">
        <v>569.53</v>
      </c>
      <c r="D10" s="44">
        <v>315</v>
      </c>
      <c r="E10" s="16">
        <v>379.7</v>
      </c>
      <c r="F10" s="16">
        <v>9.8130000000000006</v>
      </c>
      <c r="G10" s="16">
        <v>461.154</v>
      </c>
      <c r="H10" s="46">
        <v>169.33199999999999</v>
      </c>
      <c r="I10" s="46">
        <v>530.10500000000002</v>
      </c>
      <c r="J10" s="46">
        <v>458.38</v>
      </c>
      <c r="K10" s="46">
        <v>668.25199999999995</v>
      </c>
      <c r="L10" s="46">
        <v>347.58199999999999</v>
      </c>
      <c r="M10" s="46">
        <v>579.95500000000004</v>
      </c>
      <c r="N10" s="46">
        <v>252.98699999999999</v>
      </c>
      <c r="O10" s="46">
        <v>120.529</v>
      </c>
      <c r="P10" s="46">
        <v>206.31899999999999</v>
      </c>
      <c r="Q10" s="46">
        <v>246.44</v>
      </c>
      <c r="R10" s="46">
        <v>213.00399999999999</v>
      </c>
      <c r="S10" s="46">
        <v>330.20699999999999</v>
      </c>
      <c r="T10" s="46">
        <v>267.678</v>
      </c>
      <c r="U10" s="46">
        <v>53.58</v>
      </c>
      <c r="V10" s="46">
        <v>316.79599999999999</v>
      </c>
      <c r="W10" s="46">
        <v>523.63900000000001</v>
      </c>
      <c r="X10" s="46">
        <v>247.73599999999999</v>
      </c>
      <c r="Y10" s="46">
        <v>525.63099999999997</v>
      </c>
      <c r="Z10" s="46">
        <v>155.57300000000001</v>
      </c>
      <c r="AA10" s="46">
        <v>120.877</v>
      </c>
      <c r="AB10" s="46">
        <v>433.52300000000002</v>
      </c>
      <c r="AC10" s="46">
        <v>207.28800000000001</v>
      </c>
      <c r="AD10" s="46">
        <v>409.28199999999998</v>
      </c>
      <c r="AE10" s="46">
        <v>767.726</v>
      </c>
      <c r="AF10" s="46">
        <v>313.20400000000001</v>
      </c>
      <c r="AG10" s="46">
        <v>329.625</v>
      </c>
      <c r="AH10" s="43">
        <v>280.75299999999999</v>
      </c>
    </row>
    <row r="11" spans="1:39" ht="15" x14ac:dyDescent="0.25">
      <c r="A11" s="60">
        <v>44743</v>
      </c>
      <c r="B11" s="8">
        <v>54.77</v>
      </c>
      <c r="C11" s="8">
        <v>346.34</v>
      </c>
      <c r="D11" s="44">
        <v>165</v>
      </c>
      <c r="E11" s="16">
        <v>167.786</v>
      </c>
      <c r="F11" s="16">
        <v>7.2329999999999997</v>
      </c>
      <c r="G11" s="16">
        <v>251.631</v>
      </c>
      <c r="H11" s="46">
        <v>36.537999999999997</v>
      </c>
      <c r="I11" s="46">
        <v>508.709</v>
      </c>
      <c r="J11" s="46">
        <v>228.72200000000001</v>
      </c>
      <c r="K11" s="46">
        <v>280.80399999999997</v>
      </c>
      <c r="L11" s="46">
        <v>399.709</v>
      </c>
      <c r="M11" s="46">
        <v>354.33100000000002</v>
      </c>
      <c r="N11" s="46">
        <v>89.554000000000002</v>
      </c>
      <c r="O11" s="46">
        <v>26.004999999999999</v>
      </c>
      <c r="P11" s="46">
        <v>85.629000000000005</v>
      </c>
      <c r="Q11" s="46">
        <v>97.86</v>
      </c>
      <c r="R11" s="46">
        <v>162.214</v>
      </c>
      <c r="S11" s="46">
        <v>231.53299999999999</v>
      </c>
      <c r="T11" s="46">
        <v>72.965999999999994</v>
      </c>
      <c r="U11" s="46">
        <v>5.4009999999999998</v>
      </c>
      <c r="V11" s="46">
        <v>261.505</v>
      </c>
      <c r="W11" s="46">
        <v>396.65499999999997</v>
      </c>
      <c r="X11" s="46">
        <v>216.5</v>
      </c>
      <c r="Y11" s="46">
        <v>693.87599999999998</v>
      </c>
      <c r="Z11" s="46">
        <v>57.463999999999999</v>
      </c>
      <c r="AA11" s="46">
        <v>38.316000000000003</v>
      </c>
      <c r="AB11" s="46">
        <v>260.60500000000002</v>
      </c>
      <c r="AC11" s="46">
        <v>106.254</v>
      </c>
      <c r="AD11" s="46">
        <v>133.101</v>
      </c>
      <c r="AE11" s="46">
        <v>376.86</v>
      </c>
      <c r="AF11" s="46">
        <v>126.831</v>
      </c>
      <c r="AG11" s="46">
        <v>226.47900000000001</v>
      </c>
      <c r="AH11" s="43">
        <v>157.178</v>
      </c>
    </row>
    <row r="12" spans="1:39" ht="15" x14ac:dyDescent="0.25">
      <c r="A12" s="60">
        <v>44774</v>
      </c>
      <c r="B12" s="8">
        <v>22.86</v>
      </c>
      <c r="C12" s="8">
        <v>102.43</v>
      </c>
      <c r="D12" s="44">
        <v>67</v>
      </c>
      <c r="E12" s="16">
        <v>78.399000000000001</v>
      </c>
      <c r="F12" s="16">
        <v>6.5650000000000004</v>
      </c>
      <c r="G12" s="16">
        <v>199.303</v>
      </c>
      <c r="H12" s="46">
        <v>29.965</v>
      </c>
      <c r="I12" s="46">
        <v>162.727</v>
      </c>
      <c r="J12" s="46">
        <v>77.265000000000001</v>
      </c>
      <c r="K12" s="46">
        <v>144.78899999999999</v>
      </c>
      <c r="L12" s="46">
        <v>138.393</v>
      </c>
      <c r="M12" s="46">
        <v>122.803</v>
      </c>
      <c r="N12" s="46">
        <v>42.868000000000002</v>
      </c>
      <c r="O12" s="46">
        <v>20.449000000000002</v>
      </c>
      <c r="P12" s="46">
        <v>37.866999999999997</v>
      </c>
      <c r="Q12" s="46">
        <v>41.103000000000002</v>
      </c>
      <c r="R12" s="46">
        <v>63.408000000000001</v>
      </c>
      <c r="S12" s="46">
        <v>79.138999999999996</v>
      </c>
      <c r="T12" s="46">
        <v>43.408000000000001</v>
      </c>
      <c r="U12" s="46">
        <v>22.260999999999999</v>
      </c>
      <c r="V12" s="46">
        <v>75.622</v>
      </c>
      <c r="W12" s="46">
        <v>124.202</v>
      </c>
      <c r="X12" s="46">
        <v>70.591999999999999</v>
      </c>
      <c r="Y12" s="46">
        <v>191.53</v>
      </c>
      <c r="Z12" s="46">
        <v>27.713999999999999</v>
      </c>
      <c r="AA12" s="46">
        <v>25.085999999999999</v>
      </c>
      <c r="AB12" s="46">
        <v>96.882999999999996</v>
      </c>
      <c r="AC12" s="46">
        <v>40.523000000000003</v>
      </c>
      <c r="AD12" s="46">
        <v>63.331000000000003</v>
      </c>
      <c r="AE12" s="46">
        <v>133.19900000000001</v>
      </c>
      <c r="AF12" s="46">
        <v>52.036000000000001</v>
      </c>
      <c r="AG12" s="46">
        <v>84.322999999999993</v>
      </c>
      <c r="AH12" s="43">
        <v>56.598999999999997</v>
      </c>
    </row>
    <row r="13" spans="1:39" ht="15" x14ac:dyDescent="0.25">
      <c r="A13" s="60">
        <v>44805</v>
      </c>
      <c r="B13" s="8">
        <v>25</v>
      </c>
      <c r="C13" s="8">
        <v>60.03</v>
      </c>
      <c r="D13" s="44">
        <v>44</v>
      </c>
      <c r="E13" s="16">
        <v>59.292000000000002</v>
      </c>
      <c r="F13" s="16">
        <v>11.039</v>
      </c>
      <c r="G13" s="16">
        <v>68.445999999999998</v>
      </c>
      <c r="H13" s="46">
        <v>21.343</v>
      </c>
      <c r="I13" s="46">
        <v>62.905000000000001</v>
      </c>
      <c r="J13" s="46">
        <v>43.953000000000003</v>
      </c>
      <c r="K13" s="46">
        <v>84.512</v>
      </c>
      <c r="L13" s="46">
        <v>54.136000000000003</v>
      </c>
      <c r="M13" s="46">
        <v>78.971999999999994</v>
      </c>
      <c r="N13" s="46">
        <v>44.046999999999997</v>
      </c>
      <c r="O13" s="46">
        <v>17.003</v>
      </c>
      <c r="P13" s="46">
        <v>32.53</v>
      </c>
      <c r="Q13" s="46">
        <v>33.683999999999997</v>
      </c>
      <c r="R13" s="46">
        <v>47.040999999999997</v>
      </c>
      <c r="S13" s="46">
        <v>40.905000000000001</v>
      </c>
      <c r="T13" s="46">
        <v>32.387</v>
      </c>
      <c r="U13" s="46">
        <v>20.728999999999999</v>
      </c>
      <c r="V13" s="46">
        <v>51.911000000000001</v>
      </c>
      <c r="W13" s="46">
        <v>51.253</v>
      </c>
      <c r="X13" s="46">
        <v>39.860999999999997</v>
      </c>
      <c r="Y13" s="46">
        <v>75.542000000000002</v>
      </c>
      <c r="Z13" s="46">
        <v>19.832999999999998</v>
      </c>
      <c r="AA13" s="46">
        <v>27.213999999999999</v>
      </c>
      <c r="AB13" s="46">
        <v>64.239000000000004</v>
      </c>
      <c r="AC13" s="46">
        <v>26.457000000000001</v>
      </c>
      <c r="AD13" s="46">
        <v>54.587000000000003</v>
      </c>
      <c r="AE13" s="46">
        <v>81.373000000000005</v>
      </c>
      <c r="AF13" s="46">
        <v>29.477</v>
      </c>
      <c r="AG13" s="46">
        <v>54.685000000000002</v>
      </c>
      <c r="AH13" s="43">
        <v>34.945</v>
      </c>
    </row>
    <row r="14" spans="1:39" ht="15" x14ac:dyDescent="0.25">
      <c r="A14" s="60">
        <v>44835</v>
      </c>
      <c r="B14" s="8">
        <v>37.26</v>
      </c>
      <c r="C14" s="8">
        <v>64.86</v>
      </c>
      <c r="D14" s="44">
        <v>55.16</v>
      </c>
      <c r="E14" s="16">
        <v>44.66</v>
      </c>
      <c r="F14" s="16">
        <v>15.497999999999999</v>
      </c>
      <c r="G14" s="16">
        <v>63.871000000000002</v>
      </c>
      <c r="H14" s="46">
        <v>52.616999999999997</v>
      </c>
      <c r="I14" s="46">
        <v>63.68</v>
      </c>
      <c r="J14" s="46">
        <v>50.491999999999997</v>
      </c>
      <c r="K14" s="46">
        <v>88.798000000000002</v>
      </c>
      <c r="L14" s="46">
        <v>61.954999999999998</v>
      </c>
      <c r="M14" s="46">
        <v>60.201000000000001</v>
      </c>
      <c r="N14" s="46">
        <v>48.262</v>
      </c>
      <c r="O14" s="46">
        <v>23.675999999999998</v>
      </c>
      <c r="P14" s="46">
        <v>41.034999999999997</v>
      </c>
      <c r="Q14" s="46">
        <v>32.29</v>
      </c>
      <c r="R14" s="46">
        <v>53.189</v>
      </c>
      <c r="S14" s="46">
        <v>46.311999999999998</v>
      </c>
      <c r="T14" s="46">
        <v>58.75</v>
      </c>
      <c r="U14" s="46">
        <v>50.997999999999998</v>
      </c>
      <c r="V14" s="46">
        <v>49.194000000000003</v>
      </c>
      <c r="W14" s="46">
        <v>60.088999999999999</v>
      </c>
      <c r="X14" s="46">
        <v>37.682000000000002</v>
      </c>
      <c r="Y14" s="46">
        <v>77.900000000000006</v>
      </c>
      <c r="Z14" s="46">
        <v>27.1</v>
      </c>
      <c r="AA14" s="46">
        <v>51.905000000000001</v>
      </c>
      <c r="AB14" s="46">
        <v>124.48099999999999</v>
      </c>
      <c r="AC14" s="46">
        <v>42.508000000000003</v>
      </c>
      <c r="AD14" s="46">
        <v>103.55200000000001</v>
      </c>
      <c r="AE14" s="46">
        <v>104.15600000000001</v>
      </c>
      <c r="AF14" s="46">
        <v>42.183</v>
      </c>
      <c r="AG14" s="46">
        <v>58.795000000000002</v>
      </c>
      <c r="AH14" s="43">
        <v>38.963999999999999</v>
      </c>
    </row>
    <row r="15" spans="1:39" ht="15" x14ac:dyDescent="0.25">
      <c r="A15" s="60">
        <v>44866</v>
      </c>
      <c r="B15" s="8">
        <v>41.41</v>
      </c>
      <c r="C15" s="8">
        <v>56.2</v>
      </c>
      <c r="D15" s="44">
        <v>51.7</v>
      </c>
      <c r="E15" s="16">
        <v>55.222999999999999</v>
      </c>
      <c r="F15" s="16">
        <v>23.216999999999999</v>
      </c>
      <c r="G15" s="16">
        <v>57.926000000000002</v>
      </c>
      <c r="H15" s="46">
        <v>44.863</v>
      </c>
      <c r="I15" s="46">
        <v>61.481999999999999</v>
      </c>
      <c r="J15" s="46">
        <v>58.082000000000001</v>
      </c>
      <c r="K15" s="46">
        <v>65.268000000000001</v>
      </c>
      <c r="L15" s="46">
        <v>55.95</v>
      </c>
      <c r="M15" s="46">
        <v>57.472000000000001</v>
      </c>
      <c r="N15" s="46">
        <v>43.488</v>
      </c>
      <c r="O15" s="46">
        <v>36.542999999999999</v>
      </c>
      <c r="P15" s="46">
        <v>37.619</v>
      </c>
      <c r="Q15" s="46">
        <v>37.536999999999999</v>
      </c>
      <c r="R15" s="46">
        <v>76.763000000000005</v>
      </c>
      <c r="S15" s="46">
        <v>47.697000000000003</v>
      </c>
      <c r="T15" s="46">
        <v>49.956000000000003</v>
      </c>
      <c r="U15" s="46">
        <v>43.104999999999997</v>
      </c>
      <c r="V15" s="46">
        <v>53.642000000000003</v>
      </c>
      <c r="W15" s="46">
        <v>61.776000000000003</v>
      </c>
      <c r="X15" s="46">
        <v>44.478999999999999</v>
      </c>
      <c r="Y15" s="46">
        <v>70.763999999999996</v>
      </c>
      <c r="Z15" s="46">
        <v>40.042999999999999</v>
      </c>
      <c r="AA15" s="46">
        <v>39.911999999999999</v>
      </c>
      <c r="AB15" s="46">
        <v>70.224000000000004</v>
      </c>
      <c r="AC15" s="46">
        <v>38.387999999999998</v>
      </c>
      <c r="AD15" s="46">
        <v>101.64</v>
      </c>
      <c r="AE15" s="46">
        <v>85.090999999999994</v>
      </c>
      <c r="AF15" s="46">
        <v>45.738999999999997</v>
      </c>
      <c r="AG15" s="46">
        <v>52.225000000000001</v>
      </c>
      <c r="AH15" s="43">
        <v>45.216999999999999</v>
      </c>
    </row>
    <row r="16" spans="1:39" ht="15" x14ac:dyDescent="0.25">
      <c r="A16" s="60">
        <v>44896</v>
      </c>
      <c r="B16" s="8">
        <v>31.1</v>
      </c>
      <c r="C16" s="8">
        <v>35.700000000000003</v>
      </c>
      <c r="D16" s="44">
        <v>32.75</v>
      </c>
      <c r="E16" s="16">
        <v>44.055999999999997</v>
      </c>
      <c r="F16" s="16">
        <v>19.62</v>
      </c>
      <c r="G16" s="16">
        <v>48.941000000000003</v>
      </c>
      <c r="H16" s="46">
        <v>34.158000000000001</v>
      </c>
      <c r="I16" s="46">
        <v>60.795000000000002</v>
      </c>
      <c r="J16" s="46">
        <v>56.854999999999997</v>
      </c>
      <c r="K16" s="46">
        <v>53.683999999999997</v>
      </c>
      <c r="L16" s="46">
        <v>49.835999999999999</v>
      </c>
      <c r="M16" s="46">
        <v>51.594000000000001</v>
      </c>
      <c r="N16" s="46">
        <v>34.884999999999998</v>
      </c>
      <c r="O16" s="46">
        <v>29.17</v>
      </c>
      <c r="P16" s="46">
        <v>31.16</v>
      </c>
      <c r="Q16" s="46">
        <v>32.557000000000002</v>
      </c>
      <c r="R16" s="46">
        <v>45.255000000000003</v>
      </c>
      <c r="S16" s="46">
        <v>42.737000000000002</v>
      </c>
      <c r="T16" s="46">
        <v>42.372</v>
      </c>
      <c r="U16" s="46">
        <v>30.623999999999999</v>
      </c>
      <c r="V16" s="46">
        <v>44.506</v>
      </c>
      <c r="W16" s="46">
        <v>50.463999999999999</v>
      </c>
      <c r="X16" s="46">
        <v>38.779000000000003</v>
      </c>
      <c r="Y16" s="46">
        <v>58.875999999999998</v>
      </c>
      <c r="Z16" s="46">
        <v>33.234000000000002</v>
      </c>
      <c r="AA16" s="46">
        <v>30.913</v>
      </c>
      <c r="AB16" s="46">
        <v>54.701999999999998</v>
      </c>
      <c r="AC16" s="46">
        <v>32.22</v>
      </c>
      <c r="AD16" s="46">
        <v>63.296999999999997</v>
      </c>
      <c r="AE16" s="46">
        <v>77.722999999999999</v>
      </c>
      <c r="AF16" s="46">
        <v>36.459000000000003</v>
      </c>
      <c r="AG16" s="46">
        <v>45.152000000000001</v>
      </c>
      <c r="AH16" s="43">
        <v>41.350999999999999</v>
      </c>
    </row>
    <row r="17" spans="1:34" ht="15" x14ac:dyDescent="0.25">
      <c r="A17" s="60">
        <v>44927</v>
      </c>
      <c r="B17" s="8">
        <v>38.6</v>
      </c>
      <c r="C17" s="8">
        <v>43.42</v>
      </c>
      <c r="D17" s="44">
        <v>40.270000000000003</v>
      </c>
      <c r="E17" s="16">
        <v>37.121000000000002</v>
      </c>
      <c r="F17" s="16">
        <v>18.009</v>
      </c>
      <c r="G17" s="16">
        <v>44.238</v>
      </c>
      <c r="H17" s="46">
        <v>31.763999999999999</v>
      </c>
      <c r="I17" s="46">
        <v>49.91</v>
      </c>
      <c r="J17" s="46">
        <v>70.703999999999994</v>
      </c>
      <c r="K17" s="46">
        <v>47.356000000000002</v>
      </c>
      <c r="L17" s="46">
        <v>43.908999999999999</v>
      </c>
      <c r="M17" s="46">
        <v>46.747999999999998</v>
      </c>
      <c r="N17" s="46">
        <v>30.856000000000002</v>
      </c>
      <c r="O17" s="46">
        <v>24.675999999999998</v>
      </c>
      <c r="P17" s="46">
        <v>27.972999999999999</v>
      </c>
      <c r="Q17" s="46">
        <v>29.588999999999999</v>
      </c>
      <c r="R17" s="46">
        <v>39.5</v>
      </c>
      <c r="S17" s="46">
        <v>43.991999999999997</v>
      </c>
      <c r="T17" s="46">
        <v>39.698999999999998</v>
      </c>
      <c r="U17" s="46">
        <v>25.608000000000001</v>
      </c>
      <c r="V17" s="46">
        <v>40.942999999999998</v>
      </c>
      <c r="W17" s="46">
        <v>44.284999999999997</v>
      </c>
      <c r="X17" s="46">
        <v>35.386000000000003</v>
      </c>
      <c r="Y17" s="46">
        <v>55.969000000000001</v>
      </c>
      <c r="Z17" s="46">
        <v>27.966999999999999</v>
      </c>
      <c r="AA17" s="46">
        <v>27.914000000000001</v>
      </c>
      <c r="AB17" s="46">
        <v>51.103999999999999</v>
      </c>
      <c r="AC17" s="46">
        <v>29.041</v>
      </c>
      <c r="AD17" s="46">
        <v>52.643999999999998</v>
      </c>
      <c r="AE17" s="46">
        <v>67.528999999999996</v>
      </c>
      <c r="AF17" s="46">
        <v>32.094999999999999</v>
      </c>
      <c r="AG17" s="46">
        <v>40.432000000000002</v>
      </c>
      <c r="AH17" s="43">
        <v>45.829000000000001</v>
      </c>
    </row>
    <row r="18" spans="1:34" ht="15" x14ac:dyDescent="0.25">
      <c r="A18" s="60">
        <v>44958</v>
      </c>
      <c r="B18" s="8">
        <v>40.18</v>
      </c>
      <c r="C18" s="8">
        <v>47.81</v>
      </c>
      <c r="D18" s="44">
        <v>41.48</v>
      </c>
      <c r="E18" s="16">
        <v>40.063000000000002</v>
      </c>
      <c r="F18" s="16">
        <v>21.527999999999999</v>
      </c>
      <c r="G18" s="16">
        <v>42.298000000000002</v>
      </c>
      <c r="H18" s="46">
        <v>49.061</v>
      </c>
      <c r="I18" s="46">
        <v>62.603000000000002</v>
      </c>
      <c r="J18" s="46">
        <v>51.957999999999998</v>
      </c>
      <c r="K18" s="46">
        <v>44.832999999999998</v>
      </c>
      <c r="L18" s="46">
        <v>42.154000000000003</v>
      </c>
      <c r="M18" s="46">
        <v>51.533999999999999</v>
      </c>
      <c r="N18" s="46">
        <v>31.148</v>
      </c>
      <c r="O18" s="46">
        <v>25.878</v>
      </c>
      <c r="P18" s="46">
        <v>40.192</v>
      </c>
      <c r="Q18" s="46">
        <v>31.472999999999999</v>
      </c>
      <c r="R18" s="46">
        <v>39.4</v>
      </c>
      <c r="S18" s="46">
        <v>41.222999999999999</v>
      </c>
      <c r="T18" s="46">
        <v>41.613999999999997</v>
      </c>
      <c r="U18" s="46">
        <v>26.475000000000001</v>
      </c>
      <c r="V18" s="46">
        <v>41.216999999999999</v>
      </c>
      <c r="W18" s="46">
        <v>41.688000000000002</v>
      </c>
      <c r="X18" s="46">
        <v>35.241</v>
      </c>
      <c r="Y18" s="46">
        <v>54.152000000000001</v>
      </c>
      <c r="Z18" s="46">
        <v>29.292000000000002</v>
      </c>
      <c r="AA18" s="46">
        <v>38.659999999999997</v>
      </c>
      <c r="AB18" s="46">
        <v>60.926000000000002</v>
      </c>
      <c r="AC18" s="46">
        <v>44.177999999999997</v>
      </c>
      <c r="AD18" s="46">
        <v>90.825999999999993</v>
      </c>
      <c r="AE18" s="46">
        <v>66.513999999999996</v>
      </c>
      <c r="AF18" s="46">
        <v>34.502000000000002</v>
      </c>
      <c r="AG18" s="46">
        <v>38.652999999999999</v>
      </c>
      <c r="AH18" s="43">
        <v>41.837000000000003</v>
      </c>
    </row>
    <row r="19" spans="1:34" ht="15" x14ac:dyDescent="0.25">
      <c r="A19" s="60">
        <v>44986</v>
      </c>
      <c r="B19" s="8">
        <v>69.739999999999995</v>
      </c>
      <c r="C19" s="8">
        <v>121.14</v>
      </c>
      <c r="D19" s="44">
        <v>86.5</v>
      </c>
      <c r="E19" s="16">
        <v>116.41200000000001</v>
      </c>
      <c r="F19" s="16">
        <v>77.605000000000004</v>
      </c>
      <c r="G19" s="16">
        <v>103.801</v>
      </c>
      <c r="H19" s="46">
        <v>110.09699999999999</v>
      </c>
      <c r="I19" s="46">
        <v>95.748000000000005</v>
      </c>
      <c r="J19" s="46">
        <v>106.791</v>
      </c>
      <c r="K19" s="46">
        <v>90.072000000000003</v>
      </c>
      <c r="L19" s="46">
        <v>81.103999999999999</v>
      </c>
      <c r="M19" s="46">
        <v>76.126999999999995</v>
      </c>
      <c r="N19" s="46">
        <v>65.495000000000005</v>
      </c>
      <c r="O19" s="46">
        <v>51.015000000000001</v>
      </c>
      <c r="P19" s="46">
        <v>65.994</v>
      </c>
      <c r="Q19" s="46">
        <v>95.551000000000002</v>
      </c>
      <c r="R19" s="46">
        <v>84.385999999999996</v>
      </c>
      <c r="S19" s="46">
        <v>65.028999999999996</v>
      </c>
      <c r="T19" s="46">
        <v>98.334999999999994</v>
      </c>
      <c r="U19" s="46">
        <v>48.311999999999998</v>
      </c>
      <c r="V19" s="46">
        <v>81.084000000000003</v>
      </c>
      <c r="W19" s="46">
        <v>66.718000000000004</v>
      </c>
      <c r="X19" s="46">
        <v>64.227000000000004</v>
      </c>
      <c r="Y19" s="46">
        <v>107.547</v>
      </c>
      <c r="Z19" s="46">
        <v>61.223999999999997</v>
      </c>
      <c r="AA19" s="46">
        <v>70.355999999999995</v>
      </c>
      <c r="AB19" s="46">
        <v>104.193</v>
      </c>
      <c r="AC19" s="46">
        <v>88.257999999999996</v>
      </c>
      <c r="AD19" s="46">
        <v>326.839</v>
      </c>
      <c r="AE19" s="46">
        <v>90.706000000000003</v>
      </c>
      <c r="AF19" s="46">
        <v>68.78</v>
      </c>
      <c r="AG19" s="46">
        <v>95.135000000000005</v>
      </c>
      <c r="AH19" s="43">
        <v>74.772000000000006</v>
      </c>
    </row>
    <row r="20" spans="1:34" ht="15" x14ac:dyDescent="0.25">
      <c r="A20" s="60">
        <v>45017</v>
      </c>
      <c r="B20" s="8">
        <v>92.85</v>
      </c>
      <c r="C20" s="8">
        <v>147.03</v>
      </c>
      <c r="D20" s="44">
        <v>112.76</v>
      </c>
      <c r="E20" s="16">
        <v>115.56399999999999</v>
      </c>
      <c r="F20" s="16">
        <v>152.46899999999999</v>
      </c>
      <c r="G20" s="16">
        <v>130.09200000000001</v>
      </c>
      <c r="H20" s="46">
        <v>94.087000000000003</v>
      </c>
      <c r="I20" s="46">
        <v>151.86099999999999</v>
      </c>
      <c r="J20" s="46">
        <v>132.14500000000001</v>
      </c>
      <c r="K20" s="46">
        <v>155.68799999999999</v>
      </c>
      <c r="L20" s="46">
        <v>101.494</v>
      </c>
      <c r="M20" s="46">
        <v>110.878</v>
      </c>
      <c r="N20" s="46">
        <v>99.29</v>
      </c>
      <c r="O20" s="46">
        <v>83.289000000000001</v>
      </c>
      <c r="P20" s="46">
        <v>92.787999999999997</v>
      </c>
      <c r="Q20" s="46">
        <v>153.874</v>
      </c>
      <c r="R20" s="46">
        <v>122.944</v>
      </c>
      <c r="S20" s="46">
        <v>130.47300000000001</v>
      </c>
      <c r="T20" s="46">
        <v>100.12</v>
      </c>
      <c r="U20" s="46">
        <v>52.866</v>
      </c>
      <c r="V20" s="46">
        <v>118.417</v>
      </c>
      <c r="W20" s="46">
        <v>86.71</v>
      </c>
      <c r="X20" s="46">
        <v>197.773</v>
      </c>
      <c r="Y20" s="46">
        <v>184.535</v>
      </c>
      <c r="Z20" s="46">
        <v>64.745999999999995</v>
      </c>
      <c r="AA20" s="46">
        <v>92.64</v>
      </c>
      <c r="AB20" s="46">
        <v>106.82599999999999</v>
      </c>
      <c r="AC20" s="46">
        <v>134.68</v>
      </c>
      <c r="AD20" s="46">
        <v>543.50099999999998</v>
      </c>
      <c r="AE20" s="46">
        <v>116.422</v>
      </c>
      <c r="AF20" s="46">
        <v>260.94400000000002</v>
      </c>
      <c r="AG20" s="46">
        <v>122.009</v>
      </c>
      <c r="AH20" s="43">
        <v>79.906999999999996</v>
      </c>
    </row>
    <row r="21" spans="1:34" ht="15" x14ac:dyDescent="0.25">
      <c r="A21" s="60">
        <v>45047</v>
      </c>
      <c r="B21" s="8">
        <v>169.33</v>
      </c>
      <c r="C21" s="8">
        <v>324.19</v>
      </c>
      <c r="D21" s="44">
        <v>244.27</v>
      </c>
      <c r="E21" s="16">
        <v>191.11099999999999</v>
      </c>
      <c r="F21" s="16">
        <v>277.84699999999998</v>
      </c>
      <c r="G21" s="16">
        <v>233.923</v>
      </c>
      <c r="H21" s="46">
        <v>151.27699999999999</v>
      </c>
      <c r="I21" s="46">
        <v>233.31</v>
      </c>
      <c r="J21" s="46">
        <v>441.12200000000001</v>
      </c>
      <c r="K21" s="46">
        <v>244.435</v>
      </c>
      <c r="L21" s="46">
        <v>327.61099999999999</v>
      </c>
      <c r="M21" s="46">
        <v>186.01</v>
      </c>
      <c r="N21" s="46">
        <v>168.08</v>
      </c>
      <c r="O21" s="46">
        <v>60.165999999999997</v>
      </c>
      <c r="P21" s="46">
        <v>78.924000000000007</v>
      </c>
      <c r="Q21" s="46">
        <v>130.34899999999999</v>
      </c>
      <c r="R21" s="46">
        <v>248.92099999999999</v>
      </c>
      <c r="S21" s="46">
        <v>269.30099999999999</v>
      </c>
      <c r="T21" s="46">
        <v>209.98</v>
      </c>
      <c r="U21" s="46">
        <v>126.806</v>
      </c>
      <c r="V21" s="46">
        <v>187.614</v>
      </c>
      <c r="W21" s="46">
        <v>66.108999999999995</v>
      </c>
      <c r="X21" s="46">
        <v>332.26499999999999</v>
      </c>
      <c r="Y21" s="46">
        <v>233.631</v>
      </c>
      <c r="Z21" s="46">
        <v>86.968000000000004</v>
      </c>
      <c r="AA21" s="46">
        <v>199.126</v>
      </c>
      <c r="AB21" s="46">
        <v>226.51499999999999</v>
      </c>
      <c r="AC21" s="46">
        <v>376.29899999999998</v>
      </c>
      <c r="AD21" s="46">
        <v>563.04600000000005</v>
      </c>
      <c r="AE21" s="46">
        <v>317.959</v>
      </c>
      <c r="AF21" s="46">
        <v>175.351</v>
      </c>
      <c r="AG21" s="46">
        <v>165.58199999999999</v>
      </c>
      <c r="AH21" s="43">
        <v>122.13800000000001</v>
      </c>
    </row>
    <row r="22" spans="1:34" ht="15" x14ac:dyDescent="0.25">
      <c r="A22" s="60">
        <v>45078</v>
      </c>
      <c r="B22" s="8">
        <v>250.17</v>
      </c>
      <c r="C22" s="8">
        <v>530.27</v>
      </c>
      <c r="D22" s="44">
        <v>391.59</v>
      </c>
      <c r="E22" s="16">
        <v>83.766000000000005</v>
      </c>
      <c r="F22" s="16">
        <v>473.34699999999998</v>
      </c>
      <c r="G22" s="16">
        <v>206.65199999999999</v>
      </c>
      <c r="H22" s="46">
        <v>584.85900000000004</v>
      </c>
      <c r="I22" s="46">
        <v>690.33399999999995</v>
      </c>
      <c r="J22" s="46">
        <v>855.79499999999996</v>
      </c>
      <c r="K22" s="46">
        <v>466.52199999999999</v>
      </c>
      <c r="L22" s="46">
        <v>756.32100000000003</v>
      </c>
      <c r="M22" s="46">
        <v>259.459</v>
      </c>
      <c r="N22" s="46">
        <v>171.33500000000001</v>
      </c>
      <c r="O22" s="46">
        <v>199.81399999999999</v>
      </c>
      <c r="P22" s="46">
        <v>271.58499999999998</v>
      </c>
      <c r="Q22" s="46">
        <v>256.339</v>
      </c>
      <c r="R22" s="46">
        <v>456.60700000000003</v>
      </c>
      <c r="S22" s="46">
        <v>338.363</v>
      </c>
      <c r="T22" s="46">
        <v>85.165000000000006</v>
      </c>
      <c r="U22" s="46">
        <v>318.80500000000001</v>
      </c>
      <c r="V22" s="46">
        <v>554.59</v>
      </c>
      <c r="W22" s="46">
        <v>289.51600000000002</v>
      </c>
      <c r="X22" s="46">
        <v>664.56899999999996</v>
      </c>
      <c r="Y22" s="46">
        <v>224.28100000000001</v>
      </c>
      <c r="Z22" s="46">
        <v>107.755</v>
      </c>
      <c r="AA22" s="46">
        <v>519.476</v>
      </c>
      <c r="AB22" s="46">
        <v>362.12599999999998</v>
      </c>
      <c r="AC22" s="46">
        <v>417.95699999999999</v>
      </c>
      <c r="AD22" s="46">
        <v>879.79700000000003</v>
      </c>
      <c r="AE22" s="46">
        <v>512.74300000000005</v>
      </c>
      <c r="AF22" s="46">
        <v>353.01499999999999</v>
      </c>
      <c r="AG22" s="46">
        <v>397.98200000000003</v>
      </c>
      <c r="AH22" s="43">
        <v>199.33799999999999</v>
      </c>
    </row>
    <row r="23" spans="1:34" ht="15" x14ac:dyDescent="0.25">
      <c r="A23" s="60">
        <v>45108</v>
      </c>
      <c r="B23" s="8">
        <v>90.72</v>
      </c>
      <c r="C23" s="8">
        <v>268.95</v>
      </c>
      <c r="D23" s="44">
        <v>159.6</v>
      </c>
      <c r="E23" s="16">
        <v>42.707000000000001</v>
      </c>
      <c r="F23" s="16">
        <v>273.23700000000002</v>
      </c>
      <c r="G23" s="16">
        <v>40.319000000000003</v>
      </c>
      <c r="H23" s="46">
        <v>601.49800000000005</v>
      </c>
      <c r="I23" s="46">
        <v>334.625</v>
      </c>
      <c r="J23" s="46">
        <v>366.78500000000003</v>
      </c>
      <c r="K23" s="46">
        <v>454</v>
      </c>
      <c r="L23" s="46">
        <v>417.80599999999998</v>
      </c>
      <c r="M23" s="46">
        <v>79.12</v>
      </c>
      <c r="N23" s="46">
        <v>45.838999999999999</v>
      </c>
      <c r="O23" s="46">
        <v>90.277000000000001</v>
      </c>
      <c r="P23" s="46">
        <v>108.74</v>
      </c>
      <c r="Q23" s="46">
        <v>195.06200000000001</v>
      </c>
      <c r="R23" s="46">
        <v>335.70600000000002</v>
      </c>
      <c r="S23" s="46">
        <v>87.239000000000004</v>
      </c>
      <c r="T23" s="46">
        <v>11.907999999999999</v>
      </c>
      <c r="U23" s="46">
        <v>253.995</v>
      </c>
      <c r="V23" s="46">
        <v>421.48200000000003</v>
      </c>
      <c r="W23" s="46">
        <v>228.74299999999999</v>
      </c>
      <c r="X23" s="46">
        <v>842.72400000000005</v>
      </c>
      <c r="Y23" s="46">
        <v>88.236000000000004</v>
      </c>
      <c r="Z23" s="46">
        <v>41.508000000000003</v>
      </c>
      <c r="AA23" s="46">
        <v>310.64800000000002</v>
      </c>
      <c r="AB23" s="46">
        <v>162.95699999999999</v>
      </c>
      <c r="AC23" s="46">
        <v>135.75399999999999</v>
      </c>
      <c r="AD23" s="46">
        <v>440.02100000000002</v>
      </c>
      <c r="AE23" s="46">
        <v>222.321</v>
      </c>
      <c r="AF23" s="46">
        <v>254.88399999999999</v>
      </c>
      <c r="AG23" s="46">
        <v>196.678</v>
      </c>
      <c r="AH23" s="43">
        <v>83.957999999999998</v>
      </c>
    </row>
    <row r="24" spans="1:34" ht="15" x14ac:dyDescent="0.25">
      <c r="A24" s="60">
        <v>45139</v>
      </c>
      <c r="B24" s="8">
        <v>43.07</v>
      </c>
      <c r="C24" s="8">
        <v>90.9</v>
      </c>
      <c r="D24" s="44">
        <v>65.319999999999993</v>
      </c>
      <c r="E24" s="16">
        <v>26.94</v>
      </c>
      <c r="F24" s="16">
        <v>208.511</v>
      </c>
      <c r="G24" s="16">
        <v>34.637999999999998</v>
      </c>
      <c r="H24" s="46">
        <v>190.273</v>
      </c>
      <c r="I24" s="46">
        <v>104.34099999999999</v>
      </c>
      <c r="J24" s="46">
        <v>175.96799999999999</v>
      </c>
      <c r="K24" s="46">
        <v>148.95099999999999</v>
      </c>
      <c r="L24" s="46">
        <v>139.16999999999999</v>
      </c>
      <c r="M24" s="46">
        <v>42.918999999999997</v>
      </c>
      <c r="N24" s="46">
        <v>26.533999999999999</v>
      </c>
      <c r="O24" s="46">
        <v>36.912999999999997</v>
      </c>
      <c r="P24" s="46">
        <v>42.954999999999998</v>
      </c>
      <c r="Q24" s="46">
        <v>75.08</v>
      </c>
      <c r="R24" s="46">
        <v>101.33499999999999</v>
      </c>
      <c r="S24" s="46">
        <v>49.213000000000001</v>
      </c>
      <c r="T24" s="46">
        <v>31.123000000000001</v>
      </c>
      <c r="U24" s="46">
        <v>73.293999999999997</v>
      </c>
      <c r="V24" s="46">
        <v>132.952</v>
      </c>
      <c r="W24" s="46">
        <v>71.822000000000003</v>
      </c>
      <c r="X24" s="46">
        <v>225.345</v>
      </c>
      <c r="Y24" s="46">
        <v>43.506999999999998</v>
      </c>
      <c r="Z24" s="46">
        <v>23.754000000000001</v>
      </c>
      <c r="AA24" s="46">
        <v>110.819</v>
      </c>
      <c r="AB24" s="46">
        <v>60.744</v>
      </c>
      <c r="AC24" s="46">
        <v>64.253</v>
      </c>
      <c r="AD24" s="46">
        <v>154.83500000000001</v>
      </c>
      <c r="AE24" s="46">
        <v>82.412000000000006</v>
      </c>
      <c r="AF24" s="46">
        <v>98.796000000000006</v>
      </c>
      <c r="AG24" s="46">
        <v>70.497</v>
      </c>
      <c r="AH24" s="43">
        <v>36.090000000000003</v>
      </c>
    </row>
    <row r="25" spans="1:34" ht="15" x14ac:dyDescent="0.25">
      <c r="A25" s="60">
        <v>45170</v>
      </c>
      <c r="B25" s="8">
        <v>32.67</v>
      </c>
      <c r="C25" s="8">
        <v>55</v>
      </c>
      <c r="D25" s="44">
        <v>42.4</v>
      </c>
      <c r="E25" s="16">
        <v>26.646999999999998</v>
      </c>
      <c r="F25" s="16">
        <v>80.863</v>
      </c>
      <c r="G25" s="16">
        <v>27.728000000000002</v>
      </c>
      <c r="H25" s="46">
        <v>77.100999999999999</v>
      </c>
      <c r="I25" s="46">
        <v>62.39</v>
      </c>
      <c r="J25" s="46">
        <v>108.40300000000001</v>
      </c>
      <c r="K25" s="46">
        <v>66.828000000000003</v>
      </c>
      <c r="L25" s="46">
        <v>96.131</v>
      </c>
      <c r="M25" s="46">
        <v>50.764000000000003</v>
      </c>
      <c r="N25" s="46">
        <v>22.58</v>
      </c>
      <c r="O25" s="46">
        <v>34.844999999999999</v>
      </c>
      <c r="P25" s="46">
        <v>39.643999999999998</v>
      </c>
      <c r="Q25" s="46">
        <v>60.072000000000003</v>
      </c>
      <c r="R25" s="46">
        <v>55.570999999999998</v>
      </c>
      <c r="S25" s="46">
        <v>39.593000000000004</v>
      </c>
      <c r="T25" s="46">
        <v>27.46</v>
      </c>
      <c r="U25" s="46">
        <v>56.143000000000001</v>
      </c>
      <c r="V25" s="46">
        <v>58.74</v>
      </c>
      <c r="W25" s="46">
        <v>45.847000000000001</v>
      </c>
      <c r="X25" s="46">
        <v>95.656000000000006</v>
      </c>
      <c r="Y25" s="46">
        <v>32.573</v>
      </c>
      <c r="Z25" s="46">
        <v>27.992999999999999</v>
      </c>
      <c r="AA25" s="46">
        <v>77.662999999999997</v>
      </c>
      <c r="AB25" s="46">
        <v>41.655000000000001</v>
      </c>
      <c r="AC25" s="46">
        <v>61.466999999999999</v>
      </c>
      <c r="AD25" s="46">
        <v>100.761</v>
      </c>
      <c r="AE25" s="46">
        <v>50.478000000000002</v>
      </c>
      <c r="AF25" s="46">
        <v>67.834999999999994</v>
      </c>
      <c r="AG25" s="46">
        <v>47.917999999999999</v>
      </c>
      <c r="AH25" s="43">
        <v>24.608000000000001</v>
      </c>
    </row>
    <row r="26" spans="1:34" ht="15" x14ac:dyDescent="0.25">
      <c r="A26" s="60">
        <v>45200</v>
      </c>
      <c r="B26" s="8">
        <v>51.66</v>
      </c>
      <c r="C26" s="8">
        <v>51.66</v>
      </c>
      <c r="D26" s="44">
        <v>51.66</v>
      </c>
      <c r="E26" s="16">
        <v>26.672999999999998</v>
      </c>
      <c r="F26" s="16">
        <v>66.522999999999996</v>
      </c>
      <c r="G26" s="16">
        <v>56.73</v>
      </c>
      <c r="H26" s="46">
        <v>67.688999999999993</v>
      </c>
      <c r="I26" s="46">
        <v>60.661000000000001</v>
      </c>
      <c r="J26" s="46">
        <v>101.741</v>
      </c>
      <c r="K26" s="46">
        <v>67.893000000000001</v>
      </c>
      <c r="L26" s="46">
        <v>65.239000000000004</v>
      </c>
      <c r="M26" s="46">
        <v>50.472000000000001</v>
      </c>
      <c r="N26" s="46">
        <v>26.706</v>
      </c>
      <c r="O26" s="46">
        <v>39.600999999999999</v>
      </c>
      <c r="P26" s="46">
        <v>32.198</v>
      </c>
      <c r="Q26" s="46">
        <v>58.923999999999999</v>
      </c>
      <c r="R26" s="46">
        <v>54.133000000000003</v>
      </c>
      <c r="S26" s="46">
        <v>62.055999999999997</v>
      </c>
      <c r="T26" s="46">
        <v>57.076000000000001</v>
      </c>
      <c r="U26" s="46">
        <v>47.735999999999997</v>
      </c>
      <c r="V26" s="46">
        <v>60.106999999999999</v>
      </c>
      <c r="W26" s="46">
        <v>39.109000000000002</v>
      </c>
      <c r="X26" s="46">
        <v>86.299000000000007</v>
      </c>
      <c r="Y26" s="46">
        <v>36.375</v>
      </c>
      <c r="Z26" s="46">
        <v>52.261000000000003</v>
      </c>
      <c r="AA26" s="46">
        <v>129.78700000000001</v>
      </c>
      <c r="AB26" s="46">
        <v>52.819000000000003</v>
      </c>
      <c r="AC26" s="46">
        <v>104.13500000000001</v>
      </c>
      <c r="AD26" s="46">
        <v>115.41200000000001</v>
      </c>
      <c r="AE26" s="46">
        <v>58.484000000000002</v>
      </c>
      <c r="AF26" s="46">
        <v>63.988999999999997</v>
      </c>
      <c r="AG26" s="46">
        <v>46.634999999999998</v>
      </c>
      <c r="AH26" s="43">
        <v>39.173999999999999</v>
      </c>
    </row>
    <row r="27" spans="1:34" ht="15" x14ac:dyDescent="0.25">
      <c r="A27" s="60">
        <v>45231</v>
      </c>
      <c r="B27" s="8">
        <v>48.88</v>
      </c>
      <c r="C27" s="8">
        <v>48.88</v>
      </c>
      <c r="D27" s="44">
        <v>48.88</v>
      </c>
      <c r="E27" s="16">
        <v>33.384</v>
      </c>
      <c r="F27" s="16">
        <v>60.548999999999999</v>
      </c>
      <c r="G27" s="16">
        <v>48.207000000000001</v>
      </c>
      <c r="H27" s="46">
        <v>64.468000000000004</v>
      </c>
      <c r="I27" s="46">
        <v>66.262</v>
      </c>
      <c r="J27" s="46">
        <v>74.256</v>
      </c>
      <c r="K27" s="46">
        <v>61.023000000000003</v>
      </c>
      <c r="L27" s="46">
        <v>61.576999999999998</v>
      </c>
      <c r="M27" s="46">
        <v>45.399000000000001</v>
      </c>
      <c r="N27" s="46">
        <v>39.844999999999999</v>
      </c>
      <c r="O27" s="46">
        <v>36.295999999999999</v>
      </c>
      <c r="P27" s="46">
        <v>37.368000000000002</v>
      </c>
      <c r="Q27" s="46">
        <v>81.055000000000007</v>
      </c>
      <c r="R27" s="46">
        <v>54.034999999999997</v>
      </c>
      <c r="S27" s="46">
        <v>52.276000000000003</v>
      </c>
      <c r="T27" s="46">
        <v>46.682000000000002</v>
      </c>
      <c r="U27" s="46">
        <v>52.438000000000002</v>
      </c>
      <c r="V27" s="46">
        <v>62.542000000000002</v>
      </c>
      <c r="W27" s="46">
        <v>45.77</v>
      </c>
      <c r="X27" s="46">
        <v>76.823999999999998</v>
      </c>
      <c r="Y27" s="46">
        <v>48.326999999999998</v>
      </c>
      <c r="Z27" s="46">
        <v>39.686</v>
      </c>
      <c r="AA27" s="46">
        <v>73.489999999999995</v>
      </c>
      <c r="AB27" s="46">
        <v>48.384999999999998</v>
      </c>
      <c r="AC27" s="46">
        <v>101.76</v>
      </c>
      <c r="AD27" s="46">
        <v>93.316999999999993</v>
      </c>
      <c r="AE27" s="46">
        <v>60.281999999999996</v>
      </c>
      <c r="AF27" s="46">
        <v>56.241</v>
      </c>
      <c r="AG27" s="46">
        <v>51.924999999999997</v>
      </c>
      <c r="AH27" s="43">
        <v>48.823999999999998</v>
      </c>
    </row>
    <row r="28" spans="1:34" ht="15" x14ac:dyDescent="0.25">
      <c r="A28" s="60">
        <v>45261</v>
      </c>
      <c r="B28" s="8">
        <v>31.1</v>
      </c>
      <c r="C28" s="8">
        <v>35.700000000000003</v>
      </c>
      <c r="D28" s="44">
        <v>32.75</v>
      </c>
      <c r="E28" s="16">
        <v>29.050999999999998</v>
      </c>
      <c r="F28" s="16">
        <v>50.959000000000003</v>
      </c>
      <c r="G28" s="16">
        <v>37.182000000000002</v>
      </c>
      <c r="H28" s="46">
        <v>64.073999999999998</v>
      </c>
      <c r="I28" s="46">
        <v>64.162000000000006</v>
      </c>
      <c r="J28" s="46">
        <v>61.398000000000003</v>
      </c>
      <c r="K28" s="46">
        <v>54.576999999999998</v>
      </c>
      <c r="L28" s="46">
        <v>55.341999999999999</v>
      </c>
      <c r="M28" s="46">
        <v>36.673999999999999</v>
      </c>
      <c r="N28" s="46">
        <v>32.201999999999998</v>
      </c>
      <c r="O28" s="46">
        <v>29.928000000000001</v>
      </c>
      <c r="P28" s="46">
        <v>32.375999999999998</v>
      </c>
      <c r="Q28" s="46">
        <v>48.222999999999999</v>
      </c>
      <c r="R28" s="46">
        <v>48.432000000000002</v>
      </c>
      <c r="S28" s="46">
        <v>44.420999999999999</v>
      </c>
      <c r="T28" s="46">
        <v>33.182000000000002</v>
      </c>
      <c r="U28" s="46">
        <v>43.457999999999998</v>
      </c>
      <c r="V28" s="46">
        <v>50.908000000000001</v>
      </c>
      <c r="W28" s="46">
        <v>40</v>
      </c>
      <c r="X28" s="46">
        <v>65.760999999999996</v>
      </c>
      <c r="Y28" s="46">
        <v>40.709000000000003</v>
      </c>
      <c r="Z28" s="46">
        <v>29.863</v>
      </c>
      <c r="AA28" s="46">
        <v>57.19</v>
      </c>
      <c r="AB28" s="46">
        <v>41.673999999999999</v>
      </c>
      <c r="AC28" s="46">
        <v>63.438000000000002</v>
      </c>
      <c r="AD28" s="46">
        <v>85.638999999999996</v>
      </c>
      <c r="AE28" s="46">
        <v>49.963000000000001</v>
      </c>
      <c r="AF28" s="46">
        <v>48.737000000000002</v>
      </c>
      <c r="AG28" s="46">
        <v>48.823999999999998</v>
      </c>
      <c r="AH28" s="43">
        <v>41.883000000000003</v>
      </c>
    </row>
    <row r="29" spans="1:34" ht="15" x14ac:dyDescent="0.25">
      <c r="A29" s="60">
        <v>45292</v>
      </c>
      <c r="B29" s="8">
        <v>38.6</v>
      </c>
      <c r="C29" s="8">
        <v>43.42</v>
      </c>
      <c r="D29" s="44">
        <v>40.270000000000003</v>
      </c>
      <c r="E29" s="16">
        <v>26.538</v>
      </c>
      <c r="F29" s="16">
        <v>46.073</v>
      </c>
      <c r="G29" s="16">
        <v>34.533999999999999</v>
      </c>
      <c r="H29" s="46">
        <v>54.067999999999998</v>
      </c>
      <c r="I29" s="46">
        <v>77.685000000000002</v>
      </c>
      <c r="J29" s="46">
        <v>54.079000000000001</v>
      </c>
      <c r="K29" s="46">
        <v>48.12</v>
      </c>
      <c r="L29" s="46">
        <v>50.116</v>
      </c>
      <c r="M29" s="46">
        <v>32.49</v>
      </c>
      <c r="N29" s="46">
        <v>27.202999999999999</v>
      </c>
      <c r="O29" s="46">
        <v>26.859000000000002</v>
      </c>
      <c r="P29" s="46">
        <v>29.411999999999999</v>
      </c>
      <c r="Q29" s="46">
        <v>42.124000000000002</v>
      </c>
      <c r="R29" s="46">
        <v>49.463999999999999</v>
      </c>
      <c r="S29" s="46">
        <v>41.493000000000002</v>
      </c>
      <c r="T29" s="46">
        <v>27.792999999999999</v>
      </c>
      <c r="U29" s="46">
        <v>40.021000000000001</v>
      </c>
      <c r="V29" s="46">
        <v>44.569000000000003</v>
      </c>
      <c r="W29" s="46">
        <v>36.822000000000003</v>
      </c>
      <c r="X29" s="46">
        <v>61.006</v>
      </c>
      <c r="Y29" s="46">
        <v>34.637999999999998</v>
      </c>
      <c r="Z29" s="46">
        <v>26.856999999999999</v>
      </c>
      <c r="AA29" s="46">
        <v>53.222999999999999</v>
      </c>
      <c r="AB29" s="46">
        <v>35.341000000000001</v>
      </c>
      <c r="AC29" s="46">
        <v>52.905999999999999</v>
      </c>
      <c r="AD29" s="46">
        <v>74.152000000000001</v>
      </c>
      <c r="AE29" s="46">
        <v>42.843000000000004</v>
      </c>
      <c r="AF29" s="46">
        <v>43.613999999999997</v>
      </c>
      <c r="AG29" s="46">
        <v>54.301000000000002</v>
      </c>
      <c r="AH29" s="43">
        <v>37.965000000000003</v>
      </c>
    </row>
    <row r="30" spans="1:34" ht="15" x14ac:dyDescent="0.25">
      <c r="A30" s="60">
        <v>45323</v>
      </c>
      <c r="B30" s="8">
        <v>40.18</v>
      </c>
      <c r="C30" s="8">
        <v>47.81</v>
      </c>
      <c r="D30" s="44">
        <v>41.48</v>
      </c>
      <c r="E30" s="16">
        <v>29.792999999999999</v>
      </c>
      <c r="F30" s="16">
        <v>45.628999999999998</v>
      </c>
      <c r="G30" s="16">
        <v>54.963999999999999</v>
      </c>
      <c r="H30" s="46">
        <v>68.004999999999995</v>
      </c>
      <c r="I30" s="46">
        <v>62.198999999999998</v>
      </c>
      <c r="J30" s="46">
        <v>52.258000000000003</v>
      </c>
      <c r="K30" s="46">
        <v>49.923000000000002</v>
      </c>
      <c r="L30" s="46">
        <v>56.676000000000002</v>
      </c>
      <c r="M30" s="46">
        <v>34.000999999999998</v>
      </c>
      <c r="N30" s="46">
        <v>29.184000000000001</v>
      </c>
      <c r="O30" s="46">
        <v>40.750999999999998</v>
      </c>
      <c r="P30" s="46">
        <v>32.712000000000003</v>
      </c>
      <c r="Q30" s="46">
        <v>43.19</v>
      </c>
      <c r="R30" s="46">
        <v>47.722999999999999</v>
      </c>
      <c r="S30" s="46">
        <v>46.604999999999997</v>
      </c>
      <c r="T30" s="46">
        <v>28.9</v>
      </c>
      <c r="U30" s="46">
        <v>41.45</v>
      </c>
      <c r="V30" s="46">
        <v>43.601999999999997</v>
      </c>
      <c r="W30" s="46">
        <v>39.130000000000003</v>
      </c>
      <c r="X30" s="46">
        <v>60.250999999999998</v>
      </c>
      <c r="Y30" s="46">
        <v>36.259</v>
      </c>
      <c r="Z30" s="46">
        <v>38.68</v>
      </c>
      <c r="AA30" s="46">
        <v>65.177000000000007</v>
      </c>
      <c r="AB30" s="46">
        <v>51.365000000000002</v>
      </c>
      <c r="AC30" s="46">
        <v>96.049000000000007</v>
      </c>
      <c r="AD30" s="46">
        <v>74.567999999999998</v>
      </c>
      <c r="AE30" s="46">
        <v>44.174999999999997</v>
      </c>
      <c r="AF30" s="46">
        <v>44.134999999999998</v>
      </c>
      <c r="AG30" s="46">
        <v>49.389000000000003</v>
      </c>
      <c r="AH30" s="43">
        <v>42.906999999999996</v>
      </c>
    </row>
    <row r="31" spans="1:34" ht="15" x14ac:dyDescent="0.25">
      <c r="A31" s="60">
        <v>45352</v>
      </c>
      <c r="B31" s="8">
        <v>69.739999999999995</v>
      </c>
      <c r="C31" s="8">
        <v>121.14</v>
      </c>
      <c r="D31" s="44">
        <v>86.5</v>
      </c>
      <c r="E31" s="16">
        <v>92.013999999999996</v>
      </c>
      <c r="F31" s="16">
        <v>107.393</v>
      </c>
      <c r="G31" s="16">
        <v>112.721</v>
      </c>
      <c r="H31" s="46">
        <v>101.054</v>
      </c>
      <c r="I31" s="46">
        <v>116.06</v>
      </c>
      <c r="J31" s="46">
        <v>97.995000000000005</v>
      </c>
      <c r="K31" s="46">
        <v>88.055000000000007</v>
      </c>
      <c r="L31" s="46">
        <v>80.271000000000001</v>
      </c>
      <c r="M31" s="46">
        <v>68.460999999999999</v>
      </c>
      <c r="N31" s="46">
        <v>52.633000000000003</v>
      </c>
      <c r="O31" s="46">
        <v>65.757000000000005</v>
      </c>
      <c r="P31" s="46">
        <v>98.736999999999995</v>
      </c>
      <c r="Q31" s="46">
        <v>88.966999999999999</v>
      </c>
      <c r="R31" s="46">
        <v>73.319000000000003</v>
      </c>
      <c r="S31" s="46">
        <v>103.282</v>
      </c>
      <c r="T31" s="46">
        <v>50.067999999999998</v>
      </c>
      <c r="U31" s="46">
        <v>80.447000000000003</v>
      </c>
      <c r="V31" s="46">
        <v>67.227000000000004</v>
      </c>
      <c r="W31" s="46">
        <v>65.745999999999995</v>
      </c>
      <c r="X31" s="46">
        <v>116.10299999999999</v>
      </c>
      <c r="Y31" s="46">
        <v>67.853999999999999</v>
      </c>
      <c r="Z31" s="46">
        <v>68.614999999999995</v>
      </c>
      <c r="AA31" s="46">
        <v>108.72</v>
      </c>
      <c r="AB31" s="46">
        <v>93.210999999999999</v>
      </c>
      <c r="AC31" s="46">
        <v>341.62200000000001</v>
      </c>
      <c r="AD31" s="46">
        <v>96.025000000000006</v>
      </c>
      <c r="AE31" s="46">
        <v>80.293000000000006</v>
      </c>
      <c r="AF31" s="46">
        <v>100.55</v>
      </c>
      <c r="AG31" s="46">
        <v>80.144000000000005</v>
      </c>
      <c r="AH31" s="43">
        <v>81.66</v>
      </c>
    </row>
    <row r="32" spans="1:34" ht="15" x14ac:dyDescent="0.25">
      <c r="A32" s="60">
        <v>45383</v>
      </c>
      <c r="B32" s="8">
        <v>92.85</v>
      </c>
      <c r="C32" s="8">
        <v>147.03</v>
      </c>
      <c r="D32" s="44">
        <v>112.76</v>
      </c>
      <c r="E32" s="16">
        <v>160.779</v>
      </c>
      <c r="F32" s="16">
        <v>136.09200000000001</v>
      </c>
      <c r="G32" s="16">
        <v>97.57</v>
      </c>
      <c r="H32" s="46">
        <v>157.48099999999999</v>
      </c>
      <c r="I32" s="46">
        <v>140.12100000000001</v>
      </c>
      <c r="J32" s="46">
        <v>163.58699999999999</v>
      </c>
      <c r="K32" s="46">
        <v>118.07599999999999</v>
      </c>
      <c r="L32" s="46">
        <v>116.899</v>
      </c>
      <c r="M32" s="46">
        <v>103.289</v>
      </c>
      <c r="N32" s="46">
        <v>84.272000000000006</v>
      </c>
      <c r="O32" s="46">
        <v>92.441000000000003</v>
      </c>
      <c r="P32" s="46">
        <v>153.09800000000001</v>
      </c>
      <c r="Q32" s="46">
        <v>127.48</v>
      </c>
      <c r="R32" s="46">
        <v>136.19300000000001</v>
      </c>
      <c r="S32" s="46">
        <v>101.749</v>
      </c>
      <c r="T32" s="46">
        <v>54.079000000000001</v>
      </c>
      <c r="U32" s="46">
        <v>121.715</v>
      </c>
      <c r="V32" s="46">
        <v>86.287000000000006</v>
      </c>
      <c r="W32" s="46">
        <v>201.86600000000001</v>
      </c>
      <c r="X32" s="46">
        <v>196.8</v>
      </c>
      <c r="Y32" s="46">
        <v>71.674999999999997</v>
      </c>
      <c r="Z32" s="46">
        <v>90.141999999999996</v>
      </c>
      <c r="AA32" s="46">
        <v>110.608</v>
      </c>
      <c r="AB32" s="46">
        <v>145.46</v>
      </c>
      <c r="AC32" s="46">
        <v>543.86</v>
      </c>
      <c r="AD32" s="46">
        <v>120.901</v>
      </c>
      <c r="AE32" s="46">
        <v>280.32600000000002</v>
      </c>
      <c r="AF32" s="46">
        <v>128.565</v>
      </c>
      <c r="AG32" s="46">
        <v>88.457999999999998</v>
      </c>
      <c r="AH32" s="43">
        <v>94.278000000000006</v>
      </c>
    </row>
    <row r="33" spans="1:34" ht="15" x14ac:dyDescent="0.25">
      <c r="A33" s="60">
        <v>45413</v>
      </c>
      <c r="B33" s="12">
        <v>169.33</v>
      </c>
      <c r="C33" s="12">
        <v>324.19</v>
      </c>
      <c r="D33" s="44">
        <v>244.27</v>
      </c>
      <c r="E33" s="16">
        <v>319.67899999999997</v>
      </c>
      <c r="F33" s="16">
        <v>238.63200000000001</v>
      </c>
      <c r="G33" s="16">
        <v>164.94</v>
      </c>
      <c r="H33" s="46">
        <v>249.24299999999999</v>
      </c>
      <c r="I33" s="46">
        <v>480.36</v>
      </c>
      <c r="J33" s="46">
        <v>260.55799999999999</v>
      </c>
      <c r="K33" s="46">
        <v>360.66399999999999</v>
      </c>
      <c r="L33" s="46">
        <v>207.49</v>
      </c>
      <c r="M33" s="46">
        <v>175.31399999999999</v>
      </c>
      <c r="N33" s="46">
        <v>61.46</v>
      </c>
      <c r="O33" s="46">
        <v>88.855999999999995</v>
      </c>
      <c r="P33" s="46">
        <v>133.66200000000001</v>
      </c>
      <c r="Q33" s="46">
        <v>272.41899999999998</v>
      </c>
      <c r="R33" s="46">
        <v>295.73</v>
      </c>
      <c r="S33" s="46">
        <v>220.166</v>
      </c>
      <c r="T33" s="46">
        <v>137.91499999999999</v>
      </c>
      <c r="U33" s="46">
        <v>198.40899999999999</v>
      </c>
      <c r="V33" s="46">
        <v>65.739000000000004</v>
      </c>
      <c r="W33" s="46">
        <v>353.30500000000001</v>
      </c>
      <c r="X33" s="46">
        <v>239.87</v>
      </c>
      <c r="Y33" s="46">
        <v>99.179000000000002</v>
      </c>
      <c r="Z33" s="46">
        <v>198.16900000000001</v>
      </c>
      <c r="AA33" s="46">
        <v>245.58500000000001</v>
      </c>
      <c r="AB33" s="46">
        <v>400.66300000000001</v>
      </c>
      <c r="AC33" s="46">
        <v>577.27099999999996</v>
      </c>
      <c r="AD33" s="46">
        <v>329.3</v>
      </c>
      <c r="AE33" s="46">
        <v>190.81800000000001</v>
      </c>
      <c r="AF33" s="46">
        <v>174.75399999999999</v>
      </c>
      <c r="AG33" s="46">
        <v>134.84200000000001</v>
      </c>
      <c r="AH33" s="43">
        <v>291.33800000000002</v>
      </c>
    </row>
    <row r="34" spans="1:34" ht="15" x14ac:dyDescent="0.25">
      <c r="A34" s="60">
        <v>45444</v>
      </c>
      <c r="B34" s="8">
        <v>250.17</v>
      </c>
      <c r="C34" s="8">
        <v>530.27</v>
      </c>
      <c r="D34" s="44">
        <v>391.59</v>
      </c>
      <c r="E34" s="16">
        <v>498.447</v>
      </c>
      <c r="F34" s="16">
        <v>210.684</v>
      </c>
      <c r="G34" s="16">
        <v>618.524</v>
      </c>
      <c r="H34" s="46">
        <v>708.47299999999996</v>
      </c>
      <c r="I34" s="46">
        <v>878.63900000000001</v>
      </c>
      <c r="J34" s="46">
        <v>484.791</v>
      </c>
      <c r="K34" s="46">
        <v>772.94399999999996</v>
      </c>
      <c r="L34" s="46">
        <v>258.41199999999998</v>
      </c>
      <c r="M34" s="46">
        <v>167.364</v>
      </c>
      <c r="N34" s="46">
        <v>205.583</v>
      </c>
      <c r="O34" s="46">
        <v>269.15100000000001</v>
      </c>
      <c r="P34" s="46">
        <v>266.27300000000002</v>
      </c>
      <c r="Q34" s="46">
        <v>477.59300000000002</v>
      </c>
      <c r="R34" s="46">
        <v>350.18700000000001</v>
      </c>
      <c r="S34" s="46">
        <v>85.093000000000004</v>
      </c>
      <c r="T34" s="46">
        <v>345.06200000000001</v>
      </c>
      <c r="U34" s="46">
        <v>556.54999999999995</v>
      </c>
      <c r="V34" s="46">
        <v>294.25900000000001</v>
      </c>
      <c r="W34" s="46">
        <v>697.42899999999997</v>
      </c>
      <c r="X34" s="46">
        <v>230.62299999999999</v>
      </c>
      <c r="Y34" s="46">
        <v>114.825</v>
      </c>
      <c r="Z34" s="46">
        <v>512.96100000000001</v>
      </c>
      <c r="AA34" s="46">
        <v>369.87799999999999</v>
      </c>
      <c r="AB34" s="46">
        <v>441.59100000000001</v>
      </c>
      <c r="AC34" s="46">
        <v>885.33100000000002</v>
      </c>
      <c r="AD34" s="46">
        <v>521.029</v>
      </c>
      <c r="AE34" s="46">
        <v>375.43299999999999</v>
      </c>
      <c r="AF34" s="46">
        <v>410.85</v>
      </c>
      <c r="AG34" s="46">
        <v>212.208</v>
      </c>
      <c r="AH34" s="43">
        <v>568.50800000000004</v>
      </c>
    </row>
    <row r="35" spans="1:34" ht="15" x14ac:dyDescent="0.25">
      <c r="A35" s="60">
        <v>45474</v>
      </c>
      <c r="B35" s="8">
        <v>90.72</v>
      </c>
      <c r="C35" s="8">
        <v>268.95</v>
      </c>
      <c r="D35" s="44">
        <v>159.6</v>
      </c>
      <c r="E35" s="16">
        <v>279.70999999999998</v>
      </c>
      <c r="F35" s="16">
        <v>43.523000000000003</v>
      </c>
      <c r="G35" s="16">
        <v>593.43399999999997</v>
      </c>
      <c r="H35" s="46">
        <v>326.43599999999998</v>
      </c>
      <c r="I35" s="46">
        <v>359.76600000000002</v>
      </c>
      <c r="J35" s="46">
        <v>462.25799999999998</v>
      </c>
      <c r="K35" s="46">
        <v>406.10700000000003</v>
      </c>
      <c r="L35" s="46">
        <v>78.319000000000003</v>
      </c>
      <c r="M35" s="46">
        <v>45.173000000000002</v>
      </c>
      <c r="N35" s="46">
        <v>93.983000000000004</v>
      </c>
      <c r="O35" s="46">
        <v>105.684</v>
      </c>
      <c r="P35" s="46">
        <v>191.46100000000001</v>
      </c>
      <c r="Q35" s="46">
        <v>322.77</v>
      </c>
      <c r="R35" s="46">
        <v>92.138999999999996</v>
      </c>
      <c r="S35" s="46">
        <v>14.492000000000001</v>
      </c>
      <c r="T35" s="46">
        <v>244.88</v>
      </c>
      <c r="U35" s="46">
        <v>410.52800000000002</v>
      </c>
      <c r="V35" s="46">
        <v>232.172</v>
      </c>
      <c r="W35" s="46">
        <v>824.52700000000004</v>
      </c>
      <c r="X35" s="46">
        <v>87.409000000000006</v>
      </c>
      <c r="Y35" s="46">
        <v>44.801000000000002</v>
      </c>
      <c r="Z35" s="46">
        <v>312.73200000000003</v>
      </c>
      <c r="AA35" s="46">
        <v>161.375</v>
      </c>
      <c r="AB35" s="46">
        <v>134.988</v>
      </c>
      <c r="AC35" s="46">
        <v>428.54</v>
      </c>
      <c r="AD35" s="46">
        <v>227.73699999999999</v>
      </c>
      <c r="AE35" s="46">
        <v>265.12799999999999</v>
      </c>
      <c r="AF35" s="46">
        <v>194.03399999999999</v>
      </c>
      <c r="AG35" s="46">
        <v>86.045000000000002</v>
      </c>
      <c r="AH35" s="43">
        <v>559.29200000000003</v>
      </c>
    </row>
    <row r="36" spans="1:34" ht="15" x14ac:dyDescent="0.25">
      <c r="A36" s="60">
        <v>45505</v>
      </c>
      <c r="B36" s="13">
        <v>43.07</v>
      </c>
      <c r="C36" s="13">
        <v>90.9</v>
      </c>
      <c r="D36" s="44">
        <v>65.319999999999993</v>
      </c>
      <c r="E36" s="46">
        <v>208.90600000000001</v>
      </c>
      <c r="F36" s="46">
        <v>36.265999999999998</v>
      </c>
      <c r="G36" s="46">
        <v>185.595</v>
      </c>
      <c r="H36" s="46">
        <v>103.619</v>
      </c>
      <c r="I36" s="46">
        <v>175.19399999999999</v>
      </c>
      <c r="J36" s="46">
        <v>152.197</v>
      </c>
      <c r="K36" s="46">
        <v>137.399</v>
      </c>
      <c r="L36" s="46">
        <v>43.957000000000001</v>
      </c>
      <c r="M36" s="46">
        <v>27.425999999999998</v>
      </c>
      <c r="N36" s="46">
        <v>38.576999999999998</v>
      </c>
      <c r="O36" s="46">
        <v>42.72</v>
      </c>
      <c r="P36" s="46">
        <v>74.951999999999998</v>
      </c>
      <c r="Q36" s="46">
        <v>100.76300000000001</v>
      </c>
      <c r="R36" s="46">
        <v>51.866</v>
      </c>
      <c r="S36" s="46">
        <v>31.837</v>
      </c>
      <c r="T36" s="46">
        <v>72.555000000000007</v>
      </c>
      <c r="U36" s="46">
        <v>127.708</v>
      </c>
      <c r="V36" s="46">
        <v>72.554000000000002</v>
      </c>
      <c r="W36" s="46">
        <v>217.833</v>
      </c>
      <c r="X36" s="46">
        <v>45.061</v>
      </c>
      <c r="Y36" s="46">
        <v>27.541</v>
      </c>
      <c r="Z36" s="46">
        <v>111.039</v>
      </c>
      <c r="AA36" s="46">
        <v>60.607999999999997</v>
      </c>
      <c r="AB36" s="46">
        <v>65.878</v>
      </c>
      <c r="AC36" s="46">
        <v>151.47300000000001</v>
      </c>
      <c r="AD36" s="46">
        <v>85.631</v>
      </c>
      <c r="AE36" s="43">
        <v>100.29</v>
      </c>
      <c r="AF36" s="46">
        <v>70.89</v>
      </c>
      <c r="AG36" s="46">
        <v>39.277000000000001</v>
      </c>
      <c r="AH36" s="46">
        <v>240.911</v>
      </c>
    </row>
    <row r="37" spans="1:34" ht="15" x14ac:dyDescent="0.25">
      <c r="A37" s="60">
        <v>45536</v>
      </c>
      <c r="B37" s="13">
        <v>32.67</v>
      </c>
      <c r="C37" s="13">
        <v>55</v>
      </c>
      <c r="D37" s="44">
        <v>42.4</v>
      </c>
      <c r="E37" s="46">
        <v>81.537999999999997</v>
      </c>
      <c r="F37" s="46">
        <v>29.248999999999999</v>
      </c>
      <c r="G37" s="46">
        <v>76.287999999999997</v>
      </c>
      <c r="H37" s="46">
        <v>63.156999999999996</v>
      </c>
      <c r="I37" s="46">
        <v>109.887</v>
      </c>
      <c r="J37" s="46">
        <v>68.899000000000001</v>
      </c>
      <c r="K37" s="46">
        <v>97.488</v>
      </c>
      <c r="L37" s="46">
        <v>52.206000000000003</v>
      </c>
      <c r="M37" s="46">
        <v>23.151</v>
      </c>
      <c r="N37" s="46">
        <v>35.75</v>
      </c>
      <c r="O37" s="46">
        <v>39.542000000000002</v>
      </c>
      <c r="P37" s="46">
        <v>59.061</v>
      </c>
      <c r="Q37" s="46">
        <v>56.116999999999997</v>
      </c>
      <c r="R37" s="46">
        <v>41.569000000000003</v>
      </c>
      <c r="S37" s="46">
        <v>29.105</v>
      </c>
      <c r="T37" s="46">
        <v>56.829000000000001</v>
      </c>
      <c r="U37" s="46">
        <v>57.841999999999999</v>
      </c>
      <c r="V37" s="46">
        <v>45.97</v>
      </c>
      <c r="W37" s="46">
        <v>94.325000000000003</v>
      </c>
      <c r="X37" s="46">
        <v>34.143999999999998</v>
      </c>
      <c r="Y37" s="46">
        <v>31.11</v>
      </c>
      <c r="Z37" s="46">
        <v>77.328999999999994</v>
      </c>
      <c r="AA37" s="46">
        <v>42.62</v>
      </c>
      <c r="AB37" s="46">
        <v>64.497</v>
      </c>
      <c r="AC37" s="46">
        <v>102.086</v>
      </c>
      <c r="AD37" s="46">
        <v>52.734000000000002</v>
      </c>
      <c r="AE37" s="43">
        <v>71.186999999999998</v>
      </c>
      <c r="AF37" s="46">
        <v>49.142000000000003</v>
      </c>
      <c r="AG37" s="46">
        <v>26.582999999999998</v>
      </c>
      <c r="AH37" s="46">
        <v>120.8</v>
      </c>
    </row>
    <row r="38" spans="1:34" ht="15" x14ac:dyDescent="0.25">
      <c r="A38" s="60">
        <v>45566</v>
      </c>
      <c r="B38" s="13">
        <v>51.66</v>
      </c>
      <c r="C38" s="13">
        <v>51.66</v>
      </c>
      <c r="D38" s="44">
        <v>51.66</v>
      </c>
      <c r="E38" s="46">
        <v>68.632999999999996</v>
      </c>
      <c r="F38" s="46">
        <v>58.201999999999998</v>
      </c>
      <c r="G38" s="46">
        <v>68.319999999999993</v>
      </c>
      <c r="H38" s="46">
        <v>61.530999999999999</v>
      </c>
      <c r="I38" s="46">
        <v>100.896</v>
      </c>
      <c r="J38" s="46">
        <v>69.953000000000003</v>
      </c>
      <c r="K38" s="46">
        <v>65.808000000000007</v>
      </c>
      <c r="L38" s="46">
        <v>52.094999999999999</v>
      </c>
      <c r="M38" s="46">
        <v>27.564</v>
      </c>
      <c r="N38" s="46">
        <v>40.515000000000001</v>
      </c>
      <c r="O38" s="46">
        <v>32.183</v>
      </c>
      <c r="P38" s="46">
        <v>60.185000000000002</v>
      </c>
      <c r="Q38" s="46">
        <v>55.173999999999999</v>
      </c>
      <c r="R38" s="46">
        <v>64.382000000000005</v>
      </c>
      <c r="S38" s="46">
        <v>58.372</v>
      </c>
      <c r="T38" s="46">
        <v>47.898000000000003</v>
      </c>
      <c r="U38" s="46">
        <v>60.481000000000002</v>
      </c>
      <c r="V38" s="46">
        <v>39.429000000000002</v>
      </c>
      <c r="W38" s="46">
        <v>87.135000000000005</v>
      </c>
      <c r="X38" s="46">
        <v>38.817</v>
      </c>
      <c r="Y38" s="46">
        <v>54.161000000000001</v>
      </c>
      <c r="Z38" s="46">
        <v>129.65199999999999</v>
      </c>
      <c r="AA38" s="46">
        <v>53.247999999999998</v>
      </c>
      <c r="AB38" s="46">
        <v>105.521</v>
      </c>
      <c r="AC38" s="46">
        <v>114.538</v>
      </c>
      <c r="AD38" s="46">
        <v>60.86</v>
      </c>
      <c r="AE38" s="43">
        <v>66.388000000000005</v>
      </c>
      <c r="AF38" s="46">
        <v>47.87</v>
      </c>
      <c r="AG38" s="46">
        <v>42.116</v>
      </c>
      <c r="AH38" s="46">
        <v>174.096</v>
      </c>
    </row>
    <row r="39" spans="1:34" ht="15" x14ac:dyDescent="0.25">
      <c r="A39" s="60">
        <v>45597</v>
      </c>
      <c r="B39" s="13">
        <v>48.88</v>
      </c>
      <c r="C39" s="13">
        <v>48.88</v>
      </c>
      <c r="D39" s="44">
        <v>48.88</v>
      </c>
      <c r="E39" s="46">
        <v>62.043999999999997</v>
      </c>
      <c r="F39" s="46">
        <v>49.287999999999997</v>
      </c>
      <c r="G39" s="46">
        <v>65.442999999999998</v>
      </c>
      <c r="H39" s="46">
        <v>67.616</v>
      </c>
      <c r="I39" s="46">
        <v>74.56</v>
      </c>
      <c r="J39" s="46">
        <v>62.765999999999998</v>
      </c>
      <c r="K39" s="46">
        <v>62.704999999999998</v>
      </c>
      <c r="L39" s="46">
        <v>46.575000000000003</v>
      </c>
      <c r="M39" s="46">
        <v>40.728999999999999</v>
      </c>
      <c r="N39" s="46">
        <v>37.063000000000002</v>
      </c>
      <c r="O39" s="46">
        <v>37.348999999999997</v>
      </c>
      <c r="P39" s="46">
        <v>79.341999999999999</v>
      </c>
      <c r="Q39" s="46">
        <v>54.857999999999997</v>
      </c>
      <c r="R39" s="46">
        <v>54.145000000000003</v>
      </c>
      <c r="S39" s="46">
        <v>46.628999999999998</v>
      </c>
      <c r="T39" s="46">
        <v>52.728999999999999</v>
      </c>
      <c r="U39" s="46">
        <v>62.082999999999998</v>
      </c>
      <c r="V39" s="46">
        <v>46.012</v>
      </c>
      <c r="W39" s="46">
        <v>76.606999999999999</v>
      </c>
      <c r="X39" s="46">
        <v>52.415999999999997</v>
      </c>
      <c r="Y39" s="46">
        <v>41.39</v>
      </c>
      <c r="Z39" s="46">
        <v>73.376000000000005</v>
      </c>
      <c r="AA39" s="46">
        <v>48.817</v>
      </c>
      <c r="AB39" s="46">
        <v>102.001</v>
      </c>
      <c r="AC39" s="46">
        <v>93.387</v>
      </c>
      <c r="AD39" s="46">
        <v>62.265999999999998</v>
      </c>
      <c r="AE39" s="43">
        <v>58.313000000000002</v>
      </c>
      <c r="AF39" s="46">
        <v>52.957000000000001</v>
      </c>
      <c r="AG39" s="46">
        <v>50.469000000000001</v>
      </c>
      <c r="AH39" s="46">
        <v>88.02</v>
      </c>
    </row>
    <row r="40" spans="1:34" ht="15" x14ac:dyDescent="0.25">
      <c r="A40" s="60">
        <v>45627</v>
      </c>
      <c r="B40" s="13">
        <v>31.1</v>
      </c>
      <c r="C40" s="13">
        <v>35.700000000000003</v>
      </c>
      <c r="D40" s="44">
        <v>32.75</v>
      </c>
      <c r="E40" s="46">
        <v>52.591000000000001</v>
      </c>
      <c r="F40" s="46">
        <v>38.015999999999998</v>
      </c>
      <c r="G40" s="46">
        <v>64.44</v>
      </c>
      <c r="H40" s="46">
        <v>63.790999999999997</v>
      </c>
      <c r="I40" s="46">
        <v>61.81</v>
      </c>
      <c r="J40" s="46">
        <v>56.076000000000001</v>
      </c>
      <c r="K40" s="46">
        <v>56.307000000000002</v>
      </c>
      <c r="L40" s="46">
        <v>37.448</v>
      </c>
      <c r="M40" s="46">
        <v>32.582000000000001</v>
      </c>
      <c r="N40" s="46">
        <v>30.533000000000001</v>
      </c>
      <c r="O40" s="46">
        <v>32.249000000000002</v>
      </c>
      <c r="P40" s="46">
        <v>47.381999999999998</v>
      </c>
      <c r="Q40" s="46">
        <v>49.19</v>
      </c>
      <c r="R40" s="46">
        <v>45.963000000000001</v>
      </c>
      <c r="S40" s="46">
        <v>33.485999999999997</v>
      </c>
      <c r="T40" s="46">
        <v>43.481000000000002</v>
      </c>
      <c r="U40" s="46">
        <v>50.56</v>
      </c>
      <c r="V40" s="46">
        <v>40.042000000000002</v>
      </c>
      <c r="W40" s="46">
        <v>65.896000000000001</v>
      </c>
      <c r="X40" s="46">
        <v>42.566000000000003</v>
      </c>
      <c r="Y40" s="46">
        <v>31.640999999999998</v>
      </c>
      <c r="Z40" s="46">
        <v>56.944000000000003</v>
      </c>
      <c r="AA40" s="46">
        <v>42.078000000000003</v>
      </c>
      <c r="AB40" s="46">
        <v>63.832000000000001</v>
      </c>
      <c r="AC40" s="46">
        <v>85.084000000000003</v>
      </c>
      <c r="AD40" s="46">
        <v>51.651000000000003</v>
      </c>
      <c r="AE40" s="43">
        <v>50.744</v>
      </c>
      <c r="AF40" s="46">
        <v>50.091999999999999</v>
      </c>
      <c r="AG40" s="46">
        <v>43.664999999999999</v>
      </c>
      <c r="AH40" s="46">
        <v>69.86</v>
      </c>
    </row>
    <row r="41" spans="1:34" ht="15" x14ac:dyDescent="0.25">
      <c r="A41" s="60">
        <v>45658</v>
      </c>
      <c r="B41" s="13">
        <v>38.6</v>
      </c>
      <c r="C41" s="13">
        <v>43.42</v>
      </c>
      <c r="D41" s="44">
        <v>40.270000000000003</v>
      </c>
      <c r="E41" s="46">
        <v>47.634</v>
      </c>
      <c r="F41" s="46">
        <v>35.340000000000003</v>
      </c>
      <c r="G41" s="46">
        <v>54.417000000000002</v>
      </c>
      <c r="H41" s="46">
        <v>77.991</v>
      </c>
      <c r="I41" s="46">
        <v>54.578000000000003</v>
      </c>
      <c r="J41" s="46">
        <v>49.91</v>
      </c>
      <c r="K41" s="46">
        <v>51.061999999999998</v>
      </c>
      <c r="L41" s="46">
        <v>33.276000000000003</v>
      </c>
      <c r="M41" s="46">
        <v>27.693999999999999</v>
      </c>
      <c r="N41" s="46">
        <v>27.442</v>
      </c>
      <c r="O41" s="46">
        <v>29.36</v>
      </c>
      <c r="P41" s="46">
        <v>41.854999999999997</v>
      </c>
      <c r="Q41" s="46">
        <v>49.912999999999997</v>
      </c>
      <c r="R41" s="46">
        <v>42.917999999999999</v>
      </c>
      <c r="S41" s="46">
        <v>28.228999999999999</v>
      </c>
      <c r="T41" s="46">
        <v>40.286999999999999</v>
      </c>
      <c r="U41" s="46">
        <v>44.395000000000003</v>
      </c>
      <c r="V41" s="46">
        <v>36.889000000000003</v>
      </c>
      <c r="W41" s="46">
        <v>61.277000000000001</v>
      </c>
      <c r="X41" s="46">
        <v>35.622</v>
      </c>
      <c r="Y41" s="46">
        <v>28.568000000000001</v>
      </c>
      <c r="Z41" s="46">
        <v>53.024000000000001</v>
      </c>
      <c r="AA41" s="46">
        <v>35.945</v>
      </c>
      <c r="AB41" s="46">
        <v>53.594999999999999</v>
      </c>
      <c r="AC41" s="46">
        <v>74.103999999999999</v>
      </c>
      <c r="AD41" s="46">
        <v>44.715000000000003</v>
      </c>
      <c r="AE41" s="43">
        <v>45.491999999999997</v>
      </c>
      <c r="AF41" s="46">
        <v>54.747</v>
      </c>
      <c r="AG41" s="46">
        <v>39.183</v>
      </c>
      <c r="AH41" s="46">
        <v>63.758000000000003</v>
      </c>
    </row>
    <row r="42" spans="1:34" ht="15" x14ac:dyDescent="0.25">
      <c r="A42" s="60">
        <v>45689</v>
      </c>
      <c r="B42" s="13">
        <v>40.18</v>
      </c>
      <c r="C42" s="13">
        <v>47.81</v>
      </c>
      <c r="D42" s="44">
        <v>41.48</v>
      </c>
      <c r="E42" s="46">
        <v>45.125</v>
      </c>
      <c r="F42" s="46">
        <v>52.366999999999997</v>
      </c>
      <c r="G42" s="46">
        <v>66.203999999999994</v>
      </c>
      <c r="H42" s="46">
        <v>60.081000000000003</v>
      </c>
      <c r="I42" s="46">
        <v>50.679000000000002</v>
      </c>
      <c r="J42" s="46">
        <v>49.252000000000002</v>
      </c>
      <c r="K42" s="46">
        <v>55.536000000000001</v>
      </c>
      <c r="L42" s="46">
        <v>33.271000000000001</v>
      </c>
      <c r="M42" s="46">
        <v>28.385000000000002</v>
      </c>
      <c r="N42" s="46">
        <v>39.801000000000002</v>
      </c>
      <c r="O42" s="46">
        <v>31.33</v>
      </c>
      <c r="P42" s="46">
        <v>41.091000000000001</v>
      </c>
      <c r="Q42" s="46">
        <v>46.402000000000001</v>
      </c>
      <c r="R42" s="46">
        <v>45.975999999999999</v>
      </c>
      <c r="S42" s="46">
        <v>28.061</v>
      </c>
      <c r="T42" s="46">
        <v>40.408999999999999</v>
      </c>
      <c r="U42" s="46">
        <v>41.774999999999999</v>
      </c>
      <c r="V42" s="46">
        <v>37.905999999999999</v>
      </c>
      <c r="W42" s="46">
        <v>58.063000000000002</v>
      </c>
      <c r="X42" s="46">
        <v>35.576000000000001</v>
      </c>
      <c r="Y42" s="46">
        <v>38.834000000000003</v>
      </c>
      <c r="Z42" s="46">
        <v>62.671999999999997</v>
      </c>
      <c r="AA42" s="46">
        <v>50.073999999999998</v>
      </c>
      <c r="AB42" s="46">
        <v>93.79</v>
      </c>
      <c r="AC42" s="46">
        <v>72.039000000000001</v>
      </c>
      <c r="AD42" s="46">
        <v>43.595999999999997</v>
      </c>
      <c r="AE42" s="43">
        <v>44.042000000000002</v>
      </c>
      <c r="AF42" s="46">
        <v>48.475000000000001</v>
      </c>
      <c r="AG42" s="46">
        <v>42.664000000000001</v>
      </c>
      <c r="AH42" s="46">
        <v>61.2</v>
      </c>
    </row>
    <row r="43" spans="1:34" ht="15" x14ac:dyDescent="0.25">
      <c r="A43" s="60">
        <v>45717</v>
      </c>
      <c r="B43" s="13">
        <v>69.739999999999995</v>
      </c>
      <c r="C43" s="13">
        <v>121.14</v>
      </c>
      <c r="D43" s="44">
        <v>86.5</v>
      </c>
      <c r="E43" s="46">
        <v>108.881</v>
      </c>
      <c r="F43" s="46">
        <v>114.069</v>
      </c>
      <c r="G43" s="46">
        <v>101.708</v>
      </c>
      <c r="H43" s="46">
        <v>117.11799999999999</v>
      </c>
      <c r="I43" s="46">
        <v>98.373999999999995</v>
      </c>
      <c r="J43" s="46">
        <v>88.775000000000006</v>
      </c>
      <c r="K43" s="46">
        <v>81.537000000000006</v>
      </c>
      <c r="L43" s="46">
        <v>69.141000000000005</v>
      </c>
      <c r="M43" s="46">
        <v>53.148000000000003</v>
      </c>
      <c r="N43" s="46">
        <v>65.668999999999997</v>
      </c>
      <c r="O43" s="46">
        <v>98.706999999999994</v>
      </c>
      <c r="P43" s="46">
        <v>88.331999999999994</v>
      </c>
      <c r="Q43" s="46">
        <v>74.018000000000001</v>
      </c>
      <c r="R43" s="46">
        <v>103.325</v>
      </c>
      <c r="S43" s="46">
        <v>50.414999999999999</v>
      </c>
      <c r="T43" s="46">
        <v>80.852000000000004</v>
      </c>
      <c r="U43" s="46">
        <v>67.144999999999996</v>
      </c>
      <c r="V43" s="46">
        <v>65.460999999999999</v>
      </c>
      <c r="W43" s="46">
        <v>116.404</v>
      </c>
      <c r="X43" s="46">
        <v>68.893000000000001</v>
      </c>
      <c r="Y43" s="46">
        <v>70.381</v>
      </c>
      <c r="Z43" s="46">
        <v>106.40900000000001</v>
      </c>
      <c r="AA43" s="46">
        <v>93.733000000000004</v>
      </c>
      <c r="AB43" s="46">
        <v>341.66399999999999</v>
      </c>
      <c r="AC43" s="46">
        <v>96.393000000000001</v>
      </c>
      <c r="AD43" s="46">
        <v>78.402000000000001</v>
      </c>
      <c r="AE43" s="43">
        <v>103.23699999999999</v>
      </c>
      <c r="AF43" s="46">
        <v>81.061999999999998</v>
      </c>
      <c r="AG43" s="46">
        <v>82.784000000000006</v>
      </c>
      <c r="AH43" s="46">
        <v>116.18899999999999</v>
      </c>
    </row>
    <row r="44" spans="1:34" ht="15" x14ac:dyDescent="0.25">
      <c r="A44" s="60">
        <v>45748</v>
      </c>
      <c r="B44" s="13">
        <v>92.85</v>
      </c>
      <c r="C44" s="13">
        <v>147.03</v>
      </c>
      <c r="D44" s="44">
        <v>112.76</v>
      </c>
      <c r="E44" s="46">
        <v>139.08699999999999</v>
      </c>
      <c r="F44" s="46">
        <v>97.388000000000005</v>
      </c>
      <c r="G44" s="46">
        <v>158.90199999999999</v>
      </c>
      <c r="H44" s="46">
        <v>142.11500000000001</v>
      </c>
      <c r="I44" s="46">
        <v>165.03200000000001</v>
      </c>
      <c r="J44" s="46">
        <v>109.416</v>
      </c>
      <c r="K44" s="46">
        <v>119.58499999999999</v>
      </c>
      <c r="L44" s="46">
        <v>105.24299999999999</v>
      </c>
      <c r="M44" s="46">
        <v>85.921999999999997</v>
      </c>
      <c r="N44" s="46">
        <v>92.647999999999996</v>
      </c>
      <c r="O44" s="46">
        <v>154.11600000000001</v>
      </c>
      <c r="P44" s="46">
        <v>127.85599999999999</v>
      </c>
      <c r="Q44" s="46">
        <v>138.19300000000001</v>
      </c>
      <c r="R44" s="46">
        <v>103.71</v>
      </c>
      <c r="S44" s="46">
        <v>55.371000000000002</v>
      </c>
      <c r="T44" s="46">
        <v>123.08499999999999</v>
      </c>
      <c r="U44" s="46">
        <v>87.278000000000006</v>
      </c>
      <c r="V44" s="46">
        <v>199.06700000000001</v>
      </c>
      <c r="W44" s="46">
        <v>197.95099999999999</v>
      </c>
      <c r="X44" s="46">
        <v>73.731999999999999</v>
      </c>
      <c r="Y44" s="46">
        <v>92.986999999999995</v>
      </c>
      <c r="Z44" s="46">
        <v>111.42700000000001</v>
      </c>
      <c r="AA44" s="46">
        <v>147.322</v>
      </c>
      <c r="AB44" s="46">
        <v>545.90599999999995</v>
      </c>
      <c r="AC44" s="46">
        <v>122.173</v>
      </c>
      <c r="AD44" s="46">
        <v>275.14499999999998</v>
      </c>
      <c r="AE44" s="43">
        <v>131.70699999999999</v>
      </c>
      <c r="AF44" s="46">
        <v>90.731999999999999</v>
      </c>
      <c r="AG44" s="46">
        <v>96.39</v>
      </c>
      <c r="AH44" s="46">
        <v>166.39099999999999</v>
      </c>
    </row>
    <row r="45" spans="1:34" ht="15" x14ac:dyDescent="0.25">
      <c r="A45" s="60">
        <v>45778</v>
      </c>
      <c r="B45" s="13">
        <v>169.33</v>
      </c>
      <c r="C45" s="13">
        <v>324.19</v>
      </c>
      <c r="D45" s="44">
        <v>244.27</v>
      </c>
      <c r="E45" s="46">
        <v>241.74</v>
      </c>
      <c r="F45" s="46">
        <v>156.386</v>
      </c>
      <c r="G45" s="46">
        <v>251.16200000000001</v>
      </c>
      <c r="H45" s="46">
        <v>482.31799999999998</v>
      </c>
      <c r="I45" s="46">
        <v>262.67700000000002</v>
      </c>
      <c r="J45" s="46">
        <v>344.37700000000001</v>
      </c>
      <c r="K45" s="46">
        <v>209.428</v>
      </c>
      <c r="L45" s="46">
        <v>177.798</v>
      </c>
      <c r="M45" s="46">
        <v>62.930999999999997</v>
      </c>
      <c r="N45" s="46">
        <v>79.260999999999996</v>
      </c>
      <c r="O45" s="46">
        <v>134.66800000000001</v>
      </c>
      <c r="P45" s="46">
        <v>272.50700000000001</v>
      </c>
      <c r="Q45" s="46">
        <v>297.358</v>
      </c>
      <c r="R45" s="46">
        <v>219.82</v>
      </c>
      <c r="S45" s="46">
        <v>139.35400000000001</v>
      </c>
      <c r="T45" s="46">
        <v>200.11199999999999</v>
      </c>
      <c r="U45" s="46">
        <v>66.37</v>
      </c>
      <c r="V45" s="46">
        <v>336.11</v>
      </c>
      <c r="W45" s="46">
        <v>240.27799999999999</v>
      </c>
      <c r="X45" s="46">
        <v>101.43600000000001</v>
      </c>
      <c r="Y45" s="46">
        <v>201.54599999999999</v>
      </c>
      <c r="Z45" s="46">
        <v>236.80099999999999</v>
      </c>
      <c r="AA45" s="46">
        <v>402.43799999999999</v>
      </c>
      <c r="AB45" s="46">
        <v>580.47199999999998</v>
      </c>
      <c r="AC45" s="46">
        <v>329.79700000000003</v>
      </c>
      <c r="AD45" s="46">
        <v>190.541</v>
      </c>
      <c r="AE45" s="43">
        <v>179.90199999999999</v>
      </c>
      <c r="AF45" s="46">
        <v>136.52600000000001</v>
      </c>
      <c r="AG45" s="46">
        <v>293.70100000000002</v>
      </c>
      <c r="AH45" s="46">
        <v>371.03300000000002</v>
      </c>
    </row>
    <row r="46" spans="1:34" ht="15" x14ac:dyDescent="0.25">
      <c r="A46" s="60">
        <v>45809</v>
      </c>
      <c r="B46" s="13">
        <v>250.17</v>
      </c>
      <c r="C46" s="13">
        <v>530.27</v>
      </c>
      <c r="D46" s="44">
        <v>391.59</v>
      </c>
      <c r="E46" s="46">
        <v>210.49700000000001</v>
      </c>
      <c r="F46" s="46">
        <v>599.86099999999999</v>
      </c>
      <c r="G46" s="46">
        <v>706.50900000000001</v>
      </c>
      <c r="H46" s="46">
        <v>877.56600000000003</v>
      </c>
      <c r="I46" s="46">
        <v>483.45299999999997</v>
      </c>
      <c r="J46" s="46">
        <v>772.24099999999999</v>
      </c>
      <c r="K46" s="46">
        <v>257.44600000000003</v>
      </c>
      <c r="L46" s="46">
        <v>166.607</v>
      </c>
      <c r="M46" s="46">
        <v>204.36</v>
      </c>
      <c r="N46" s="46">
        <v>273.22699999999998</v>
      </c>
      <c r="O46" s="46">
        <v>265.07600000000002</v>
      </c>
      <c r="P46" s="46">
        <v>477.786</v>
      </c>
      <c r="Q46" s="46">
        <v>349.09300000000002</v>
      </c>
      <c r="R46" s="46">
        <v>88.483999999999995</v>
      </c>
      <c r="S46" s="46">
        <v>344.33199999999999</v>
      </c>
      <c r="T46" s="46">
        <v>554.85500000000002</v>
      </c>
      <c r="U46" s="46">
        <v>292.15100000000001</v>
      </c>
      <c r="V46" s="46">
        <v>672.52099999999996</v>
      </c>
      <c r="W46" s="46">
        <v>229.37200000000001</v>
      </c>
      <c r="X46" s="46">
        <v>114.036</v>
      </c>
      <c r="Y46" s="46">
        <v>514.21100000000001</v>
      </c>
      <c r="Z46" s="46">
        <v>367.24799999999999</v>
      </c>
      <c r="AA46" s="46">
        <v>441.68299999999999</v>
      </c>
      <c r="AB46" s="46">
        <v>884.58600000000001</v>
      </c>
      <c r="AC46" s="46">
        <v>519.08199999999999</v>
      </c>
      <c r="AD46" s="46">
        <v>371.09699999999998</v>
      </c>
      <c r="AE46" s="43">
        <v>412.93700000000001</v>
      </c>
      <c r="AF46" s="46">
        <v>212.17400000000001</v>
      </c>
      <c r="AG46" s="46">
        <v>572.64400000000001</v>
      </c>
      <c r="AH46" s="46">
        <v>1010.722</v>
      </c>
    </row>
    <row r="47" spans="1:34" ht="15" x14ac:dyDescent="0.25">
      <c r="A47" s="60">
        <v>45839</v>
      </c>
      <c r="B47" s="13">
        <v>90.72</v>
      </c>
      <c r="C47" s="13">
        <v>268.95</v>
      </c>
      <c r="D47" s="44">
        <v>159.6</v>
      </c>
      <c r="E47" s="46">
        <v>42.079000000000001</v>
      </c>
      <c r="F47" s="46">
        <v>606.31799999999998</v>
      </c>
      <c r="G47" s="46">
        <v>324.05700000000002</v>
      </c>
      <c r="H47" s="46">
        <v>357.87799999999999</v>
      </c>
      <c r="I47" s="46">
        <v>459.411</v>
      </c>
      <c r="J47" s="46">
        <v>421.4</v>
      </c>
      <c r="K47" s="46">
        <v>76.603999999999999</v>
      </c>
      <c r="L47" s="46">
        <v>43.354999999999997</v>
      </c>
      <c r="M47" s="46">
        <v>91.941000000000003</v>
      </c>
      <c r="N47" s="46">
        <v>109.04300000000001</v>
      </c>
      <c r="O47" s="46">
        <v>189.52799999999999</v>
      </c>
      <c r="P47" s="46">
        <v>320.221</v>
      </c>
      <c r="Q47" s="46">
        <v>90.403000000000006</v>
      </c>
      <c r="R47" s="46">
        <v>13.597</v>
      </c>
      <c r="S47" s="46">
        <v>242.08099999999999</v>
      </c>
      <c r="T47" s="46">
        <v>408.49</v>
      </c>
      <c r="U47" s="46">
        <v>229.197</v>
      </c>
      <c r="V47" s="46">
        <v>845.08199999999999</v>
      </c>
      <c r="W47" s="46">
        <v>85.23</v>
      </c>
      <c r="X47" s="46">
        <v>42.98</v>
      </c>
      <c r="Y47" s="46">
        <v>311.19299999999998</v>
      </c>
      <c r="Z47" s="46">
        <v>164.2</v>
      </c>
      <c r="AA47" s="46">
        <v>132.92099999999999</v>
      </c>
      <c r="AB47" s="46">
        <v>425.74299999999999</v>
      </c>
      <c r="AC47" s="46">
        <v>225.46799999999999</v>
      </c>
      <c r="AD47" s="46">
        <v>269.82499999999999</v>
      </c>
      <c r="AE47" s="43">
        <v>192.65799999999999</v>
      </c>
      <c r="AF47" s="46">
        <v>84.350999999999999</v>
      </c>
      <c r="AG47" s="46">
        <v>558.29700000000003</v>
      </c>
      <c r="AH47" s="46">
        <v>601.66200000000003</v>
      </c>
    </row>
    <row r="48" spans="1:34" ht="15" x14ac:dyDescent="0.25">
      <c r="A48" s="60">
        <v>45870</v>
      </c>
      <c r="B48" s="13">
        <v>43.07</v>
      </c>
      <c r="C48" s="13">
        <v>90.9</v>
      </c>
      <c r="D48" s="45">
        <v>65.319999999999993</v>
      </c>
      <c r="E48" s="46">
        <v>36.369999999999997</v>
      </c>
      <c r="F48" s="46">
        <v>191.602</v>
      </c>
      <c r="G48" s="46">
        <v>103.307</v>
      </c>
      <c r="H48" s="46">
        <v>174.91399999999999</v>
      </c>
      <c r="I48" s="46">
        <v>151.744</v>
      </c>
      <c r="J48" s="46">
        <v>141.12899999999999</v>
      </c>
      <c r="K48" s="46">
        <v>43.698999999999998</v>
      </c>
      <c r="L48" s="46">
        <v>27.056999999999999</v>
      </c>
      <c r="M48" s="46">
        <v>38.5</v>
      </c>
      <c r="N48" s="46">
        <v>43.09</v>
      </c>
      <c r="O48" s="46">
        <v>74.468999999999994</v>
      </c>
      <c r="P48" s="46">
        <v>100.10599999999999</v>
      </c>
      <c r="Q48" s="46">
        <v>51.665999999999997</v>
      </c>
      <c r="R48" s="46">
        <v>32.613999999999997</v>
      </c>
      <c r="S48" s="46">
        <v>72.019000000000005</v>
      </c>
      <c r="T48" s="46">
        <v>127.203</v>
      </c>
      <c r="U48" s="46">
        <v>71.905000000000001</v>
      </c>
      <c r="V48" s="46">
        <v>225.80699999999999</v>
      </c>
      <c r="W48" s="46">
        <v>44.600999999999999</v>
      </c>
      <c r="X48" s="46">
        <v>27.516999999999999</v>
      </c>
      <c r="Y48" s="46">
        <v>111.1</v>
      </c>
      <c r="Z48" s="46">
        <v>61.509</v>
      </c>
      <c r="AA48" s="46">
        <v>65.516000000000005</v>
      </c>
      <c r="AB48" s="46">
        <v>150.96799999999999</v>
      </c>
      <c r="AC48" s="46">
        <v>85.113</v>
      </c>
      <c r="AD48" s="46">
        <v>103.1</v>
      </c>
      <c r="AE48" s="43">
        <v>71.043000000000006</v>
      </c>
      <c r="AF48" s="46">
        <v>39.164000000000001</v>
      </c>
      <c r="AG48" s="46">
        <v>240.744</v>
      </c>
      <c r="AH48" s="46">
        <v>209.13</v>
      </c>
    </row>
    <row r="49" spans="1:1005" ht="15" x14ac:dyDescent="0.25">
      <c r="A49" s="60">
        <v>45901</v>
      </c>
      <c r="B49" s="13">
        <v>32.67</v>
      </c>
      <c r="C49" s="13">
        <v>55</v>
      </c>
      <c r="D49" s="45">
        <v>42.4</v>
      </c>
      <c r="E49" s="46">
        <v>30.332999999999998</v>
      </c>
      <c r="F49" s="46">
        <v>78.085999999999999</v>
      </c>
      <c r="G49" s="46">
        <v>63.378999999999998</v>
      </c>
      <c r="H49" s="46">
        <v>110.077</v>
      </c>
      <c r="I49" s="46">
        <v>69.025999999999996</v>
      </c>
      <c r="J49" s="46">
        <v>97.86</v>
      </c>
      <c r="K49" s="46">
        <v>52.587000000000003</v>
      </c>
      <c r="L49" s="46">
        <v>23.289000000000001</v>
      </c>
      <c r="M49" s="46">
        <v>35.853000000000002</v>
      </c>
      <c r="N49" s="46">
        <v>39.607999999999997</v>
      </c>
      <c r="O49" s="46">
        <v>59.052</v>
      </c>
      <c r="P49" s="46">
        <v>55.978000000000002</v>
      </c>
      <c r="Q49" s="46">
        <v>41.802999999999997</v>
      </c>
      <c r="R49" s="46">
        <v>29.334</v>
      </c>
      <c r="S49" s="46">
        <v>56.853000000000002</v>
      </c>
      <c r="T49" s="46">
        <v>57.85</v>
      </c>
      <c r="U49" s="46">
        <v>45.892000000000003</v>
      </c>
      <c r="V49" s="46">
        <v>95.915999999999997</v>
      </c>
      <c r="W49" s="46">
        <v>34.206000000000003</v>
      </c>
      <c r="X49" s="46">
        <v>31.300999999999998</v>
      </c>
      <c r="Y49" s="46">
        <v>77.903999999999996</v>
      </c>
      <c r="Z49" s="46">
        <v>42.283999999999999</v>
      </c>
      <c r="AA49" s="46">
        <v>64.644999999999996</v>
      </c>
      <c r="AB49" s="46">
        <v>102.14400000000001</v>
      </c>
      <c r="AC49" s="46">
        <v>52.831000000000003</v>
      </c>
      <c r="AD49" s="46">
        <v>71.37</v>
      </c>
      <c r="AE49" s="43">
        <v>49.784999999999997</v>
      </c>
      <c r="AF49" s="46">
        <v>26.795000000000002</v>
      </c>
      <c r="AG49" s="46">
        <v>121.32299999999999</v>
      </c>
      <c r="AH49" s="46">
        <v>114.601</v>
      </c>
    </row>
    <row r="50" spans="1:1005" ht="15" x14ac:dyDescent="0.25">
      <c r="A50" s="60">
        <v>45931</v>
      </c>
      <c r="B50" s="13">
        <v>51.66</v>
      </c>
      <c r="C50" s="13">
        <v>51.66</v>
      </c>
      <c r="D50" s="45">
        <v>51.66</v>
      </c>
      <c r="E50" s="46">
        <v>58.570999999999998</v>
      </c>
      <c r="F50" s="46">
        <v>68.602999999999994</v>
      </c>
      <c r="G50" s="46">
        <v>61.631</v>
      </c>
      <c r="H50" s="46">
        <v>100.917</v>
      </c>
      <c r="I50" s="46">
        <v>69.92</v>
      </c>
      <c r="J50" s="46">
        <v>66.713999999999999</v>
      </c>
      <c r="K50" s="46">
        <v>52.395000000000003</v>
      </c>
      <c r="L50" s="46">
        <v>27.536999999999999</v>
      </c>
      <c r="M50" s="46">
        <v>40.576999999999998</v>
      </c>
      <c r="N50" s="46">
        <v>32.259</v>
      </c>
      <c r="O50" s="46">
        <v>60.064999999999998</v>
      </c>
      <c r="P50" s="46">
        <v>54.813000000000002</v>
      </c>
      <c r="Q50" s="46">
        <v>64.421000000000006</v>
      </c>
      <c r="R50" s="46">
        <v>58.39</v>
      </c>
      <c r="S50" s="46">
        <v>47.737000000000002</v>
      </c>
      <c r="T50" s="46">
        <v>60.398000000000003</v>
      </c>
      <c r="U50" s="46">
        <v>39.145000000000003</v>
      </c>
      <c r="V50" s="46">
        <v>86.561000000000007</v>
      </c>
      <c r="W50" s="46">
        <v>38.701000000000001</v>
      </c>
      <c r="X50" s="46">
        <v>54.25</v>
      </c>
      <c r="Y50" s="46">
        <v>130.07400000000001</v>
      </c>
      <c r="Z50" s="46">
        <v>53.392000000000003</v>
      </c>
      <c r="AA50" s="46">
        <v>105.518</v>
      </c>
      <c r="AB50" s="46">
        <v>114.459</v>
      </c>
      <c r="AC50" s="46">
        <v>60.777999999999999</v>
      </c>
      <c r="AD50" s="46">
        <v>67.177999999999997</v>
      </c>
      <c r="AE50" s="43">
        <v>48.348999999999997</v>
      </c>
      <c r="AF50" s="46">
        <v>42.182000000000002</v>
      </c>
      <c r="AG50" s="46">
        <v>174.56299999999999</v>
      </c>
      <c r="AH50" s="46">
        <v>109.07899999999999</v>
      </c>
    </row>
    <row r="51" spans="1:1005" ht="15" x14ac:dyDescent="0.25">
      <c r="A51" s="60">
        <v>45962</v>
      </c>
      <c r="B51" s="13">
        <v>48.88</v>
      </c>
      <c r="C51" s="13">
        <v>48.88</v>
      </c>
      <c r="D51" s="45">
        <v>48.88</v>
      </c>
      <c r="E51" s="46">
        <v>49.682000000000002</v>
      </c>
      <c r="F51" s="46">
        <v>65.284000000000006</v>
      </c>
      <c r="G51" s="46">
        <v>67.661000000000001</v>
      </c>
      <c r="H51" s="46">
        <v>74.561999999999998</v>
      </c>
      <c r="I51" s="46">
        <v>62.771000000000001</v>
      </c>
      <c r="J51" s="46">
        <v>62.884</v>
      </c>
      <c r="K51" s="46">
        <v>46.872</v>
      </c>
      <c r="L51" s="46">
        <v>40.765000000000001</v>
      </c>
      <c r="M51" s="46">
        <v>37.155000000000001</v>
      </c>
      <c r="N51" s="46">
        <v>37.414999999999999</v>
      </c>
      <c r="O51" s="46">
        <v>79.027000000000001</v>
      </c>
      <c r="P51" s="46">
        <v>54.591999999999999</v>
      </c>
      <c r="Q51" s="46">
        <v>54.204000000000001</v>
      </c>
      <c r="R51" s="46">
        <v>47.813000000000002</v>
      </c>
      <c r="S51" s="46">
        <v>52.603000000000002</v>
      </c>
      <c r="T51" s="46">
        <v>61.948999999999998</v>
      </c>
      <c r="U51" s="46">
        <v>45.801000000000002</v>
      </c>
      <c r="V51" s="46">
        <v>77.033000000000001</v>
      </c>
      <c r="W51" s="46">
        <v>52.323999999999998</v>
      </c>
      <c r="X51" s="46">
        <v>41.564999999999998</v>
      </c>
      <c r="Y51" s="46">
        <v>73.674999999999997</v>
      </c>
      <c r="Z51" s="46">
        <v>48.881</v>
      </c>
      <c r="AA51" s="46">
        <v>101.919</v>
      </c>
      <c r="AB51" s="46">
        <v>93.278999999999996</v>
      </c>
      <c r="AC51" s="46">
        <v>62.253</v>
      </c>
      <c r="AD51" s="46">
        <v>58.923000000000002</v>
      </c>
      <c r="AE51" s="43">
        <v>53.331000000000003</v>
      </c>
      <c r="AF51" s="46">
        <v>50.604999999999997</v>
      </c>
      <c r="AG51" s="46">
        <v>88.275999999999996</v>
      </c>
      <c r="AH51" s="46">
        <v>91.53</v>
      </c>
    </row>
    <row r="52" spans="1:1005" ht="15" x14ac:dyDescent="0.25">
      <c r="A52" s="60">
        <v>45992</v>
      </c>
      <c r="B52" s="13">
        <v>31.1</v>
      </c>
      <c r="C52" s="13">
        <v>35.700000000000003</v>
      </c>
      <c r="D52" s="45">
        <v>32.75</v>
      </c>
      <c r="E52" s="46">
        <v>38.517000000000003</v>
      </c>
      <c r="F52" s="46">
        <v>64.891000000000005</v>
      </c>
      <c r="G52" s="46">
        <v>63.987000000000002</v>
      </c>
      <c r="H52" s="46">
        <v>61.962000000000003</v>
      </c>
      <c r="I52" s="46">
        <v>56.207999999999998</v>
      </c>
      <c r="J52" s="46">
        <v>56.575000000000003</v>
      </c>
      <c r="K52" s="46">
        <v>37.814</v>
      </c>
      <c r="L52" s="46">
        <v>32.795999999999999</v>
      </c>
      <c r="M52" s="46">
        <v>30.73</v>
      </c>
      <c r="N52" s="46">
        <v>32.417999999999999</v>
      </c>
      <c r="O52" s="46">
        <v>47.387999999999998</v>
      </c>
      <c r="P52" s="46">
        <v>49.097999999999999</v>
      </c>
      <c r="Q52" s="46">
        <v>46.164000000000001</v>
      </c>
      <c r="R52" s="46">
        <v>34.177</v>
      </c>
      <c r="S52" s="46">
        <v>43.548000000000002</v>
      </c>
      <c r="T52" s="46">
        <v>50.594000000000001</v>
      </c>
      <c r="U52" s="46">
        <v>40.023000000000003</v>
      </c>
      <c r="V52" s="46">
        <v>65.953999999999994</v>
      </c>
      <c r="W52" s="46">
        <v>42.606000000000002</v>
      </c>
      <c r="X52" s="46">
        <v>31.962</v>
      </c>
      <c r="Y52" s="46">
        <v>57.360999999999997</v>
      </c>
      <c r="Z52" s="46">
        <v>42.127000000000002</v>
      </c>
      <c r="AA52" s="46">
        <v>63.956000000000003</v>
      </c>
      <c r="AB52" s="46">
        <v>85.144000000000005</v>
      </c>
      <c r="AC52" s="46">
        <v>51.762999999999998</v>
      </c>
      <c r="AD52" s="46">
        <v>51.213999999999999</v>
      </c>
      <c r="AE52" s="43">
        <v>50.631999999999998</v>
      </c>
      <c r="AF52" s="46">
        <v>43.972000000000001</v>
      </c>
      <c r="AG52" s="46">
        <v>69.822000000000003</v>
      </c>
      <c r="AH52" s="46">
        <v>72.953000000000003</v>
      </c>
    </row>
    <row r="53" spans="1:1005" ht="15" x14ac:dyDescent="0.25">
      <c r="A53" s="60">
        <v>46023</v>
      </c>
      <c r="B53" s="13">
        <v>38.6</v>
      </c>
      <c r="C53" s="13">
        <v>43.42</v>
      </c>
      <c r="D53" s="45">
        <v>40.270000000000003</v>
      </c>
      <c r="E53" s="46">
        <v>35.768999999999998</v>
      </c>
      <c r="F53" s="46">
        <v>54.765999999999998</v>
      </c>
      <c r="G53" s="46">
        <v>78.158000000000001</v>
      </c>
      <c r="H53" s="46">
        <v>54.686999999999998</v>
      </c>
      <c r="I53" s="46">
        <v>49.564</v>
      </c>
      <c r="J53" s="46">
        <v>51.246000000000002</v>
      </c>
      <c r="K53" s="46">
        <v>33.582000000000001</v>
      </c>
      <c r="L53" s="46">
        <v>27.859000000000002</v>
      </c>
      <c r="M53" s="46">
        <v>27.593</v>
      </c>
      <c r="N53" s="46">
        <v>29.448</v>
      </c>
      <c r="O53" s="46">
        <v>41.829000000000001</v>
      </c>
      <c r="P53" s="46">
        <v>49.795999999999999</v>
      </c>
      <c r="Q53" s="46">
        <v>43.07</v>
      </c>
      <c r="R53" s="46">
        <v>28.684000000000001</v>
      </c>
      <c r="S53" s="46">
        <v>40.317</v>
      </c>
      <c r="T53" s="46">
        <v>44.396000000000001</v>
      </c>
      <c r="U53" s="46">
        <v>36.841000000000001</v>
      </c>
      <c r="V53" s="46">
        <v>61.179000000000002</v>
      </c>
      <c r="W53" s="46">
        <v>35.667999999999999</v>
      </c>
      <c r="X53" s="46">
        <v>28.83</v>
      </c>
      <c r="Y53" s="46">
        <v>53.378</v>
      </c>
      <c r="Z53" s="46">
        <v>35.883000000000003</v>
      </c>
      <c r="AA53" s="46">
        <v>53.674999999999997</v>
      </c>
      <c r="AB53" s="46">
        <v>74.128</v>
      </c>
      <c r="AC53" s="46">
        <v>44.591999999999999</v>
      </c>
      <c r="AD53" s="46">
        <v>45.847000000000001</v>
      </c>
      <c r="AE53" s="43">
        <v>55.220999999999997</v>
      </c>
      <c r="AF53" s="46">
        <v>39.427</v>
      </c>
      <c r="AG53" s="46">
        <v>64.063000000000002</v>
      </c>
      <c r="AH53" s="46">
        <v>64.320999999999998</v>
      </c>
    </row>
    <row r="54" spans="1:1005" ht="15" x14ac:dyDescent="0.25">
      <c r="A54" s="60">
        <v>46054</v>
      </c>
      <c r="B54" s="13">
        <v>40.18</v>
      </c>
      <c r="C54" s="13">
        <v>47.81</v>
      </c>
      <c r="D54" s="45">
        <v>41.48</v>
      </c>
      <c r="E54" s="46">
        <v>52.75</v>
      </c>
      <c r="F54" s="46">
        <v>65.840999999999994</v>
      </c>
      <c r="G54" s="46">
        <v>60.204999999999998</v>
      </c>
      <c r="H54" s="46">
        <v>50.771000000000001</v>
      </c>
      <c r="I54" s="46">
        <v>49.107999999999997</v>
      </c>
      <c r="J54" s="46">
        <v>55.323</v>
      </c>
      <c r="K54" s="46">
        <v>33.527000000000001</v>
      </c>
      <c r="L54" s="46">
        <v>28.521999999999998</v>
      </c>
      <c r="M54" s="46">
        <v>39.933</v>
      </c>
      <c r="N54" s="46">
        <v>31.341999999999999</v>
      </c>
      <c r="O54" s="46">
        <v>41.067999999999998</v>
      </c>
      <c r="P54" s="46">
        <v>46.305</v>
      </c>
      <c r="Q54" s="46">
        <v>46.107999999999997</v>
      </c>
      <c r="R54" s="46">
        <v>28.416</v>
      </c>
      <c r="S54" s="46">
        <v>40.515999999999998</v>
      </c>
      <c r="T54" s="46">
        <v>41.776000000000003</v>
      </c>
      <c r="U54" s="46">
        <v>37.737000000000002</v>
      </c>
      <c r="V54" s="46">
        <v>58.103000000000002</v>
      </c>
      <c r="W54" s="46">
        <v>35.615000000000002</v>
      </c>
      <c r="X54" s="46">
        <v>39.061</v>
      </c>
      <c r="Y54" s="46">
        <v>62.999000000000002</v>
      </c>
      <c r="Z54" s="46">
        <v>49.231000000000002</v>
      </c>
      <c r="AA54" s="46">
        <v>93.864000000000004</v>
      </c>
      <c r="AB54" s="46">
        <v>72.061000000000007</v>
      </c>
      <c r="AC54" s="46">
        <v>43.654000000000003</v>
      </c>
      <c r="AD54" s="46">
        <v>44.311999999999998</v>
      </c>
      <c r="AE54" s="43">
        <v>49.005000000000003</v>
      </c>
      <c r="AF54" s="46">
        <v>42.875</v>
      </c>
      <c r="AG54" s="46">
        <v>61.462000000000003</v>
      </c>
      <c r="AH54" s="46">
        <v>58.713000000000001</v>
      </c>
    </row>
    <row r="55" spans="1:1005" ht="15" x14ac:dyDescent="0.25">
      <c r="A55" s="60">
        <v>46082</v>
      </c>
      <c r="B55" s="13">
        <v>69.739999999999995</v>
      </c>
      <c r="C55" s="13">
        <v>121.14</v>
      </c>
      <c r="D55" s="45">
        <v>86.5</v>
      </c>
      <c r="E55" s="46">
        <v>114.52</v>
      </c>
      <c r="F55" s="46">
        <v>100.833</v>
      </c>
      <c r="G55" s="46">
        <v>117.22499999999999</v>
      </c>
      <c r="H55" s="46">
        <v>98.5</v>
      </c>
      <c r="I55" s="46">
        <v>88.863</v>
      </c>
      <c r="J55" s="46">
        <v>80.978999999999999</v>
      </c>
      <c r="K55" s="46">
        <v>69.456999999999994</v>
      </c>
      <c r="L55" s="46">
        <v>53.292999999999999</v>
      </c>
      <c r="M55" s="46">
        <v>65.811000000000007</v>
      </c>
      <c r="N55" s="46">
        <v>95.492000000000004</v>
      </c>
      <c r="O55" s="46">
        <v>88.311000000000007</v>
      </c>
      <c r="P55" s="46">
        <v>73.843999999999994</v>
      </c>
      <c r="Q55" s="46">
        <v>103.46899999999999</v>
      </c>
      <c r="R55" s="46">
        <v>50.24</v>
      </c>
      <c r="S55" s="46">
        <v>80.900000000000006</v>
      </c>
      <c r="T55" s="46">
        <v>67.143000000000001</v>
      </c>
      <c r="U55" s="46">
        <v>65.41</v>
      </c>
      <c r="V55" s="46">
        <v>112.607</v>
      </c>
      <c r="W55" s="46">
        <v>68.941999999999993</v>
      </c>
      <c r="X55" s="46">
        <v>70.637</v>
      </c>
      <c r="Y55" s="46">
        <v>106.785</v>
      </c>
      <c r="Z55" s="46">
        <v>93.724000000000004</v>
      </c>
      <c r="AA55" s="46">
        <v>341.77800000000002</v>
      </c>
      <c r="AB55" s="46">
        <v>96.417000000000002</v>
      </c>
      <c r="AC55" s="46">
        <v>78.468000000000004</v>
      </c>
      <c r="AD55" s="46">
        <v>101.863</v>
      </c>
      <c r="AE55" s="43">
        <v>81.513000000000005</v>
      </c>
      <c r="AF55" s="46">
        <v>83.018000000000001</v>
      </c>
      <c r="AG55" s="46">
        <v>116.52500000000001</v>
      </c>
      <c r="AH55" s="46">
        <v>84.049000000000007</v>
      </c>
    </row>
    <row r="56" spans="1:1005" ht="15" x14ac:dyDescent="0.25">
      <c r="A56" s="60">
        <v>46113</v>
      </c>
      <c r="B56" s="13">
        <v>92.85</v>
      </c>
      <c r="C56" s="13">
        <v>147.03</v>
      </c>
      <c r="D56" s="45">
        <v>112.76</v>
      </c>
      <c r="E56" s="46">
        <v>97.762</v>
      </c>
      <c r="F56" s="46">
        <v>156.887</v>
      </c>
      <c r="G56" s="46">
        <v>142.26599999999999</v>
      </c>
      <c r="H56" s="46">
        <v>165.24</v>
      </c>
      <c r="I56" s="46">
        <v>109.49299999999999</v>
      </c>
      <c r="J56" s="46">
        <v>116.587</v>
      </c>
      <c r="K56" s="46">
        <v>105.625</v>
      </c>
      <c r="L56" s="46">
        <v>86.1</v>
      </c>
      <c r="M56" s="46">
        <v>92.787000000000006</v>
      </c>
      <c r="N56" s="46">
        <v>154.05600000000001</v>
      </c>
      <c r="O56" s="46">
        <v>127.83199999999999</v>
      </c>
      <c r="P56" s="46">
        <v>138.06700000000001</v>
      </c>
      <c r="Q56" s="46">
        <v>103.846</v>
      </c>
      <c r="R56" s="46">
        <v>54.744</v>
      </c>
      <c r="S56" s="46">
        <v>123.137</v>
      </c>
      <c r="T56" s="46">
        <v>87.293000000000006</v>
      </c>
      <c r="U56" s="46">
        <v>198.99799999999999</v>
      </c>
      <c r="V56" s="46">
        <v>191.684</v>
      </c>
      <c r="W56" s="46">
        <v>73.781000000000006</v>
      </c>
      <c r="X56" s="46">
        <v>93.275999999999996</v>
      </c>
      <c r="Y56" s="46">
        <v>111.11499999999999</v>
      </c>
      <c r="Z56" s="46">
        <v>141.363</v>
      </c>
      <c r="AA56" s="46">
        <v>546</v>
      </c>
      <c r="AB56" s="46">
        <v>122.20399999999999</v>
      </c>
      <c r="AC56" s="46">
        <v>275.27999999999997</v>
      </c>
      <c r="AD56" s="46">
        <v>128.02500000000001</v>
      </c>
      <c r="AE56" s="43">
        <v>91.162000000000006</v>
      </c>
      <c r="AF56" s="46">
        <v>96.620999999999995</v>
      </c>
      <c r="AG56" s="46">
        <v>166.751</v>
      </c>
      <c r="AH56" s="46">
        <v>150.21700000000001</v>
      </c>
    </row>
    <row r="57" spans="1:1005" ht="15" x14ac:dyDescent="0.25">
      <c r="A57" s="60">
        <v>46143</v>
      </c>
      <c r="B57" s="13">
        <v>169.33</v>
      </c>
      <c r="C57" s="13">
        <v>324.19</v>
      </c>
      <c r="D57" s="45">
        <v>244.27</v>
      </c>
      <c r="E57" s="46">
        <v>156.76400000000001</v>
      </c>
      <c r="F57" s="46">
        <v>242.792</v>
      </c>
      <c r="G57" s="46">
        <v>481.565</v>
      </c>
      <c r="H57" s="46">
        <v>262.17599999999999</v>
      </c>
      <c r="I57" s="46">
        <v>344.37</v>
      </c>
      <c r="J57" s="46">
        <v>199.34</v>
      </c>
      <c r="K57" s="46">
        <v>178.16300000000001</v>
      </c>
      <c r="L57" s="46">
        <v>63.043999999999997</v>
      </c>
      <c r="M57" s="46">
        <v>79.317999999999998</v>
      </c>
      <c r="N57" s="46">
        <v>132.13800000000001</v>
      </c>
      <c r="O57" s="46">
        <v>272.392</v>
      </c>
      <c r="P57" s="46">
        <v>296.39</v>
      </c>
      <c r="Q57" s="46">
        <v>219.42699999999999</v>
      </c>
      <c r="R57" s="46">
        <v>131.75</v>
      </c>
      <c r="S57" s="46">
        <v>199.50299999999999</v>
      </c>
      <c r="T57" s="46">
        <v>66.379000000000005</v>
      </c>
      <c r="U57" s="46">
        <v>335.99599999999998</v>
      </c>
      <c r="V57" s="46">
        <v>243.54</v>
      </c>
      <c r="W57" s="46">
        <v>101.444</v>
      </c>
      <c r="X57" s="46">
        <v>201.959</v>
      </c>
      <c r="Y57" s="46">
        <v>237.50899999999999</v>
      </c>
      <c r="Z57" s="46">
        <v>390.98500000000001</v>
      </c>
      <c r="AA57" s="46">
        <v>579.774</v>
      </c>
      <c r="AB57" s="46">
        <v>328.779</v>
      </c>
      <c r="AC57" s="46">
        <v>190.59</v>
      </c>
      <c r="AD57" s="46">
        <v>176.27799999999999</v>
      </c>
      <c r="AE57" s="43">
        <v>136.91200000000001</v>
      </c>
      <c r="AF57" s="46">
        <v>294.06099999999998</v>
      </c>
      <c r="AG57" s="46">
        <v>371.44099999999997</v>
      </c>
      <c r="AH57" s="46">
        <v>372.48599999999999</v>
      </c>
    </row>
    <row r="58" spans="1:1005" ht="15" x14ac:dyDescent="0.25">
      <c r="A58" s="60">
        <v>46174</v>
      </c>
      <c r="B58" s="13">
        <v>250.17</v>
      </c>
      <c r="C58" s="13">
        <v>530.27</v>
      </c>
      <c r="D58" s="45">
        <v>391.59</v>
      </c>
      <c r="E58" s="46">
        <v>599.904</v>
      </c>
      <c r="F58" s="46">
        <v>697.726</v>
      </c>
      <c r="G58" s="46">
        <v>877.61500000000001</v>
      </c>
      <c r="H58" s="46">
        <v>483.47199999999998</v>
      </c>
      <c r="I58" s="46">
        <v>772.15099999999995</v>
      </c>
      <c r="J58" s="46">
        <v>264.47399999999999</v>
      </c>
      <c r="K58" s="46">
        <v>166.77199999999999</v>
      </c>
      <c r="L58" s="46">
        <v>204.42500000000001</v>
      </c>
      <c r="M58" s="46">
        <v>273.23099999999999</v>
      </c>
      <c r="N58" s="46">
        <v>258.50700000000001</v>
      </c>
      <c r="O58" s="46">
        <v>477.52499999999998</v>
      </c>
      <c r="P58" s="46">
        <v>349.024</v>
      </c>
      <c r="Q58" s="46">
        <v>88.289000000000001</v>
      </c>
      <c r="R58" s="46">
        <v>334.35899999999998</v>
      </c>
      <c r="S58" s="46">
        <v>554.81399999999996</v>
      </c>
      <c r="T58" s="46">
        <v>291.46199999999999</v>
      </c>
      <c r="U58" s="46">
        <v>671.43399999999997</v>
      </c>
      <c r="V58" s="46">
        <v>228.98500000000001</v>
      </c>
      <c r="W58" s="46">
        <v>114.018</v>
      </c>
      <c r="X58" s="46">
        <v>514.31100000000004</v>
      </c>
      <c r="Y58" s="46">
        <v>367.68799999999999</v>
      </c>
      <c r="Z58" s="46">
        <v>441.03699999999998</v>
      </c>
      <c r="AA58" s="46">
        <v>884.62400000000002</v>
      </c>
      <c r="AB58" s="46">
        <v>519.07500000000005</v>
      </c>
      <c r="AC58" s="46">
        <v>371.07299999999998</v>
      </c>
      <c r="AD58" s="46">
        <v>408.286</v>
      </c>
      <c r="AE58" s="43">
        <v>211.81100000000001</v>
      </c>
      <c r="AF58" s="46">
        <v>572.20799999999997</v>
      </c>
      <c r="AG58" s="46">
        <v>1010.888</v>
      </c>
      <c r="AH58" s="46">
        <v>589.154</v>
      </c>
    </row>
    <row r="59" spans="1:1005" ht="15" x14ac:dyDescent="0.25">
      <c r="A59" s="60">
        <v>46204</v>
      </c>
      <c r="B59" s="13">
        <v>90.72</v>
      </c>
      <c r="C59" s="13">
        <v>268.95</v>
      </c>
      <c r="D59" s="45">
        <v>159.6</v>
      </c>
      <c r="E59" s="46">
        <v>606.36300000000006</v>
      </c>
      <c r="F59" s="46">
        <v>336.74700000000001</v>
      </c>
      <c r="G59" s="46">
        <v>357.94900000000001</v>
      </c>
      <c r="H59" s="46">
        <v>459.483</v>
      </c>
      <c r="I59" s="46">
        <v>421.43400000000003</v>
      </c>
      <c r="J59" s="46">
        <v>81.073999999999998</v>
      </c>
      <c r="K59" s="46">
        <v>43.469000000000001</v>
      </c>
      <c r="L59" s="46">
        <v>91.991</v>
      </c>
      <c r="M59" s="46">
        <v>109.06399999999999</v>
      </c>
      <c r="N59" s="46">
        <v>195.59299999999999</v>
      </c>
      <c r="O59" s="46">
        <v>320.18299999999999</v>
      </c>
      <c r="P59" s="46">
        <v>90.361999999999995</v>
      </c>
      <c r="Q59" s="46">
        <v>13.654</v>
      </c>
      <c r="R59" s="46">
        <v>256.90100000000001</v>
      </c>
      <c r="S59" s="46">
        <v>408.47199999999998</v>
      </c>
      <c r="T59" s="46">
        <v>229.185</v>
      </c>
      <c r="U59" s="46">
        <v>844.97400000000005</v>
      </c>
      <c r="V59" s="46">
        <v>90.528999999999996</v>
      </c>
      <c r="W59" s="46">
        <v>42.987000000000002</v>
      </c>
      <c r="X59" s="46">
        <v>311.28100000000001</v>
      </c>
      <c r="Y59" s="46">
        <v>164.392</v>
      </c>
      <c r="Z59" s="46">
        <v>139.411</v>
      </c>
      <c r="AA59" s="46">
        <v>425.77300000000002</v>
      </c>
      <c r="AB59" s="46">
        <v>225.47300000000001</v>
      </c>
      <c r="AC59" s="46">
        <v>268.827</v>
      </c>
      <c r="AD59" s="46">
        <v>199.886</v>
      </c>
      <c r="AE59" s="43">
        <v>84.582999999999998</v>
      </c>
      <c r="AF59" s="46">
        <v>558.40300000000002</v>
      </c>
      <c r="AG59" s="46">
        <v>601.84100000000001</v>
      </c>
      <c r="AH59" s="46">
        <v>321.02</v>
      </c>
    </row>
    <row r="60" spans="1:1005" ht="15" x14ac:dyDescent="0.25">
      <c r="A60" s="60">
        <v>46235</v>
      </c>
      <c r="B60" s="13">
        <v>43.07</v>
      </c>
      <c r="C60" s="13">
        <v>90.9</v>
      </c>
      <c r="D60" s="45">
        <v>65.319999999999993</v>
      </c>
      <c r="E60" s="46">
        <v>191.792</v>
      </c>
      <c r="F60" s="46">
        <v>105.83199999999999</v>
      </c>
      <c r="G60" s="46">
        <v>174.98599999999999</v>
      </c>
      <c r="H60" s="46">
        <v>151.78800000000001</v>
      </c>
      <c r="I60" s="46">
        <v>141.16300000000001</v>
      </c>
      <c r="J60" s="46">
        <v>44.515999999999998</v>
      </c>
      <c r="K60" s="46">
        <v>27.202999999999999</v>
      </c>
      <c r="L60" s="46">
        <v>38.582999999999998</v>
      </c>
      <c r="M60" s="46">
        <v>43.155999999999999</v>
      </c>
      <c r="N60" s="46">
        <v>75.191999999999993</v>
      </c>
      <c r="O60" s="46">
        <v>100.096</v>
      </c>
      <c r="P60" s="46">
        <v>51.625999999999998</v>
      </c>
      <c r="Q60" s="46">
        <v>32.676000000000002</v>
      </c>
      <c r="R60" s="46">
        <v>74.234999999999999</v>
      </c>
      <c r="S60" s="46">
        <v>127.208</v>
      </c>
      <c r="T60" s="46">
        <v>71.902000000000001</v>
      </c>
      <c r="U60" s="46">
        <v>225.78800000000001</v>
      </c>
      <c r="V60" s="46">
        <v>45.408999999999999</v>
      </c>
      <c r="W60" s="46">
        <v>27.538</v>
      </c>
      <c r="X60" s="46">
        <v>111.20099999999999</v>
      </c>
      <c r="Y60" s="46">
        <v>61.665999999999997</v>
      </c>
      <c r="Z60" s="46">
        <v>66.287999999999997</v>
      </c>
      <c r="AA60" s="46">
        <v>150.995</v>
      </c>
      <c r="AB60" s="46">
        <v>85.126999999999995</v>
      </c>
      <c r="AC60" s="46">
        <v>103.142</v>
      </c>
      <c r="AD60" s="46">
        <v>72.861999999999995</v>
      </c>
      <c r="AE60" s="43">
        <v>39.46</v>
      </c>
      <c r="AF60" s="46">
        <v>240.86099999999999</v>
      </c>
      <c r="AG60" s="46">
        <v>209.31899999999999</v>
      </c>
      <c r="AH60" s="46">
        <v>117.289</v>
      </c>
    </row>
    <row r="61" spans="1:1005" ht="15" x14ac:dyDescent="0.25">
      <c r="A61" s="60">
        <v>46266</v>
      </c>
      <c r="B61" s="13">
        <v>32.67</v>
      </c>
      <c r="C61" s="13">
        <v>55</v>
      </c>
      <c r="D61" s="45">
        <v>42.4</v>
      </c>
      <c r="E61" s="46">
        <v>78.242999999999995</v>
      </c>
      <c r="F61" s="46">
        <v>63.643000000000001</v>
      </c>
      <c r="G61" s="46">
        <v>110.139</v>
      </c>
      <c r="H61" s="46">
        <v>69.061000000000007</v>
      </c>
      <c r="I61" s="46">
        <v>97.89</v>
      </c>
      <c r="J61" s="46">
        <v>52.316000000000003</v>
      </c>
      <c r="K61" s="46">
        <v>23.408999999999999</v>
      </c>
      <c r="L61" s="46">
        <v>35.906999999999996</v>
      </c>
      <c r="M61" s="46">
        <v>39.734000000000002</v>
      </c>
      <c r="N61" s="46">
        <v>60.12</v>
      </c>
      <c r="O61" s="46">
        <v>55.972000000000001</v>
      </c>
      <c r="P61" s="46">
        <v>41.759</v>
      </c>
      <c r="Q61" s="46">
        <v>29.402999999999999</v>
      </c>
      <c r="R61" s="46">
        <v>56.87</v>
      </c>
      <c r="S61" s="46">
        <v>57.856000000000002</v>
      </c>
      <c r="T61" s="46">
        <v>45.890999999999998</v>
      </c>
      <c r="U61" s="46">
        <v>95.906999999999996</v>
      </c>
      <c r="V61" s="46">
        <v>34.191000000000003</v>
      </c>
      <c r="W61" s="46">
        <v>31.318999999999999</v>
      </c>
      <c r="X61" s="46">
        <v>77.994</v>
      </c>
      <c r="Y61" s="46">
        <v>42.42</v>
      </c>
      <c r="Z61" s="46">
        <v>63.118000000000002</v>
      </c>
      <c r="AA61" s="46">
        <v>102.167</v>
      </c>
      <c r="AB61" s="46">
        <v>52.844000000000001</v>
      </c>
      <c r="AC61" s="46">
        <v>71.415000000000006</v>
      </c>
      <c r="AD61" s="46">
        <v>49.959000000000003</v>
      </c>
      <c r="AE61" s="43">
        <v>26.978999999999999</v>
      </c>
      <c r="AF61" s="46">
        <v>121.426</v>
      </c>
      <c r="AG61" s="46">
        <v>114.712</v>
      </c>
      <c r="AH61" s="46">
        <v>80.382000000000005</v>
      </c>
    </row>
    <row r="62" spans="1:1005" ht="15" x14ac:dyDescent="0.25">
      <c r="A62" s="60">
        <v>46296</v>
      </c>
      <c r="B62" s="13">
        <v>51.66</v>
      </c>
      <c r="C62" s="13">
        <v>51.66</v>
      </c>
      <c r="D62" s="45">
        <v>51.66</v>
      </c>
      <c r="E62" s="46">
        <v>68.75</v>
      </c>
      <c r="F62" s="46">
        <v>61.868000000000002</v>
      </c>
      <c r="G62" s="46">
        <v>100.977</v>
      </c>
      <c r="H62" s="46">
        <v>69.953999999999994</v>
      </c>
      <c r="I62" s="46">
        <v>66.742000000000004</v>
      </c>
      <c r="J62" s="46">
        <v>52.472999999999999</v>
      </c>
      <c r="K62" s="46">
        <v>27.65</v>
      </c>
      <c r="L62" s="46">
        <v>40.637999999999998</v>
      </c>
      <c r="M62" s="46">
        <v>32.316000000000003</v>
      </c>
      <c r="N62" s="46">
        <v>58.872999999999998</v>
      </c>
      <c r="O62" s="46">
        <v>54.808999999999997</v>
      </c>
      <c r="P62" s="46">
        <v>64.370999999999995</v>
      </c>
      <c r="Q62" s="46">
        <v>58.456000000000003</v>
      </c>
      <c r="R62" s="46">
        <v>48.363</v>
      </c>
      <c r="S62" s="46">
        <v>60.405000000000001</v>
      </c>
      <c r="T62" s="46">
        <v>39.143999999999998</v>
      </c>
      <c r="U62" s="46">
        <v>86.554000000000002</v>
      </c>
      <c r="V62" s="46">
        <v>38.624000000000002</v>
      </c>
      <c r="W62" s="46">
        <v>54.276000000000003</v>
      </c>
      <c r="X62" s="46">
        <v>130.17400000000001</v>
      </c>
      <c r="Y62" s="46">
        <v>53.508000000000003</v>
      </c>
      <c r="Z62" s="46">
        <v>105.93</v>
      </c>
      <c r="AA62" s="46">
        <v>114.482</v>
      </c>
      <c r="AB62" s="46">
        <v>60.79</v>
      </c>
      <c r="AC62" s="46">
        <v>67.218999999999994</v>
      </c>
      <c r="AD62" s="46">
        <v>48.48</v>
      </c>
      <c r="AE62" s="43">
        <v>42.369</v>
      </c>
      <c r="AF62" s="46">
        <v>174.67500000000001</v>
      </c>
      <c r="AG62" s="46">
        <v>109.179</v>
      </c>
      <c r="AH62" s="46">
        <v>89.244</v>
      </c>
    </row>
    <row r="63" spans="1:1005" ht="15" x14ac:dyDescent="0.25">
      <c r="A63" s="60">
        <v>46327</v>
      </c>
      <c r="B63" s="13">
        <v>48.88</v>
      </c>
      <c r="C63" s="13">
        <v>48.88</v>
      </c>
      <c r="D63" s="45">
        <v>48.88</v>
      </c>
      <c r="E63" s="46">
        <v>65.412000000000006</v>
      </c>
      <c r="F63" s="46">
        <v>67.385999999999996</v>
      </c>
      <c r="G63" s="46">
        <v>74.616</v>
      </c>
      <c r="H63" s="46">
        <v>62.802999999999997</v>
      </c>
      <c r="I63" s="46">
        <v>62.908999999999999</v>
      </c>
      <c r="J63" s="46">
        <v>47.226999999999997</v>
      </c>
      <c r="K63" s="46">
        <v>40.878</v>
      </c>
      <c r="L63" s="46">
        <v>37.216000000000001</v>
      </c>
      <c r="M63" s="46">
        <v>37.475000000000001</v>
      </c>
      <c r="N63" s="46">
        <v>80.92</v>
      </c>
      <c r="O63" s="46">
        <v>54.588000000000001</v>
      </c>
      <c r="P63" s="46">
        <v>54.16</v>
      </c>
      <c r="Q63" s="46">
        <v>47.871000000000002</v>
      </c>
      <c r="R63" s="46">
        <v>52.99</v>
      </c>
      <c r="S63" s="46">
        <v>61.954999999999998</v>
      </c>
      <c r="T63" s="46">
        <v>45.807000000000002</v>
      </c>
      <c r="U63" s="46">
        <v>77.027000000000001</v>
      </c>
      <c r="V63" s="46">
        <v>52.398000000000003</v>
      </c>
      <c r="W63" s="46">
        <v>41.585999999999999</v>
      </c>
      <c r="X63" s="46">
        <v>73.748000000000005</v>
      </c>
      <c r="Y63" s="46">
        <v>48.997999999999998</v>
      </c>
      <c r="Z63" s="46">
        <v>103.30500000000001</v>
      </c>
      <c r="AA63" s="46">
        <v>93.296999999999997</v>
      </c>
      <c r="AB63" s="46">
        <v>62.265999999999998</v>
      </c>
      <c r="AC63" s="46">
        <v>58.959000000000003</v>
      </c>
      <c r="AD63" s="46">
        <v>53.607999999999997</v>
      </c>
      <c r="AE63" s="43">
        <v>50.8</v>
      </c>
      <c r="AF63" s="46">
        <v>88.347999999999999</v>
      </c>
      <c r="AG63" s="46">
        <v>91.613</v>
      </c>
      <c r="AH63" s="46">
        <v>66.174999999999997</v>
      </c>
    </row>
    <row r="64" spans="1:1005" ht="15" x14ac:dyDescent="0.25">
      <c r="A64" s="60"/>
      <c r="B64" s="13"/>
      <c r="C64" s="13"/>
      <c r="D64" s="14"/>
      <c r="E64" s="46"/>
      <c r="F64" s="46"/>
      <c r="G64" s="46"/>
      <c r="H64" s="46"/>
      <c r="I64" s="46"/>
      <c r="J64" s="46"/>
      <c r="K64" s="46"/>
      <c r="L64" s="46"/>
      <c r="M64" s="46"/>
      <c r="N64" s="46"/>
      <c r="O64" s="46"/>
      <c r="P64" s="46"/>
      <c r="Q64" s="46"/>
      <c r="R64" s="46"/>
      <c r="S64" s="46"/>
      <c r="T64" s="46"/>
      <c r="U64" s="46"/>
      <c r="V64" s="46"/>
      <c r="W64" s="46"/>
      <c r="X64" s="46"/>
      <c r="Y64" s="46"/>
      <c r="Z64" s="46"/>
      <c r="AA64" s="46"/>
      <c r="AB64" s="46"/>
      <c r="AC64" s="46"/>
      <c r="AD64" s="46"/>
      <c r="AE64" s="43"/>
      <c r="AF64" s="46"/>
      <c r="AG64" s="46"/>
      <c r="AH64" s="46"/>
      <c r="ALQ64" s="4" t="e">
        <v>#N/A</v>
      </c>
    </row>
    <row r="65" spans="1:1005" ht="15" x14ac:dyDescent="0.25">
      <c r="A65" s="60"/>
      <c r="B65" s="13"/>
      <c r="C65" s="13"/>
      <c r="D65" s="14"/>
      <c r="E65" s="46"/>
      <c r="F65" s="46"/>
      <c r="G65" s="46"/>
      <c r="H65" s="46"/>
      <c r="I65" s="46"/>
      <c r="J65" s="46"/>
      <c r="K65" s="46"/>
      <c r="L65" s="46"/>
      <c r="M65" s="46"/>
      <c r="N65" s="46"/>
      <c r="O65" s="46"/>
      <c r="P65" s="46"/>
      <c r="Q65" s="46"/>
      <c r="R65" s="46"/>
      <c r="S65" s="46"/>
      <c r="T65" s="46"/>
      <c r="U65" s="46"/>
      <c r="V65" s="46"/>
      <c r="W65" s="46"/>
      <c r="X65" s="46"/>
      <c r="Y65" s="46"/>
      <c r="Z65" s="46"/>
      <c r="AA65" s="46"/>
      <c r="AB65" s="46"/>
      <c r="AC65" s="46"/>
      <c r="AD65" s="46"/>
      <c r="AE65" s="43"/>
      <c r="AF65" s="46"/>
      <c r="AG65" s="46"/>
      <c r="AH65" s="46"/>
      <c r="ALQ65" s="4" t="e">
        <v>#N/A</v>
      </c>
    </row>
    <row r="66" spans="1:1005" ht="15" x14ac:dyDescent="0.25">
      <c r="A66" s="60"/>
      <c r="B66" s="13"/>
      <c r="C66" s="13"/>
      <c r="D66" s="14"/>
      <c r="E66" s="46"/>
      <c r="F66" s="46"/>
      <c r="G66" s="46"/>
      <c r="H66" s="46"/>
      <c r="I66" s="46"/>
      <c r="J66" s="46"/>
      <c r="K66" s="46"/>
      <c r="L66" s="46"/>
      <c r="M66" s="46"/>
      <c r="N66" s="46"/>
      <c r="O66" s="46"/>
      <c r="P66" s="46"/>
      <c r="Q66" s="46"/>
      <c r="R66" s="46"/>
      <c r="S66" s="46"/>
      <c r="T66" s="46"/>
      <c r="U66" s="46"/>
      <c r="V66" s="46"/>
      <c r="W66" s="46"/>
      <c r="X66" s="46"/>
      <c r="Y66" s="46"/>
      <c r="Z66" s="46"/>
      <c r="AA66" s="46"/>
      <c r="AB66" s="46"/>
      <c r="AC66" s="46"/>
      <c r="AD66" s="46"/>
      <c r="AE66" s="43"/>
      <c r="AF66" s="46"/>
      <c r="AG66" s="46"/>
      <c r="AH66" s="46"/>
      <c r="ALQ66" s="4" t="e">
        <v>#N/A</v>
      </c>
    </row>
    <row r="67" spans="1:1005" ht="15" x14ac:dyDescent="0.25">
      <c r="A67" s="60"/>
      <c r="B67" s="13"/>
      <c r="C67" s="13"/>
      <c r="D67" s="14"/>
      <c r="E67" s="46"/>
      <c r="F67" s="46"/>
      <c r="G67" s="46"/>
      <c r="H67" s="46"/>
      <c r="I67" s="46"/>
      <c r="J67" s="46"/>
      <c r="K67" s="46"/>
      <c r="L67" s="46"/>
      <c r="M67" s="46"/>
      <c r="N67" s="46"/>
      <c r="O67" s="46"/>
      <c r="P67" s="46"/>
      <c r="Q67" s="46"/>
      <c r="R67" s="46"/>
      <c r="S67" s="46"/>
      <c r="T67" s="46"/>
      <c r="U67" s="46"/>
      <c r="V67" s="46"/>
      <c r="W67" s="46"/>
      <c r="X67" s="46"/>
      <c r="Y67" s="46"/>
      <c r="Z67" s="46"/>
      <c r="AA67" s="46"/>
      <c r="AB67" s="46"/>
      <c r="AC67" s="46"/>
      <c r="AD67" s="46"/>
      <c r="AE67" s="43"/>
      <c r="AF67" s="46"/>
      <c r="AG67" s="46"/>
      <c r="AH67" s="46"/>
      <c r="ALQ67" s="4" t="e">
        <v>#N/A</v>
      </c>
    </row>
    <row r="68" spans="1:1005" ht="15" x14ac:dyDescent="0.25">
      <c r="A68" s="60"/>
      <c r="B68" s="13"/>
      <c r="C68" s="13"/>
      <c r="D68" s="14"/>
      <c r="E68" s="46"/>
      <c r="F68" s="46"/>
      <c r="G68" s="46"/>
      <c r="H68" s="46"/>
      <c r="I68" s="46"/>
      <c r="J68" s="46"/>
      <c r="K68" s="46"/>
      <c r="L68" s="46"/>
      <c r="M68" s="46"/>
      <c r="N68" s="46"/>
      <c r="O68" s="46"/>
      <c r="P68" s="46"/>
      <c r="Q68" s="46"/>
      <c r="R68" s="46"/>
      <c r="S68" s="46"/>
      <c r="T68" s="46"/>
      <c r="U68" s="46"/>
      <c r="V68" s="46"/>
      <c r="W68" s="46"/>
      <c r="X68" s="46"/>
      <c r="Y68" s="46"/>
      <c r="Z68" s="46"/>
      <c r="AA68" s="46"/>
      <c r="AB68" s="46"/>
      <c r="AC68" s="46"/>
      <c r="AD68" s="46"/>
      <c r="AE68" s="43"/>
      <c r="AF68" s="46"/>
      <c r="AG68" s="46"/>
      <c r="AH68" s="46"/>
      <c r="ALQ68" s="4" t="e">
        <v>#N/A</v>
      </c>
    </row>
    <row r="69" spans="1:1005" ht="15" x14ac:dyDescent="0.25">
      <c r="A69" s="60"/>
      <c r="B69" s="13"/>
      <c r="C69" s="13"/>
      <c r="D69" s="14"/>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3"/>
      <c r="AF69" s="46"/>
      <c r="AG69" s="46"/>
      <c r="AH69" s="46"/>
      <c r="ALQ69" s="4" t="e">
        <v>#N/A</v>
      </c>
    </row>
    <row r="70" spans="1:1005" ht="15" x14ac:dyDescent="0.25">
      <c r="A70" s="60"/>
      <c r="B70" s="13"/>
      <c r="C70" s="13"/>
      <c r="D70" s="14"/>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3"/>
      <c r="AF70" s="46"/>
      <c r="AG70" s="46"/>
      <c r="AH70" s="46"/>
      <c r="ALQ70" s="4" t="e">
        <v>#N/A</v>
      </c>
    </row>
    <row r="71" spans="1:1005" ht="15" x14ac:dyDescent="0.25">
      <c r="A71" s="60"/>
      <c r="B71" s="13"/>
      <c r="C71" s="13"/>
      <c r="D71" s="14"/>
      <c r="E71" s="46"/>
      <c r="F71" s="46"/>
      <c r="G71" s="46"/>
      <c r="H71" s="46"/>
      <c r="I71" s="46"/>
      <c r="J71" s="46"/>
      <c r="K71" s="46"/>
      <c r="L71" s="46"/>
      <c r="M71" s="46"/>
      <c r="N71" s="46"/>
      <c r="O71" s="46"/>
      <c r="P71" s="46"/>
      <c r="Q71" s="46"/>
      <c r="R71" s="46"/>
      <c r="S71" s="46"/>
      <c r="T71" s="46"/>
      <c r="U71" s="46"/>
      <c r="V71" s="46"/>
      <c r="W71" s="46"/>
      <c r="X71" s="46"/>
      <c r="Y71" s="46"/>
      <c r="Z71" s="46"/>
      <c r="AA71" s="46"/>
      <c r="AB71" s="46"/>
      <c r="AC71" s="46"/>
      <c r="AD71" s="46"/>
      <c r="AE71" s="43"/>
      <c r="AF71" s="46"/>
      <c r="AG71" s="46"/>
      <c r="AH71" s="46"/>
      <c r="ALQ71" s="4" t="e">
        <v>#N/A</v>
      </c>
    </row>
    <row r="72" spans="1:1005" ht="15" x14ac:dyDescent="0.25">
      <c r="A72" s="60"/>
      <c r="B72" s="13"/>
      <c r="C72" s="13"/>
      <c r="D72" s="14"/>
      <c r="ALQ72" s="4" t="e">
        <v>#N/A</v>
      </c>
    </row>
    <row r="73" spans="1:1005" ht="15" x14ac:dyDescent="0.25">
      <c r="A73" s="60"/>
      <c r="B73" s="13"/>
      <c r="C73" s="13"/>
      <c r="D73" s="14"/>
    </row>
    <row r="74" spans="1:1005" ht="15" x14ac:dyDescent="0.25">
      <c r="A74" s="60"/>
      <c r="B74" s="13"/>
      <c r="C74" s="13"/>
      <c r="D74" s="14"/>
    </row>
    <row r="75" spans="1:1005" ht="15" x14ac:dyDescent="0.25">
      <c r="A75" s="60"/>
      <c r="B75" s="13"/>
      <c r="C75" s="13"/>
      <c r="D75" s="14"/>
    </row>
    <row r="76" spans="1:1005" ht="15" x14ac:dyDescent="0.25">
      <c r="A76" s="60"/>
      <c r="B76" s="13"/>
      <c r="C76" s="13"/>
      <c r="D76" s="14"/>
    </row>
    <row r="77" spans="1:1005" ht="15" x14ac:dyDescent="0.25">
      <c r="A77" s="60"/>
      <c r="B77" s="13"/>
      <c r="C77" s="13"/>
      <c r="D77" s="14"/>
    </row>
    <row r="78" spans="1:1005" ht="15" x14ac:dyDescent="0.25">
      <c r="A78" s="60"/>
      <c r="B78" s="13"/>
      <c r="C78" s="13"/>
      <c r="D78" s="14"/>
    </row>
    <row r="79" spans="1:1005" ht="15" x14ac:dyDescent="0.25">
      <c r="A79" s="60"/>
      <c r="B79" s="13"/>
      <c r="C79" s="13"/>
      <c r="D79" s="14"/>
    </row>
    <row r="80" spans="1:1005" ht="15" x14ac:dyDescent="0.25">
      <c r="A80" s="60"/>
      <c r="B80" s="13"/>
      <c r="C80" s="13"/>
      <c r="D80" s="14"/>
    </row>
    <row r="81" spans="1:4" ht="12.75" customHeight="1" x14ac:dyDescent="0.25">
      <c r="A81" s="60"/>
      <c r="B81" s="13"/>
      <c r="C81" s="13"/>
      <c r="D81" s="14"/>
    </row>
    <row r="82" spans="1:4" ht="12.75" customHeight="1" x14ac:dyDescent="0.25">
      <c r="A82" s="60"/>
      <c r="B82" s="13"/>
      <c r="C82" s="13"/>
      <c r="D82" s="14"/>
    </row>
    <row r="83" spans="1:4" ht="12.75" customHeight="1" x14ac:dyDescent="0.25">
      <c r="A83" s="60"/>
      <c r="B83" s="13"/>
      <c r="C83" s="13"/>
      <c r="D83" s="14"/>
    </row>
    <row r="84" spans="1:4" ht="12.75" customHeight="1" x14ac:dyDescent="0.25">
      <c r="A84" s="60"/>
      <c r="B84" s="13"/>
      <c r="C84" s="13"/>
      <c r="D84" s="14"/>
    </row>
  </sheetData>
  <mergeCells count="1">
    <mergeCell ref="B1:AH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AE24F1-AE26-4A18-8A77-DA1C46779589}">
  <sheetPr codeName="Sheet10">
    <tabColor rgb="FFFCCDE5"/>
  </sheetPr>
  <dimension ref="A1:ALQ84"/>
  <sheetViews>
    <sheetView topLeftCell="A28" workbookViewId="0">
      <selection activeCell="D4" sqref="D4"/>
    </sheetView>
  </sheetViews>
  <sheetFormatPr defaultColWidth="18.7109375" defaultRowHeight="12.75" customHeight="1" x14ac:dyDescent="0.25"/>
  <cols>
    <col min="1" max="4" width="7.5703125" style="3" customWidth="1"/>
    <col min="5" max="30" width="8" style="4" customWidth="1"/>
    <col min="31" max="31" width="8.140625" style="4" customWidth="1"/>
    <col min="32" max="54" width="8.85546875" style="4" customWidth="1"/>
    <col min="55" max="16384" width="18.7109375" style="4"/>
  </cols>
  <sheetData>
    <row r="1" spans="1:39" ht="15" x14ac:dyDescent="0.25">
      <c r="A1" s="61" t="s">
        <v>36</v>
      </c>
      <c r="B1" s="62"/>
      <c r="C1" s="62"/>
      <c r="D1" s="62"/>
      <c r="E1" s="62"/>
      <c r="F1" s="62"/>
      <c r="G1" s="62"/>
      <c r="H1" s="62"/>
      <c r="I1" s="62"/>
      <c r="J1" s="62"/>
      <c r="K1" s="62"/>
      <c r="L1" s="62"/>
      <c r="M1" s="62"/>
      <c r="N1" s="62"/>
      <c r="O1" s="62"/>
      <c r="P1" s="62"/>
      <c r="Q1" s="62"/>
      <c r="R1" s="62"/>
      <c r="S1" s="62"/>
      <c r="T1" s="62"/>
      <c r="U1" s="62"/>
      <c r="V1" s="62"/>
      <c r="W1" s="62"/>
      <c r="X1" s="62"/>
      <c r="Y1" s="62"/>
      <c r="Z1" s="62"/>
      <c r="AA1" s="62"/>
      <c r="AB1" s="62"/>
      <c r="AC1" s="62"/>
      <c r="AD1" s="62"/>
      <c r="AE1" s="62"/>
      <c r="AF1" s="62"/>
      <c r="AG1" s="62"/>
      <c r="AH1" s="62"/>
      <c r="AI1" s="3"/>
      <c r="AJ1" s="3"/>
      <c r="AK1" s="3"/>
      <c r="AL1" s="3"/>
      <c r="AM1" s="3"/>
    </row>
    <row r="2" spans="1:39" s="3" customFormat="1" ht="15" x14ac:dyDescent="0.25">
      <c r="A2" s="61"/>
      <c r="B2" s="63" t="s">
        <v>0</v>
      </c>
      <c r="C2" s="63" t="s">
        <v>1</v>
      </c>
      <c r="D2" s="63" t="s">
        <v>2</v>
      </c>
      <c r="E2" s="63">
        <v>1991</v>
      </c>
      <c r="F2" s="63">
        <v>1992</v>
      </c>
      <c r="G2" s="63">
        <v>1993</v>
      </c>
      <c r="H2" s="63">
        <v>1994</v>
      </c>
      <c r="I2" s="63">
        <v>1995</v>
      </c>
      <c r="J2" s="63">
        <v>1996</v>
      </c>
      <c r="K2" s="63">
        <v>1997</v>
      </c>
      <c r="L2" s="63">
        <v>1998</v>
      </c>
      <c r="M2" s="63">
        <v>1999</v>
      </c>
      <c r="N2" s="63">
        <v>2000</v>
      </c>
      <c r="O2" s="63">
        <v>2001</v>
      </c>
      <c r="P2" s="63">
        <v>2002</v>
      </c>
      <c r="Q2" s="63">
        <v>2003</v>
      </c>
      <c r="R2" s="63">
        <v>2004</v>
      </c>
      <c r="S2" s="63">
        <v>2005</v>
      </c>
      <c r="T2" s="63">
        <v>2006</v>
      </c>
      <c r="U2" s="63">
        <v>2007</v>
      </c>
      <c r="V2" s="63">
        <v>2008</v>
      </c>
      <c r="W2" s="63">
        <v>2009</v>
      </c>
      <c r="X2" s="63">
        <v>2010</v>
      </c>
      <c r="Y2" s="63">
        <v>2011</v>
      </c>
      <c r="Z2" s="63">
        <v>2012</v>
      </c>
      <c r="AA2" s="63">
        <v>2013</v>
      </c>
      <c r="AB2" s="63">
        <v>2014</v>
      </c>
      <c r="AC2" s="63">
        <v>2015</v>
      </c>
      <c r="AD2" s="63">
        <v>2016</v>
      </c>
      <c r="AE2" s="63">
        <v>2017</v>
      </c>
      <c r="AF2" s="63">
        <v>2018</v>
      </c>
      <c r="AG2" s="63">
        <v>2019</v>
      </c>
      <c r="AH2" s="63">
        <v>2020</v>
      </c>
    </row>
    <row r="3" spans="1:39" s="3" customFormat="1" ht="15" x14ac:dyDescent="0.25">
      <c r="A3" s="64"/>
      <c r="B3" s="65" t="s">
        <v>3</v>
      </c>
      <c r="C3" s="65" t="s">
        <v>4</v>
      </c>
      <c r="D3" s="65" t="s">
        <v>5</v>
      </c>
      <c r="E3" s="65" t="s">
        <v>6</v>
      </c>
      <c r="F3" s="65" t="s">
        <v>7</v>
      </c>
      <c r="G3" s="65" t="s">
        <v>8</v>
      </c>
      <c r="H3" s="65" t="s">
        <v>9</v>
      </c>
      <c r="I3" s="65" t="s">
        <v>10</v>
      </c>
      <c r="J3" s="65" t="s">
        <v>11</v>
      </c>
      <c r="K3" s="65" t="s">
        <v>12</v>
      </c>
      <c r="L3" s="65" t="s">
        <v>13</v>
      </c>
      <c r="M3" s="65" t="s">
        <v>14</v>
      </c>
      <c r="N3" s="65" t="s">
        <v>15</v>
      </c>
      <c r="O3" s="65" t="s">
        <v>16</v>
      </c>
      <c r="P3" s="65" t="s">
        <v>17</v>
      </c>
      <c r="Q3" s="65" t="s">
        <v>18</v>
      </c>
      <c r="R3" s="65" t="s">
        <v>19</v>
      </c>
      <c r="S3" s="65" t="s">
        <v>20</v>
      </c>
      <c r="T3" s="65" t="s">
        <v>21</v>
      </c>
      <c r="U3" s="65" t="s">
        <v>22</v>
      </c>
      <c r="V3" s="65" t="s">
        <v>23</v>
      </c>
      <c r="W3" s="65" t="s">
        <v>24</v>
      </c>
      <c r="X3" s="65" t="s">
        <v>25</v>
      </c>
      <c r="Y3" s="65" t="s">
        <v>26</v>
      </c>
      <c r="Z3" s="65" t="s">
        <v>27</v>
      </c>
      <c r="AA3" s="65" t="s">
        <v>28</v>
      </c>
      <c r="AB3" s="65" t="s">
        <v>29</v>
      </c>
      <c r="AC3" s="65" t="s">
        <v>30</v>
      </c>
      <c r="AD3" s="65" t="s">
        <v>31</v>
      </c>
      <c r="AE3" s="65" t="s">
        <v>32</v>
      </c>
      <c r="AF3" s="65" t="s">
        <v>33</v>
      </c>
      <c r="AG3" s="65" t="s">
        <v>34</v>
      </c>
      <c r="AH3" s="65" t="s">
        <v>35</v>
      </c>
    </row>
    <row r="4" spans="1:39" ht="15" x14ac:dyDescent="0.25">
      <c r="A4" s="66">
        <v>44531</v>
      </c>
      <c r="B4" s="30">
        <v>20</v>
      </c>
      <c r="C4" s="31">
        <v>20</v>
      </c>
      <c r="D4" s="42">
        <v>20</v>
      </c>
      <c r="E4" s="16">
        <v>19.986999999999998</v>
      </c>
      <c r="F4" s="16">
        <v>19.925999999999998</v>
      </c>
      <c r="G4" s="16">
        <v>19.896000000000001</v>
      </c>
      <c r="H4" s="46">
        <v>19.97</v>
      </c>
      <c r="I4" s="46">
        <v>19.922000000000001</v>
      </c>
      <c r="J4" s="46">
        <v>20.155000000000001</v>
      </c>
      <c r="K4" s="46">
        <v>19.974</v>
      </c>
      <c r="L4" s="46">
        <v>20.088000000000001</v>
      </c>
      <c r="M4" s="46">
        <v>20.27</v>
      </c>
      <c r="N4" s="46">
        <v>20.305</v>
      </c>
      <c r="O4" s="46">
        <v>19.884</v>
      </c>
      <c r="P4" s="46">
        <v>21.091999999999999</v>
      </c>
      <c r="Q4" s="46">
        <v>19.95</v>
      </c>
      <c r="R4" s="46">
        <v>19.998999999999999</v>
      </c>
      <c r="S4" s="46">
        <v>20.001000000000001</v>
      </c>
      <c r="T4" s="46">
        <v>22.206</v>
      </c>
      <c r="U4" s="46">
        <v>19.951000000000001</v>
      </c>
      <c r="V4" s="46">
        <v>21.085999999999999</v>
      </c>
      <c r="W4" s="46">
        <v>20.077999999999999</v>
      </c>
      <c r="X4" s="46">
        <v>19.882999999999999</v>
      </c>
      <c r="Y4" s="46">
        <v>20.344000000000001</v>
      </c>
      <c r="Z4" s="46">
        <v>19.917999999999999</v>
      </c>
      <c r="AA4" s="46">
        <v>20.010000000000002</v>
      </c>
      <c r="AB4" s="46">
        <v>20.809000000000001</v>
      </c>
      <c r="AC4" s="46">
        <v>20.193999999999999</v>
      </c>
      <c r="AD4" s="46">
        <v>20.236000000000001</v>
      </c>
      <c r="AE4" s="46">
        <v>19.969000000000001</v>
      </c>
      <c r="AF4" s="46">
        <v>20.038</v>
      </c>
      <c r="AG4" s="46">
        <v>19.986999999999998</v>
      </c>
      <c r="AH4" s="46">
        <v>19.97</v>
      </c>
    </row>
    <row r="5" spans="1:39" ht="15" x14ac:dyDescent="0.25">
      <c r="A5" s="66">
        <v>44562</v>
      </c>
      <c r="B5" s="33">
        <v>19</v>
      </c>
      <c r="C5" s="8">
        <v>19</v>
      </c>
      <c r="D5" s="44">
        <v>19</v>
      </c>
      <c r="E5" s="16">
        <v>18.835999999999999</v>
      </c>
      <c r="F5" s="16">
        <v>18.773</v>
      </c>
      <c r="G5" s="16">
        <v>18.736999999999998</v>
      </c>
      <c r="H5" s="46">
        <v>18.795999999999999</v>
      </c>
      <c r="I5" s="46">
        <v>18.768999999999998</v>
      </c>
      <c r="J5" s="46">
        <v>18.989999999999998</v>
      </c>
      <c r="K5" s="46">
        <v>18.962</v>
      </c>
      <c r="L5" s="46">
        <v>19.228000000000002</v>
      </c>
      <c r="M5" s="46">
        <v>19.763000000000002</v>
      </c>
      <c r="N5" s="46">
        <v>21.997</v>
      </c>
      <c r="O5" s="46">
        <v>18.725999999999999</v>
      </c>
      <c r="P5" s="46">
        <v>19.646999999999998</v>
      </c>
      <c r="Q5" s="46">
        <v>18.847999999999999</v>
      </c>
      <c r="R5" s="46">
        <v>18.814</v>
      </c>
      <c r="S5" s="46">
        <v>20.231999999999999</v>
      </c>
      <c r="T5" s="46">
        <v>20.707000000000001</v>
      </c>
      <c r="U5" s="46">
        <v>18.783000000000001</v>
      </c>
      <c r="V5" s="46">
        <v>19.863</v>
      </c>
      <c r="W5" s="46">
        <v>19.010000000000002</v>
      </c>
      <c r="X5" s="46">
        <v>18.690999999999999</v>
      </c>
      <c r="Y5" s="46">
        <v>19.562000000000001</v>
      </c>
      <c r="Z5" s="46">
        <v>19.138999999999999</v>
      </c>
      <c r="AA5" s="46">
        <v>18.861000000000001</v>
      </c>
      <c r="AB5" s="46">
        <v>19.437999999999999</v>
      </c>
      <c r="AC5" s="46">
        <v>19.033999999999999</v>
      </c>
      <c r="AD5" s="46">
        <v>19.064</v>
      </c>
      <c r="AE5" s="46">
        <v>19.283999999999999</v>
      </c>
      <c r="AF5" s="46">
        <v>19.091000000000001</v>
      </c>
      <c r="AG5" s="46">
        <v>18.920000000000002</v>
      </c>
      <c r="AH5" s="46">
        <v>18.888999999999999</v>
      </c>
    </row>
    <row r="6" spans="1:39" ht="15" x14ac:dyDescent="0.25">
      <c r="A6" s="66">
        <v>44593</v>
      </c>
      <c r="B6" s="33">
        <v>18</v>
      </c>
      <c r="C6" s="8">
        <v>18</v>
      </c>
      <c r="D6" s="44">
        <v>18</v>
      </c>
      <c r="E6" s="16">
        <v>18.321999999999999</v>
      </c>
      <c r="F6" s="16">
        <v>17.579000000000001</v>
      </c>
      <c r="G6" s="16">
        <v>16.942</v>
      </c>
      <c r="H6" s="46">
        <v>16.594999999999999</v>
      </c>
      <c r="I6" s="46">
        <v>20.885000000000002</v>
      </c>
      <c r="J6" s="46">
        <v>20.847999999999999</v>
      </c>
      <c r="K6" s="46">
        <v>16.902999999999999</v>
      </c>
      <c r="L6" s="46">
        <v>17.844000000000001</v>
      </c>
      <c r="M6" s="46">
        <v>21.483000000000001</v>
      </c>
      <c r="N6" s="46">
        <v>23.483000000000001</v>
      </c>
      <c r="O6" s="46">
        <v>18.228000000000002</v>
      </c>
      <c r="P6" s="46">
        <v>17.25</v>
      </c>
      <c r="Q6" s="46">
        <v>20.347000000000001</v>
      </c>
      <c r="R6" s="46">
        <v>16.692</v>
      </c>
      <c r="S6" s="46">
        <v>19.524000000000001</v>
      </c>
      <c r="T6" s="46">
        <v>18.024000000000001</v>
      </c>
      <c r="U6" s="46">
        <v>19.552</v>
      </c>
      <c r="V6" s="46">
        <v>17.545000000000002</v>
      </c>
      <c r="W6" s="46">
        <v>17.975999999999999</v>
      </c>
      <c r="X6" s="46">
        <v>16.489000000000001</v>
      </c>
      <c r="Y6" s="46">
        <v>17.722999999999999</v>
      </c>
      <c r="Z6" s="46">
        <v>17.359000000000002</v>
      </c>
      <c r="AA6" s="46">
        <v>17.052</v>
      </c>
      <c r="AB6" s="46">
        <v>20.106999999999999</v>
      </c>
      <c r="AC6" s="46">
        <v>23.988</v>
      </c>
      <c r="AD6" s="46">
        <v>19.05</v>
      </c>
      <c r="AE6" s="46">
        <v>26.058</v>
      </c>
      <c r="AF6" s="46">
        <v>22.247</v>
      </c>
      <c r="AG6" s="46">
        <v>17.001999999999999</v>
      </c>
      <c r="AH6" s="46">
        <v>17.009</v>
      </c>
    </row>
    <row r="7" spans="1:39" ht="15" x14ac:dyDescent="0.25">
      <c r="A7" s="66">
        <v>44621</v>
      </c>
      <c r="B7" s="33">
        <v>33.93</v>
      </c>
      <c r="C7" s="8">
        <v>40.03</v>
      </c>
      <c r="D7" s="44">
        <v>30</v>
      </c>
      <c r="E7" s="16">
        <v>24.742000000000001</v>
      </c>
      <c r="F7" s="16">
        <v>26.687000000000001</v>
      </c>
      <c r="G7" s="16">
        <v>30.251999999999999</v>
      </c>
      <c r="H7" s="46">
        <v>30.863</v>
      </c>
      <c r="I7" s="46">
        <v>42.048000000000002</v>
      </c>
      <c r="J7" s="46">
        <v>30.213000000000001</v>
      </c>
      <c r="K7" s="46">
        <v>35.07</v>
      </c>
      <c r="L7" s="46">
        <v>31.788</v>
      </c>
      <c r="M7" s="46">
        <v>30.574000000000002</v>
      </c>
      <c r="N7" s="46">
        <v>27.518999999999998</v>
      </c>
      <c r="O7" s="46">
        <v>28.632999999999999</v>
      </c>
      <c r="P7" s="46">
        <v>20.638999999999999</v>
      </c>
      <c r="Q7" s="46">
        <v>30.277999999999999</v>
      </c>
      <c r="R7" s="46">
        <v>42.978999999999999</v>
      </c>
      <c r="S7" s="46">
        <v>24.204000000000001</v>
      </c>
      <c r="T7" s="46">
        <v>26.484000000000002</v>
      </c>
      <c r="U7" s="46">
        <v>38.493000000000002</v>
      </c>
      <c r="V7" s="46">
        <v>17.96</v>
      </c>
      <c r="W7" s="46">
        <v>36.006</v>
      </c>
      <c r="X7" s="46">
        <v>19.483000000000001</v>
      </c>
      <c r="Y7" s="46">
        <v>29.786999999999999</v>
      </c>
      <c r="Z7" s="46">
        <v>32.710999999999999</v>
      </c>
      <c r="AA7" s="46">
        <v>24.550999999999998</v>
      </c>
      <c r="AB7" s="46">
        <v>26.756</v>
      </c>
      <c r="AC7" s="46">
        <v>38.531999999999996</v>
      </c>
      <c r="AD7" s="46">
        <v>34.07</v>
      </c>
      <c r="AE7" s="46">
        <v>58.301000000000002</v>
      </c>
      <c r="AF7" s="46">
        <v>24.693000000000001</v>
      </c>
      <c r="AG7" s="46">
        <v>22.637</v>
      </c>
      <c r="AH7" s="46">
        <v>27.844000000000001</v>
      </c>
    </row>
    <row r="8" spans="1:39" ht="15" x14ac:dyDescent="0.25">
      <c r="A8" s="66">
        <v>44652</v>
      </c>
      <c r="B8" s="33">
        <v>54.82</v>
      </c>
      <c r="C8" s="8">
        <v>101.07</v>
      </c>
      <c r="D8" s="44">
        <v>58</v>
      </c>
      <c r="E8" s="16">
        <v>45.802999999999997</v>
      </c>
      <c r="F8" s="16">
        <v>60.286999999999999</v>
      </c>
      <c r="G8" s="16">
        <v>67.983999999999995</v>
      </c>
      <c r="H8" s="46">
        <v>60.396999999999998</v>
      </c>
      <c r="I8" s="46">
        <v>52.304000000000002</v>
      </c>
      <c r="J8" s="46">
        <v>79.459000000000003</v>
      </c>
      <c r="K8" s="46">
        <v>66.936999999999998</v>
      </c>
      <c r="L8" s="46">
        <v>50.603999999999999</v>
      </c>
      <c r="M8" s="46">
        <v>44.481999999999999</v>
      </c>
      <c r="N8" s="46">
        <v>82.591999999999999</v>
      </c>
      <c r="O8" s="46">
        <v>66.058000000000007</v>
      </c>
      <c r="P8" s="46">
        <v>52.424999999999997</v>
      </c>
      <c r="Q8" s="46">
        <v>53.036000000000001</v>
      </c>
      <c r="R8" s="46">
        <v>96.534000000000006</v>
      </c>
      <c r="S8" s="46">
        <v>58.387999999999998</v>
      </c>
      <c r="T8" s="46">
        <v>76.590999999999994</v>
      </c>
      <c r="U8" s="46">
        <v>54.223999999999997</v>
      </c>
      <c r="V8" s="46">
        <v>50.456000000000003</v>
      </c>
      <c r="W8" s="46">
        <v>60.002000000000002</v>
      </c>
      <c r="X8" s="46">
        <v>54.71</v>
      </c>
      <c r="Y8" s="46">
        <v>65.512</v>
      </c>
      <c r="Z8" s="46">
        <v>85.433000000000007</v>
      </c>
      <c r="AA8" s="46">
        <v>49.533999999999999</v>
      </c>
      <c r="AB8" s="46">
        <v>49.21</v>
      </c>
      <c r="AC8" s="46">
        <v>50.524000000000001</v>
      </c>
      <c r="AD8" s="46">
        <v>57.612000000000002</v>
      </c>
      <c r="AE8" s="46">
        <v>127.384</v>
      </c>
      <c r="AF8" s="46">
        <v>46.432000000000002</v>
      </c>
      <c r="AG8" s="46">
        <v>81.873000000000005</v>
      </c>
      <c r="AH8" s="46">
        <v>45.527000000000001</v>
      </c>
    </row>
    <row r="9" spans="1:39" ht="15" x14ac:dyDescent="0.25">
      <c r="A9" s="66">
        <v>44682</v>
      </c>
      <c r="B9" s="33">
        <v>125.01</v>
      </c>
      <c r="C9" s="8">
        <v>267.14</v>
      </c>
      <c r="D9" s="44">
        <v>180</v>
      </c>
      <c r="E9" s="16">
        <v>105.02800000000001</v>
      </c>
      <c r="F9" s="16">
        <v>159.54</v>
      </c>
      <c r="G9" s="16">
        <v>246.773</v>
      </c>
      <c r="H9" s="46">
        <v>167.09</v>
      </c>
      <c r="I9" s="46">
        <v>196.459</v>
      </c>
      <c r="J9" s="46">
        <v>294.952</v>
      </c>
      <c r="K9" s="46">
        <v>238.53899999999999</v>
      </c>
      <c r="L9" s="46">
        <v>129.32400000000001</v>
      </c>
      <c r="M9" s="46">
        <v>169.13800000000001</v>
      </c>
      <c r="N9" s="46">
        <v>252.57599999999999</v>
      </c>
      <c r="O9" s="46">
        <v>251.54300000000001</v>
      </c>
      <c r="P9" s="46">
        <v>90.152000000000001</v>
      </c>
      <c r="Q9" s="46">
        <v>143.815</v>
      </c>
      <c r="R9" s="46">
        <v>201.31700000000001</v>
      </c>
      <c r="S9" s="46">
        <v>223.119</v>
      </c>
      <c r="T9" s="46">
        <v>191.26499999999999</v>
      </c>
      <c r="U9" s="46">
        <v>173.60900000000001</v>
      </c>
      <c r="V9" s="46">
        <v>214.53200000000001</v>
      </c>
      <c r="W9" s="46">
        <v>297.96100000000001</v>
      </c>
      <c r="X9" s="46">
        <v>119.491</v>
      </c>
      <c r="Y9" s="46">
        <v>544.26300000000003</v>
      </c>
      <c r="Z9" s="46">
        <v>129.17699999999999</v>
      </c>
      <c r="AA9" s="46">
        <v>153.154</v>
      </c>
      <c r="AB9" s="46">
        <v>162.81299999999999</v>
      </c>
      <c r="AC9" s="46">
        <v>114.792</v>
      </c>
      <c r="AD9" s="46">
        <v>152.00899999999999</v>
      </c>
      <c r="AE9" s="46">
        <v>267.20299999999997</v>
      </c>
      <c r="AF9" s="46">
        <v>160.88</v>
      </c>
      <c r="AG9" s="46">
        <v>215.41399999999999</v>
      </c>
      <c r="AH9" s="46">
        <v>186.39099999999999</v>
      </c>
    </row>
    <row r="10" spans="1:39" ht="15" x14ac:dyDescent="0.25">
      <c r="A10" s="66">
        <v>44713</v>
      </c>
      <c r="B10" s="33">
        <v>89.3</v>
      </c>
      <c r="C10" s="8">
        <v>370.68</v>
      </c>
      <c r="D10" s="44">
        <v>215</v>
      </c>
      <c r="E10" s="16">
        <v>219.41399999999999</v>
      </c>
      <c r="F10" s="16">
        <v>99.058000000000007</v>
      </c>
      <c r="G10" s="16">
        <v>363.471</v>
      </c>
      <c r="H10" s="46">
        <v>136.11099999999999</v>
      </c>
      <c r="I10" s="46">
        <v>458.24900000000002</v>
      </c>
      <c r="J10" s="46">
        <v>264.84500000000003</v>
      </c>
      <c r="K10" s="46">
        <v>354.32900000000001</v>
      </c>
      <c r="L10" s="46">
        <v>147.917</v>
      </c>
      <c r="M10" s="46">
        <v>264.22500000000002</v>
      </c>
      <c r="N10" s="46">
        <v>177.351</v>
      </c>
      <c r="O10" s="46">
        <v>150.97999999999999</v>
      </c>
      <c r="P10" s="46">
        <v>48.29</v>
      </c>
      <c r="Q10" s="46">
        <v>154.58500000000001</v>
      </c>
      <c r="R10" s="46">
        <v>98.122</v>
      </c>
      <c r="S10" s="46">
        <v>210.58600000000001</v>
      </c>
      <c r="T10" s="46">
        <v>141.988</v>
      </c>
      <c r="U10" s="46">
        <v>107.464</v>
      </c>
      <c r="V10" s="46">
        <v>448.45600000000002</v>
      </c>
      <c r="W10" s="46">
        <v>243.714</v>
      </c>
      <c r="X10" s="46">
        <v>252.89599999999999</v>
      </c>
      <c r="Y10" s="46">
        <v>472.81299999999999</v>
      </c>
      <c r="Z10" s="46">
        <v>40.768000000000001</v>
      </c>
      <c r="AA10" s="46">
        <v>184.886</v>
      </c>
      <c r="AB10" s="46">
        <v>252.703</v>
      </c>
      <c r="AC10" s="46">
        <v>269.26</v>
      </c>
      <c r="AD10" s="46">
        <v>245.92</v>
      </c>
      <c r="AE10" s="46">
        <v>386.86700000000002</v>
      </c>
      <c r="AF10" s="46">
        <v>74.787999999999997</v>
      </c>
      <c r="AG10" s="46">
        <v>384.18099999999998</v>
      </c>
      <c r="AH10" s="46">
        <v>160.167</v>
      </c>
    </row>
    <row r="11" spans="1:39" ht="15" x14ac:dyDescent="0.25">
      <c r="A11" s="66">
        <v>44743</v>
      </c>
      <c r="B11" s="33">
        <v>34.61</v>
      </c>
      <c r="C11" s="8">
        <v>180.99</v>
      </c>
      <c r="D11" s="44">
        <v>72</v>
      </c>
      <c r="E11" s="16">
        <v>94.228999999999999</v>
      </c>
      <c r="F11" s="16">
        <v>43.197000000000003</v>
      </c>
      <c r="G11" s="16">
        <v>148.51499999999999</v>
      </c>
      <c r="H11" s="46">
        <v>45.957999999999998</v>
      </c>
      <c r="I11" s="46">
        <v>340.37900000000002</v>
      </c>
      <c r="J11" s="46">
        <v>100.52200000000001</v>
      </c>
      <c r="K11" s="46">
        <v>115.63</v>
      </c>
      <c r="L11" s="46">
        <v>63.213999999999999</v>
      </c>
      <c r="M11" s="46">
        <v>164.78200000000001</v>
      </c>
      <c r="N11" s="46">
        <v>54.51</v>
      </c>
      <c r="O11" s="46">
        <v>50.116999999999997</v>
      </c>
      <c r="P11" s="46">
        <v>22.460999999999999</v>
      </c>
      <c r="Q11" s="46">
        <v>44.551000000000002</v>
      </c>
      <c r="R11" s="46">
        <v>41.601999999999997</v>
      </c>
      <c r="S11" s="46">
        <v>81.97</v>
      </c>
      <c r="T11" s="46">
        <v>56.966999999999999</v>
      </c>
      <c r="U11" s="46">
        <v>44.41</v>
      </c>
      <c r="V11" s="46">
        <v>207.94200000000001</v>
      </c>
      <c r="W11" s="46">
        <v>123.83499999999999</v>
      </c>
      <c r="X11" s="46">
        <v>68.549000000000007</v>
      </c>
      <c r="Y11" s="46">
        <v>190.714</v>
      </c>
      <c r="Z11" s="46">
        <v>23.459</v>
      </c>
      <c r="AA11" s="46">
        <v>65.584999999999994</v>
      </c>
      <c r="AB11" s="46">
        <v>75.450999999999993</v>
      </c>
      <c r="AC11" s="46">
        <v>92.337000000000003</v>
      </c>
      <c r="AD11" s="46">
        <v>78.286000000000001</v>
      </c>
      <c r="AE11" s="46">
        <v>128.96899999999999</v>
      </c>
      <c r="AF11" s="46">
        <v>30.539000000000001</v>
      </c>
      <c r="AG11" s="46">
        <v>225.749</v>
      </c>
      <c r="AH11" s="46">
        <v>52.201999999999998</v>
      </c>
    </row>
    <row r="12" spans="1:39" ht="15" x14ac:dyDescent="0.25">
      <c r="A12" s="66">
        <v>44774</v>
      </c>
      <c r="B12" s="33">
        <v>31.7</v>
      </c>
      <c r="C12" s="8">
        <v>72.22</v>
      </c>
      <c r="D12" s="44">
        <v>48</v>
      </c>
      <c r="E12" s="16">
        <v>47.552</v>
      </c>
      <c r="F12" s="16">
        <v>43.104999999999997</v>
      </c>
      <c r="G12" s="16">
        <v>60.314</v>
      </c>
      <c r="H12" s="46">
        <v>33.631999999999998</v>
      </c>
      <c r="I12" s="46">
        <v>101.72499999999999</v>
      </c>
      <c r="J12" s="46">
        <v>48.814</v>
      </c>
      <c r="K12" s="46">
        <v>64.430999999999997</v>
      </c>
      <c r="L12" s="46">
        <v>39.076999999999998</v>
      </c>
      <c r="M12" s="46">
        <v>76.296000000000006</v>
      </c>
      <c r="N12" s="46">
        <v>46.2</v>
      </c>
      <c r="O12" s="46">
        <v>49.128</v>
      </c>
      <c r="P12" s="46">
        <v>19.885000000000002</v>
      </c>
      <c r="Q12" s="46">
        <v>37.337000000000003</v>
      </c>
      <c r="R12" s="46">
        <v>33.613</v>
      </c>
      <c r="S12" s="46">
        <v>50.052999999999997</v>
      </c>
      <c r="T12" s="46">
        <v>45.366999999999997</v>
      </c>
      <c r="U12" s="46">
        <v>39.057000000000002</v>
      </c>
      <c r="V12" s="46">
        <v>77.825000000000003</v>
      </c>
      <c r="W12" s="46">
        <v>51.893000000000001</v>
      </c>
      <c r="X12" s="46">
        <v>48.725000000000001</v>
      </c>
      <c r="Y12" s="46">
        <v>64.248999999999995</v>
      </c>
      <c r="Z12" s="46">
        <v>25.704999999999998</v>
      </c>
      <c r="AA12" s="46">
        <v>46.098999999999997</v>
      </c>
      <c r="AB12" s="46">
        <v>48.988999999999997</v>
      </c>
      <c r="AC12" s="46">
        <v>45.287999999999997</v>
      </c>
      <c r="AD12" s="46">
        <v>48.448</v>
      </c>
      <c r="AE12" s="46">
        <v>64.472999999999999</v>
      </c>
      <c r="AF12" s="46">
        <v>25.65</v>
      </c>
      <c r="AG12" s="46">
        <v>76.152000000000001</v>
      </c>
      <c r="AH12" s="46">
        <v>35.793999999999997</v>
      </c>
    </row>
    <row r="13" spans="1:39" ht="15" x14ac:dyDescent="0.25">
      <c r="A13" s="66">
        <v>44805</v>
      </c>
      <c r="B13" s="33">
        <v>23.63</v>
      </c>
      <c r="C13" s="8">
        <v>40.869999999999997</v>
      </c>
      <c r="D13" s="44">
        <v>33</v>
      </c>
      <c r="E13" s="16">
        <v>28.86</v>
      </c>
      <c r="F13" s="16">
        <v>33.079000000000001</v>
      </c>
      <c r="G13" s="16">
        <v>42.951000000000001</v>
      </c>
      <c r="H13" s="46">
        <v>27.684000000000001</v>
      </c>
      <c r="I13" s="46">
        <v>52.991999999999997</v>
      </c>
      <c r="J13" s="46">
        <v>33.713999999999999</v>
      </c>
      <c r="K13" s="46">
        <v>45.371000000000002</v>
      </c>
      <c r="L13" s="46">
        <v>24.808</v>
      </c>
      <c r="M13" s="46">
        <v>41.210999999999999</v>
      </c>
      <c r="N13" s="46">
        <v>32.920999999999999</v>
      </c>
      <c r="O13" s="46">
        <v>28.382000000000001</v>
      </c>
      <c r="P13" s="46">
        <v>18.78</v>
      </c>
      <c r="Q13" s="46">
        <v>50.920999999999999</v>
      </c>
      <c r="R13" s="46">
        <v>29.538</v>
      </c>
      <c r="S13" s="46">
        <v>32.185000000000002</v>
      </c>
      <c r="T13" s="46">
        <v>32.345999999999997</v>
      </c>
      <c r="U13" s="46">
        <v>34.119999999999997</v>
      </c>
      <c r="V13" s="46">
        <v>42.465000000000003</v>
      </c>
      <c r="W13" s="46">
        <v>33.235999999999997</v>
      </c>
      <c r="X13" s="46">
        <v>27.099</v>
      </c>
      <c r="Y13" s="46">
        <v>36.356999999999999</v>
      </c>
      <c r="Z13" s="46">
        <v>20.119</v>
      </c>
      <c r="AA13" s="46">
        <v>56.255000000000003</v>
      </c>
      <c r="AB13" s="46">
        <v>43.857999999999997</v>
      </c>
      <c r="AC13" s="46">
        <v>31.891999999999999</v>
      </c>
      <c r="AD13" s="46">
        <v>31.795999999999999</v>
      </c>
      <c r="AE13" s="46">
        <v>37.799999999999997</v>
      </c>
      <c r="AF13" s="46">
        <v>19.695</v>
      </c>
      <c r="AG13" s="46">
        <v>40.244</v>
      </c>
      <c r="AH13" s="46">
        <v>32.267000000000003</v>
      </c>
    </row>
    <row r="14" spans="1:39" ht="15" x14ac:dyDescent="0.25">
      <c r="A14" s="66">
        <v>44835</v>
      </c>
      <c r="B14" s="33">
        <v>28.72</v>
      </c>
      <c r="C14" s="8">
        <v>41.03</v>
      </c>
      <c r="D14" s="44">
        <v>35.909999999999997</v>
      </c>
      <c r="E14" s="16">
        <v>25.923999999999999</v>
      </c>
      <c r="F14" s="16">
        <v>25.006</v>
      </c>
      <c r="G14" s="16">
        <v>40.98</v>
      </c>
      <c r="H14" s="46">
        <v>35.316000000000003</v>
      </c>
      <c r="I14" s="46">
        <v>55.393999999999998</v>
      </c>
      <c r="J14" s="46">
        <v>44.094999999999999</v>
      </c>
      <c r="K14" s="46">
        <v>51.384</v>
      </c>
      <c r="L14" s="46">
        <v>36.011000000000003</v>
      </c>
      <c r="M14" s="46">
        <v>34.71</v>
      </c>
      <c r="N14" s="46">
        <v>30.358000000000001</v>
      </c>
      <c r="O14" s="46">
        <v>28.206</v>
      </c>
      <c r="P14" s="46">
        <v>28.916</v>
      </c>
      <c r="Q14" s="46">
        <v>32.468000000000004</v>
      </c>
      <c r="R14" s="46">
        <v>30.544</v>
      </c>
      <c r="S14" s="46">
        <v>47.451999999999998</v>
      </c>
      <c r="T14" s="46">
        <v>58.956000000000003</v>
      </c>
      <c r="U14" s="46">
        <v>37.395000000000003</v>
      </c>
      <c r="V14" s="46">
        <v>40.356000000000002</v>
      </c>
      <c r="W14" s="46">
        <v>36.713000000000001</v>
      </c>
      <c r="X14" s="46">
        <v>29.3</v>
      </c>
      <c r="Y14" s="46">
        <v>37.792000000000002</v>
      </c>
      <c r="Z14" s="46">
        <v>20.611000000000001</v>
      </c>
      <c r="AA14" s="46">
        <v>53.573</v>
      </c>
      <c r="AB14" s="46">
        <v>55.384999999999998</v>
      </c>
      <c r="AC14" s="46">
        <v>28.841000000000001</v>
      </c>
      <c r="AD14" s="46">
        <v>28.84</v>
      </c>
      <c r="AE14" s="46">
        <v>40.625</v>
      </c>
      <c r="AF14" s="46">
        <v>22.827000000000002</v>
      </c>
      <c r="AG14" s="46">
        <v>36.664000000000001</v>
      </c>
      <c r="AH14" s="46">
        <v>27.635000000000002</v>
      </c>
    </row>
    <row r="15" spans="1:39" ht="15" x14ac:dyDescent="0.25">
      <c r="A15" s="66">
        <v>44866</v>
      </c>
      <c r="B15" s="33">
        <v>28.6</v>
      </c>
      <c r="C15" s="8">
        <v>32.56</v>
      </c>
      <c r="D15" s="44">
        <v>32.21</v>
      </c>
      <c r="E15" s="16">
        <v>24.971</v>
      </c>
      <c r="F15" s="16">
        <v>20.591000000000001</v>
      </c>
      <c r="G15" s="16">
        <v>33.520000000000003</v>
      </c>
      <c r="H15" s="46">
        <v>27.994</v>
      </c>
      <c r="I15" s="46">
        <v>41.003</v>
      </c>
      <c r="J15" s="46">
        <v>37.36</v>
      </c>
      <c r="K15" s="46">
        <v>38.981999999999999</v>
      </c>
      <c r="L15" s="46">
        <v>31.196000000000002</v>
      </c>
      <c r="M15" s="46">
        <v>27.792000000000002</v>
      </c>
      <c r="N15" s="46">
        <v>27.082000000000001</v>
      </c>
      <c r="O15" s="46">
        <v>27.981999999999999</v>
      </c>
      <c r="P15" s="46">
        <v>18.652000000000001</v>
      </c>
      <c r="Q15" s="46">
        <v>23.875</v>
      </c>
      <c r="R15" s="46">
        <v>28.388000000000002</v>
      </c>
      <c r="S15" s="46">
        <v>36.625999999999998</v>
      </c>
      <c r="T15" s="46">
        <v>41.926000000000002</v>
      </c>
      <c r="U15" s="46">
        <v>31.35</v>
      </c>
      <c r="V15" s="46">
        <v>34.779000000000003</v>
      </c>
      <c r="W15" s="46">
        <v>33.097999999999999</v>
      </c>
      <c r="X15" s="46">
        <v>29.757999999999999</v>
      </c>
      <c r="Y15" s="46">
        <v>31.352</v>
      </c>
      <c r="Z15" s="46">
        <v>17.061</v>
      </c>
      <c r="AA15" s="46">
        <v>35.14</v>
      </c>
      <c r="AB15" s="46">
        <v>34.167999999999999</v>
      </c>
      <c r="AC15" s="46">
        <v>26.454000000000001</v>
      </c>
      <c r="AD15" s="46">
        <v>24.738</v>
      </c>
      <c r="AE15" s="46">
        <v>34.491</v>
      </c>
      <c r="AF15" s="46">
        <v>21.593</v>
      </c>
      <c r="AG15" s="46">
        <v>31.986000000000001</v>
      </c>
      <c r="AH15" s="46">
        <v>25.134</v>
      </c>
    </row>
    <row r="16" spans="1:39" ht="15" x14ac:dyDescent="0.25">
      <c r="A16" s="66">
        <v>44896</v>
      </c>
      <c r="B16" s="33">
        <v>26.95</v>
      </c>
      <c r="C16" s="8">
        <v>27.68</v>
      </c>
      <c r="D16" s="44">
        <v>27.49</v>
      </c>
      <c r="E16" s="16">
        <v>22.762</v>
      </c>
      <c r="F16" s="16">
        <v>18.521999999999998</v>
      </c>
      <c r="G16" s="16">
        <v>28.196000000000002</v>
      </c>
      <c r="H16" s="46">
        <v>22.298999999999999</v>
      </c>
      <c r="I16" s="46">
        <v>37.715000000000003</v>
      </c>
      <c r="J16" s="46">
        <v>30.923999999999999</v>
      </c>
      <c r="K16" s="46">
        <v>30.36</v>
      </c>
      <c r="L16" s="46">
        <v>28.225999999999999</v>
      </c>
      <c r="M16" s="46">
        <v>24.483000000000001</v>
      </c>
      <c r="N16" s="46">
        <v>23.402999999999999</v>
      </c>
      <c r="O16" s="46">
        <v>22.591000000000001</v>
      </c>
      <c r="P16" s="46">
        <v>16.053999999999998</v>
      </c>
      <c r="Q16" s="46">
        <v>21.690999999999999</v>
      </c>
      <c r="R16" s="46">
        <v>22.591000000000001</v>
      </c>
      <c r="S16" s="46">
        <v>26.797999999999998</v>
      </c>
      <c r="T16" s="46">
        <v>28.504000000000001</v>
      </c>
      <c r="U16" s="46">
        <v>21.838999999999999</v>
      </c>
      <c r="V16" s="46">
        <v>30.645</v>
      </c>
      <c r="W16" s="46">
        <v>26.731999999999999</v>
      </c>
      <c r="X16" s="46">
        <v>24.939</v>
      </c>
      <c r="Y16" s="46">
        <v>27.321999999999999</v>
      </c>
      <c r="Z16" s="46">
        <v>15.439</v>
      </c>
      <c r="AA16" s="46">
        <v>26.596</v>
      </c>
      <c r="AB16" s="46">
        <v>27.507999999999999</v>
      </c>
      <c r="AC16" s="46">
        <v>23.277000000000001</v>
      </c>
      <c r="AD16" s="46">
        <v>22.663</v>
      </c>
      <c r="AE16" s="46">
        <v>31.965</v>
      </c>
      <c r="AF16" s="46">
        <v>17.332999999999998</v>
      </c>
      <c r="AG16" s="46">
        <v>29.414999999999999</v>
      </c>
      <c r="AH16" s="46">
        <v>23.370999999999999</v>
      </c>
    </row>
    <row r="17" spans="1:34" ht="15" x14ac:dyDescent="0.25">
      <c r="A17" s="66">
        <v>44927</v>
      </c>
      <c r="B17" s="33">
        <v>25.89</v>
      </c>
      <c r="C17" s="8">
        <v>26.19</v>
      </c>
      <c r="D17" s="44">
        <v>26.29</v>
      </c>
      <c r="E17" s="16">
        <v>20.442</v>
      </c>
      <c r="F17" s="16">
        <v>17.43</v>
      </c>
      <c r="G17" s="16">
        <v>25.728999999999999</v>
      </c>
      <c r="H17" s="46">
        <v>20.251999999999999</v>
      </c>
      <c r="I17" s="46">
        <v>31.936</v>
      </c>
      <c r="J17" s="46">
        <v>26.183</v>
      </c>
      <c r="K17" s="46">
        <v>27.064</v>
      </c>
      <c r="L17" s="46">
        <v>24.259</v>
      </c>
      <c r="M17" s="46">
        <v>24.422000000000001</v>
      </c>
      <c r="N17" s="46">
        <v>21.602</v>
      </c>
      <c r="O17" s="46">
        <v>19.725999999999999</v>
      </c>
      <c r="P17" s="46">
        <v>15.363</v>
      </c>
      <c r="Q17" s="46">
        <v>19.62</v>
      </c>
      <c r="R17" s="46">
        <v>21.908000000000001</v>
      </c>
      <c r="S17" s="46">
        <v>23.202000000000002</v>
      </c>
      <c r="T17" s="46">
        <v>24.007999999999999</v>
      </c>
      <c r="U17" s="46">
        <v>18.108000000000001</v>
      </c>
      <c r="V17" s="46">
        <v>27.843</v>
      </c>
      <c r="W17" s="46">
        <v>23.7</v>
      </c>
      <c r="X17" s="46">
        <v>22.975999999999999</v>
      </c>
      <c r="Y17" s="46">
        <v>25.998999999999999</v>
      </c>
      <c r="Z17" s="46">
        <v>14.345000000000001</v>
      </c>
      <c r="AA17" s="46">
        <v>23.119</v>
      </c>
      <c r="AB17" s="46">
        <v>24.094000000000001</v>
      </c>
      <c r="AC17" s="46">
        <v>21.492000000000001</v>
      </c>
      <c r="AD17" s="46">
        <v>21.102</v>
      </c>
      <c r="AE17" s="46">
        <v>27.808</v>
      </c>
      <c r="AF17" s="46">
        <v>15.952999999999999</v>
      </c>
      <c r="AG17" s="46">
        <v>26.887</v>
      </c>
      <c r="AH17" s="46">
        <v>22.448</v>
      </c>
    </row>
    <row r="18" spans="1:34" ht="15" x14ac:dyDescent="0.25">
      <c r="A18" s="66">
        <v>44958</v>
      </c>
      <c r="B18" s="33">
        <v>24.5</v>
      </c>
      <c r="C18" s="8">
        <v>24.81</v>
      </c>
      <c r="D18" s="44">
        <v>24.71</v>
      </c>
      <c r="E18" s="16">
        <v>18.861999999999998</v>
      </c>
      <c r="F18" s="16">
        <v>16.225999999999999</v>
      </c>
      <c r="G18" s="16">
        <v>21.648</v>
      </c>
      <c r="H18" s="46">
        <v>22.638999999999999</v>
      </c>
      <c r="I18" s="46">
        <v>30.831</v>
      </c>
      <c r="J18" s="46">
        <v>21.343</v>
      </c>
      <c r="K18" s="46">
        <v>23.257000000000001</v>
      </c>
      <c r="L18" s="46">
        <v>23.408000000000001</v>
      </c>
      <c r="M18" s="46">
        <v>24.701000000000001</v>
      </c>
      <c r="N18" s="46">
        <v>20.318000000000001</v>
      </c>
      <c r="O18" s="46">
        <v>16.634</v>
      </c>
      <c r="P18" s="46">
        <v>18.106000000000002</v>
      </c>
      <c r="Q18" s="46">
        <v>16.835000000000001</v>
      </c>
      <c r="R18" s="46">
        <v>19.376999999999999</v>
      </c>
      <c r="S18" s="46">
        <v>18.981000000000002</v>
      </c>
      <c r="T18" s="46">
        <v>22.414999999999999</v>
      </c>
      <c r="U18" s="46">
        <v>14.741</v>
      </c>
      <c r="V18" s="46">
        <v>24.132999999999999</v>
      </c>
      <c r="W18" s="46">
        <v>19.603000000000002</v>
      </c>
      <c r="X18" s="46">
        <v>19.059999999999999</v>
      </c>
      <c r="Y18" s="46">
        <v>21.648</v>
      </c>
      <c r="Z18" s="46">
        <v>12.702999999999999</v>
      </c>
      <c r="AA18" s="46">
        <v>22.628</v>
      </c>
      <c r="AB18" s="46">
        <v>28.773</v>
      </c>
      <c r="AC18" s="46">
        <v>20.132999999999999</v>
      </c>
      <c r="AD18" s="46">
        <v>25.637</v>
      </c>
      <c r="AE18" s="46">
        <v>28.559000000000001</v>
      </c>
      <c r="AF18" s="46">
        <v>13.922000000000001</v>
      </c>
      <c r="AG18" s="46">
        <v>23.599</v>
      </c>
      <c r="AH18" s="46">
        <v>19.065999999999999</v>
      </c>
    </row>
    <row r="19" spans="1:34" ht="15" x14ac:dyDescent="0.25">
      <c r="A19" s="66">
        <v>44986</v>
      </c>
      <c r="B19" s="33">
        <v>37.119999999999997</v>
      </c>
      <c r="C19" s="8">
        <v>43.38</v>
      </c>
      <c r="D19" s="44">
        <v>39.74</v>
      </c>
      <c r="E19" s="16">
        <v>32.095999999999997</v>
      </c>
      <c r="F19" s="16">
        <v>29.122</v>
      </c>
      <c r="G19" s="16">
        <v>40.463999999999999</v>
      </c>
      <c r="H19" s="46">
        <v>45.462000000000003</v>
      </c>
      <c r="I19" s="46">
        <v>40.978999999999999</v>
      </c>
      <c r="J19" s="46">
        <v>42.622999999999998</v>
      </c>
      <c r="K19" s="46">
        <v>39.927</v>
      </c>
      <c r="L19" s="46">
        <v>34.585999999999999</v>
      </c>
      <c r="M19" s="46">
        <v>30.53</v>
      </c>
      <c r="N19" s="46">
        <v>30.692</v>
      </c>
      <c r="O19" s="46">
        <v>21.785</v>
      </c>
      <c r="P19" s="46">
        <v>29.08</v>
      </c>
      <c r="Q19" s="46">
        <v>45.485999999999997</v>
      </c>
      <c r="R19" s="46">
        <v>25.446000000000002</v>
      </c>
      <c r="S19" s="46">
        <v>28.289000000000001</v>
      </c>
      <c r="T19" s="46">
        <v>53.984000000000002</v>
      </c>
      <c r="U19" s="46">
        <v>16.010999999999999</v>
      </c>
      <c r="V19" s="46">
        <v>43.972000000000001</v>
      </c>
      <c r="W19" s="46">
        <v>23.469000000000001</v>
      </c>
      <c r="X19" s="46">
        <v>31.84</v>
      </c>
      <c r="Y19" s="46">
        <v>38.36</v>
      </c>
      <c r="Z19" s="46">
        <v>19.670000000000002</v>
      </c>
      <c r="AA19" s="46">
        <v>30.594000000000001</v>
      </c>
      <c r="AB19" s="46">
        <v>48.713000000000001</v>
      </c>
      <c r="AC19" s="46">
        <v>36.514000000000003</v>
      </c>
      <c r="AD19" s="46">
        <v>58.491</v>
      </c>
      <c r="AE19" s="46">
        <v>31.161000000000001</v>
      </c>
      <c r="AF19" s="46">
        <v>20.530999999999999</v>
      </c>
      <c r="AG19" s="46">
        <v>36.460999999999999</v>
      </c>
      <c r="AH19" s="46">
        <v>24.050999999999998</v>
      </c>
    </row>
    <row r="20" spans="1:34" ht="15" x14ac:dyDescent="0.25">
      <c r="A20" s="66">
        <v>45017</v>
      </c>
      <c r="B20" s="33">
        <v>72.37</v>
      </c>
      <c r="C20" s="8">
        <v>105.03</v>
      </c>
      <c r="D20" s="44">
        <v>88.83</v>
      </c>
      <c r="E20" s="16">
        <v>69.143000000000001</v>
      </c>
      <c r="F20" s="16">
        <v>66.257999999999996</v>
      </c>
      <c r="G20" s="16">
        <v>74.674999999999997</v>
      </c>
      <c r="H20" s="46">
        <v>55.289000000000001</v>
      </c>
      <c r="I20" s="46">
        <v>96.415000000000006</v>
      </c>
      <c r="J20" s="46">
        <v>81.662999999999997</v>
      </c>
      <c r="K20" s="46">
        <v>61.706000000000003</v>
      </c>
      <c r="L20" s="46">
        <v>52.031999999999996</v>
      </c>
      <c r="M20" s="46">
        <v>82.78</v>
      </c>
      <c r="N20" s="46">
        <v>63.134</v>
      </c>
      <c r="O20" s="46">
        <v>56.527999999999999</v>
      </c>
      <c r="P20" s="46">
        <v>53.412999999999997</v>
      </c>
      <c r="Q20" s="46">
        <v>99.224000000000004</v>
      </c>
      <c r="R20" s="46">
        <v>62.805999999999997</v>
      </c>
      <c r="S20" s="46">
        <v>90.816999999999993</v>
      </c>
      <c r="T20" s="46">
        <v>94.978999999999999</v>
      </c>
      <c r="U20" s="46">
        <v>48.780999999999999</v>
      </c>
      <c r="V20" s="46">
        <v>64.7</v>
      </c>
      <c r="W20" s="46">
        <v>57.261000000000003</v>
      </c>
      <c r="X20" s="46">
        <v>68.846000000000004</v>
      </c>
      <c r="Y20" s="46">
        <v>87.12</v>
      </c>
      <c r="Z20" s="46">
        <v>39.048999999999999</v>
      </c>
      <c r="AA20" s="46">
        <v>72.271000000000001</v>
      </c>
      <c r="AB20" s="46">
        <v>78.924999999999997</v>
      </c>
      <c r="AC20" s="46">
        <v>60.655000000000001</v>
      </c>
      <c r="AD20" s="46">
        <v>116.068</v>
      </c>
      <c r="AE20" s="46">
        <v>50.856999999999999</v>
      </c>
      <c r="AF20" s="46">
        <v>77.569999999999993</v>
      </c>
      <c r="AG20" s="46">
        <v>52.735999999999997</v>
      </c>
      <c r="AH20" s="46">
        <v>51.713000000000001</v>
      </c>
    </row>
    <row r="21" spans="1:34" ht="15" x14ac:dyDescent="0.25">
      <c r="A21" s="66">
        <v>45047</v>
      </c>
      <c r="B21" s="33">
        <v>175.99</v>
      </c>
      <c r="C21" s="8">
        <v>273.89999999999998</v>
      </c>
      <c r="D21" s="44">
        <v>225.76</v>
      </c>
      <c r="E21" s="16">
        <v>209.71899999999999</v>
      </c>
      <c r="F21" s="16">
        <v>252.684</v>
      </c>
      <c r="G21" s="16">
        <v>213.61500000000001</v>
      </c>
      <c r="H21" s="46">
        <v>241.13399999999999</v>
      </c>
      <c r="I21" s="46">
        <v>359.95</v>
      </c>
      <c r="J21" s="46">
        <v>328.69299999999998</v>
      </c>
      <c r="K21" s="46">
        <v>195.66499999999999</v>
      </c>
      <c r="L21" s="46">
        <v>210.304</v>
      </c>
      <c r="M21" s="46">
        <v>249.58799999999999</v>
      </c>
      <c r="N21" s="46">
        <v>258.43</v>
      </c>
      <c r="O21" s="46">
        <v>94.876000000000005</v>
      </c>
      <c r="P21" s="46">
        <v>158.49</v>
      </c>
      <c r="Q21" s="46">
        <v>230.126</v>
      </c>
      <c r="R21" s="46">
        <v>253.726</v>
      </c>
      <c r="S21" s="46">
        <v>240.46899999999999</v>
      </c>
      <c r="T21" s="46">
        <v>238.51499999999999</v>
      </c>
      <c r="U21" s="46">
        <v>238.78700000000001</v>
      </c>
      <c r="V21" s="46">
        <v>307.91500000000002</v>
      </c>
      <c r="W21" s="46">
        <v>124.806</v>
      </c>
      <c r="X21" s="46">
        <v>160.04400000000001</v>
      </c>
      <c r="Y21" s="46">
        <v>151.148</v>
      </c>
      <c r="Z21" s="46">
        <v>99.716999999999999</v>
      </c>
      <c r="AA21" s="46">
        <v>249.68</v>
      </c>
      <c r="AB21" s="46">
        <v>162.251</v>
      </c>
      <c r="AC21" s="46">
        <v>161.77000000000001</v>
      </c>
      <c r="AD21" s="46">
        <v>247.71799999999999</v>
      </c>
      <c r="AE21" s="46">
        <v>169.07599999999999</v>
      </c>
      <c r="AF21" s="46">
        <v>203.47</v>
      </c>
      <c r="AG21" s="46">
        <v>182.691</v>
      </c>
      <c r="AH21" s="46">
        <v>128.881</v>
      </c>
    </row>
    <row r="22" spans="1:34" ht="15" x14ac:dyDescent="0.25">
      <c r="A22" s="66">
        <v>45078</v>
      </c>
      <c r="B22" s="33">
        <v>172.64</v>
      </c>
      <c r="C22" s="8">
        <v>357.71</v>
      </c>
      <c r="D22" s="44">
        <v>265.3</v>
      </c>
      <c r="E22" s="16">
        <v>171.494</v>
      </c>
      <c r="F22" s="16">
        <v>420.43299999999999</v>
      </c>
      <c r="G22" s="16">
        <v>224.50800000000001</v>
      </c>
      <c r="H22" s="46">
        <v>579.85500000000002</v>
      </c>
      <c r="I22" s="46">
        <v>318.65199999999999</v>
      </c>
      <c r="J22" s="46">
        <v>503.82799999999997</v>
      </c>
      <c r="K22" s="46">
        <v>220.05699999999999</v>
      </c>
      <c r="L22" s="46">
        <v>332.90699999999998</v>
      </c>
      <c r="M22" s="46">
        <v>166.74600000000001</v>
      </c>
      <c r="N22" s="46">
        <v>208.22300000000001</v>
      </c>
      <c r="O22" s="46">
        <v>61.017000000000003</v>
      </c>
      <c r="P22" s="46">
        <v>223.15700000000001</v>
      </c>
      <c r="Q22" s="46">
        <v>149.494</v>
      </c>
      <c r="R22" s="46">
        <v>300.00900000000001</v>
      </c>
      <c r="S22" s="46">
        <v>191.74299999999999</v>
      </c>
      <c r="T22" s="46">
        <v>180.13300000000001</v>
      </c>
      <c r="U22" s="46">
        <v>485.40100000000001</v>
      </c>
      <c r="V22" s="46">
        <v>272.54599999999999</v>
      </c>
      <c r="W22" s="46">
        <v>279.75299999999999</v>
      </c>
      <c r="X22" s="46">
        <v>439.28300000000002</v>
      </c>
      <c r="Y22" s="46">
        <v>59.406999999999996</v>
      </c>
      <c r="Z22" s="46">
        <v>157.80099999999999</v>
      </c>
      <c r="AA22" s="46">
        <v>354.20600000000002</v>
      </c>
      <c r="AB22" s="46">
        <v>360.44400000000002</v>
      </c>
      <c r="AC22" s="46">
        <v>299.33300000000003</v>
      </c>
      <c r="AD22" s="46">
        <v>403.09399999999999</v>
      </c>
      <c r="AE22" s="46">
        <v>79.576999999999998</v>
      </c>
      <c r="AF22" s="46">
        <v>412.61900000000003</v>
      </c>
      <c r="AG22" s="46">
        <v>205.54400000000001</v>
      </c>
      <c r="AH22" s="46">
        <v>140.339</v>
      </c>
    </row>
    <row r="23" spans="1:34" ht="15" x14ac:dyDescent="0.25">
      <c r="A23" s="66">
        <v>45108</v>
      </c>
      <c r="B23" s="33">
        <v>54.22</v>
      </c>
      <c r="C23" s="8">
        <v>147.47</v>
      </c>
      <c r="D23" s="44">
        <v>89.92</v>
      </c>
      <c r="E23" s="16">
        <v>68.402000000000001</v>
      </c>
      <c r="F23" s="16">
        <v>197.54400000000001</v>
      </c>
      <c r="G23" s="16">
        <v>67.557000000000002</v>
      </c>
      <c r="H23" s="46">
        <v>450.88400000000001</v>
      </c>
      <c r="I23" s="46">
        <v>117.041</v>
      </c>
      <c r="J23" s="46">
        <v>183.43700000000001</v>
      </c>
      <c r="K23" s="46">
        <v>104.533</v>
      </c>
      <c r="L23" s="46">
        <v>224.679</v>
      </c>
      <c r="M23" s="46">
        <v>52.906999999999996</v>
      </c>
      <c r="N23" s="46">
        <v>63.064</v>
      </c>
      <c r="O23" s="46">
        <v>25.478000000000002</v>
      </c>
      <c r="P23" s="46">
        <v>59.067</v>
      </c>
      <c r="Q23" s="46">
        <v>56.09</v>
      </c>
      <c r="R23" s="46">
        <v>122.661</v>
      </c>
      <c r="S23" s="46">
        <v>72.438000000000002</v>
      </c>
      <c r="T23" s="46">
        <v>67.572000000000003</v>
      </c>
      <c r="U23" s="46">
        <v>225.1</v>
      </c>
      <c r="V23" s="46">
        <v>144.21700000000001</v>
      </c>
      <c r="W23" s="46">
        <v>74.637</v>
      </c>
      <c r="X23" s="46">
        <v>238.875</v>
      </c>
      <c r="Y23" s="46">
        <v>29.582999999999998</v>
      </c>
      <c r="Z23" s="46">
        <v>56.764000000000003</v>
      </c>
      <c r="AA23" s="46">
        <v>107.047</v>
      </c>
      <c r="AB23" s="46">
        <v>123.572</v>
      </c>
      <c r="AC23" s="46">
        <v>98.024000000000001</v>
      </c>
      <c r="AD23" s="46">
        <v>138.285</v>
      </c>
      <c r="AE23" s="46">
        <v>34.07</v>
      </c>
      <c r="AF23" s="46">
        <v>274.36900000000003</v>
      </c>
      <c r="AG23" s="46">
        <v>63.057000000000002</v>
      </c>
      <c r="AH23" s="46">
        <v>58.801000000000002</v>
      </c>
    </row>
    <row r="24" spans="1:34" ht="15" x14ac:dyDescent="0.25">
      <c r="A24" s="66">
        <v>45139</v>
      </c>
      <c r="B24" s="33">
        <v>43.11</v>
      </c>
      <c r="C24" s="8">
        <v>71.099999999999994</v>
      </c>
      <c r="D24" s="44">
        <v>56.12</v>
      </c>
      <c r="E24" s="16">
        <v>54.847999999999999</v>
      </c>
      <c r="F24" s="16">
        <v>70.924999999999997</v>
      </c>
      <c r="G24" s="16">
        <v>43.451999999999998</v>
      </c>
      <c r="H24" s="46">
        <v>130.80500000000001</v>
      </c>
      <c r="I24" s="46">
        <v>55.896999999999998</v>
      </c>
      <c r="J24" s="46">
        <v>87.215999999999994</v>
      </c>
      <c r="K24" s="46">
        <v>52.055999999999997</v>
      </c>
      <c r="L24" s="46">
        <v>92.878</v>
      </c>
      <c r="M24" s="46">
        <v>45.857999999999997</v>
      </c>
      <c r="N24" s="46">
        <v>54.646999999999998</v>
      </c>
      <c r="O24" s="46">
        <v>21.925999999999998</v>
      </c>
      <c r="P24" s="46">
        <v>43.323</v>
      </c>
      <c r="Q24" s="46">
        <v>39.247</v>
      </c>
      <c r="R24" s="46">
        <v>60.851999999999997</v>
      </c>
      <c r="S24" s="46">
        <v>51.466999999999999</v>
      </c>
      <c r="T24" s="46">
        <v>49.276000000000003</v>
      </c>
      <c r="U24" s="46">
        <v>81.924000000000007</v>
      </c>
      <c r="V24" s="46">
        <v>57.841000000000001</v>
      </c>
      <c r="W24" s="46">
        <v>51.686999999999998</v>
      </c>
      <c r="X24" s="46">
        <v>73.649000000000001</v>
      </c>
      <c r="Y24" s="46">
        <v>29.742999999999999</v>
      </c>
      <c r="Z24" s="46">
        <v>42.499000000000002</v>
      </c>
      <c r="AA24" s="46">
        <v>60.363999999999997</v>
      </c>
      <c r="AB24" s="46">
        <v>55.112000000000002</v>
      </c>
      <c r="AC24" s="46">
        <v>54.417000000000002</v>
      </c>
      <c r="AD24" s="46">
        <v>68.313999999999993</v>
      </c>
      <c r="AE24" s="46">
        <v>28.169</v>
      </c>
      <c r="AF24" s="46">
        <v>86.278000000000006</v>
      </c>
      <c r="AG24" s="46">
        <v>41.573999999999998</v>
      </c>
      <c r="AH24" s="46">
        <v>35.9</v>
      </c>
    </row>
    <row r="25" spans="1:34" ht="15" x14ac:dyDescent="0.25">
      <c r="A25" s="66">
        <v>45170</v>
      </c>
      <c r="B25" s="33">
        <v>30</v>
      </c>
      <c r="C25" s="8">
        <v>42.55</v>
      </c>
      <c r="D25" s="44">
        <v>36.15</v>
      </c>
      <c r="E25" s="16">
        <v>40.610999999999997</v>
      </c>
      <c r="F25" s="16">
        <v>50.720999999999997</v>
      </c>
      <c r="G25" s="16">
        <v>35.137999999999998</v>
      </c>
      <c r="H25" s="46">
        <v>64.674000000000007</v>
      </c>
      <c r="I25" s="46">
        <v>40.194000000000003</v>
      </c>
      <c r="J25" s="46">
        <v>58.368000000000002</v>
      </c>
      <c r="K25" s="46">
        <v>33.188000000000002</v>
      </c>
      <c r="L25" s="46">
        <v>49.11</v>
      </c>
      <c r="M25" s="46">
        <v>34.468000000000004</v>
      </c>
      <c r="N25" s="46">
        <v>32.631999999999998</v>
      </c>
      <c r="O25" s="46">
        <v>21.015000000000001</v>
      </c>
      <c r="P25" s="46">
        <v>57.575000000000003</v>
      </c>
      <c r="Q25" s="46">
        <v>34.765000000000001</v>
      </c>
      <c r="R25" s="46">
        <v>37.369</v>
      </c>
      <c r="S25" s="46">
        <v>37.656999999999996</v>
      </c>
      <c r="T25" s="46">
        <v>42.362000000000002</v>
      </c>
      <c r="U25" s="46">
        <v>45.866999999999997</v>
      </c>
      <c r="V25" s="46">
        <v>38.055999999999997</v>
      </c>
      <c r="W25" s="46">
        <v>29.934999999999999</v>
      </c>
      <c r="X25" s="46">
        <v>41.881</v>
      </c>
      <c r="Y25" s="46">
        <v>24.077000000000002</v>
      </c>
      <c r="Z25" s="46">
        <v>52.808</v>
      </c>
      <c r="AA25" s="46">
        <v>53.481000000000002</v>
      </c>
      <c r="AB25" s="46">
        <v>39.39</v>
      </c>
      <c r="AC25" s="46">
        <v>36.241</v>
      </c>
      <c r="AD25" s="46">
        <v>40.393999999999998</v>
      </c>
      <c r="AE25" s="46">
        <v>22.814</v>
      </c>
      <c r="AF25" s="46">
        <v>45.204000000000001</v>
      </c>
      <c r="AG25" s="46">
        <v>37.97</v>
      </c>
      <c r="AH25" s="46">
        <v>26.867999999999999</v>
      </c>
    </row>
    <row r="26" spans="1:34" ht="15" x14ac:dyDescent="0.25">
      <c r="A26" s="66">
        <v>45200</v>
      </c>
      <c r="B26" s="33">
        <v>37.46</v>
      </c>
      <c r="C26" s="8">
        <v>37.46</v>
      </c>
      <c r="D26" s="44">
        <v>37.46</v>
      </c>
      <c r="E26" s="16">
        <v>29.312999999999999</v>
      </c>
      <c r="F26" s="16">
        <v>45.317999999999998</v>
      </c>
      <c r="G26" s="16">
        <v>42.136000000000003</v>
      </c>
      <c r="H26" s="46">
        <v>61.991</v>
      </c>
      <c r="I26" s="46">
        <v>49.154000000000003</v>
      </c>
      <c r="J26" s="46">
        <v>61.58</v>
      </c>
      <c r="K26" s="46">
        <v>43.508000000000003</v>
      </c>
      <c r="L26" s="46">
        <v>38.99</v>
      </c>
      <c r="M26" s="46">
        <v>30.795999999999999</v>
      </c>
      <c r="N26" s="46">
        <v>30.49</v>
      </c>
      <c r="O26" s="46">
        <v>30.497</v>
      </c>
      <c r="P26" s="46">
        <v>35.145000000000003</v>
      </c>
      <c r="Q26" s="46">
        <v>33.738</v>
      </c>
      <c r="R26" s="46">
        <v>53.213000000000001</v>
      </c>
      <c r="S26" s="46">
        <v>63.911000000000001</v>
      </c>
      <c r="T26" s="46">
        <v>43.968000000000004</v>
      </c>
      <c r="U26" s="46">
        <v>41.651000000000003</v>
      </c>
      <c r="V26" s="46">
        <v>39.686</v>
      </c>
      <c r="W26" s="46">
        <v>30.936</v>
      </c>
      <c r="X26" s="46">
        <v>40.975000000000001</v>
      </c>
      <c r="Y26" s="46">
        <v>23.388999999999999</v>
      </c>
      <c r="Z26" s="46">
        <v>51.860999999999997</v>
      </c>
      <c r="AA26" s="46">
        <v>63.494</v>
      </c>
      <c r="AB26" s="46">
        <v>33.927999999999997</v>
      </c>
      <c r="AC26" s="46">
        <v>31.31</v>
      </c>
      <c r="AD26" s="46">
        <v>41.661999999999999</v>
      </c>
      <c r="AE26" s="46">
        <v>25.292999999999999</v>
      </c>
      <c r="AF26" s="46">
        <v>38.781999999999996</v>
      </c>
      <c r="AG26" s="46">
        <v>31.283000000000001</v>
      </c>
      <c r="AH26" s="46">
        <v>28.466000000000001</v>
      </c>
    </row>
    <row r="27" spans="1:34" ht="15" x14ac:dyDescent="0.25">
      <c r="A27" s="66">
        <v>45231</v>
      </c>
      <c r="B27" s="33">
        <v>31.95</v>
      </c>
      <c r="C27" s="8">
        <v>31.95</v>
      </c>
      <c r="D27" s="44">
        <v>31.95</v>
      </c>
      <c r="E27" s="16">
        <v>24.855</v>
      </c>
      <c r="F27" s="16">
        <v>37.268999999999998</v>
      </c>
      <c r="G27" s="16">
        <v>33.119</v>
      </c>
      <c r="H27" s="46">
        <v>45.460999999999999</v>
      </c>
      <c r="I27" s="46">
        <v>41.741999999999997</v>
      </c>
      <c r="J27" s="46">
        <v>46.694000000000003</v>
      </c>
      <c r="K27" s="46">
        <v>36.704000000000001</v>
      </c>
      <c r="L27" s="46">
        <v>31.067</v>
      </c>
      <c r="M27" s="46">
        <v>27.524000000000001</v>
      </c>
      <c r="N27" s="46">
        <v>30.114999999999998</v>
      </c>
      <c r="O27" s="46">
        <v>19.79</v>
      </c>
      <c r="P27" s="46">
        <v>25.878</v>
      </c>
      <c r="Q27" s="46">
        <v>31.238</v>
      </c>
      <c r="R27" s="46">
        <v>40.631999999999998</v>
      </c>
      <c r="S27" s="46">
        <v>45.433999999999997</v>
      </c>
      <c r="T27" s="46">
        <v>36.26</v>
      </c>
      <c r="U27" s="46">
        <v>35.793999999999997</v>
      </c>
      <c r="V27" s="46">
        <v>36.048000000000002</v>
      </c>
      <c r="W27" s="46">
        <v>31.263999999999999</v>
      </c>
      <c r="X27" s="46">
        <v>33.786000000000001</v>
      </c>
      <c r="Y27" s="46">
        <v>19.423999999999999</v>
      </c>
      <c r="Z27" s="46">
        <v>33.484000000000002</v>
      </c>
      <c r="AA27" s="46">
        <v>39.521999999999998</v>
      </c>
      <c r="AB27" s="46">
        <v>30.744</v>
      </c>
      <c r="AC27" s="46">
        <v>26.79</v>
      </c>
      <c r="AD27" s="46">
        <v>35.195999999999998</v>
      </c>
      <c r="AE27" s="46">
        <v>23.873000000000001</v>
      </c>
      <c r="AF27" s="46">
        <v>33.58</v>
      </c>
      <c r="AG27" s="46">
        <v>28.306000000000001</v>
      </c>
      <c r="AH27" s="46">
        <v>27.43</v>
      </c>
    </row>
    <row r="28" spans="1:34" ht="15" x14ac:dyDescent="0.25">
      <c r="A28" s="66">
        <v>45261</v>
      </c>
      <c r="B28" s="33">
        <v>26.95</v>
      </c>
      <c r="C28" s="8">
        <v>27.68</v>
      </c>
      <c r="D28" s="44">
        <v>27.49</v>
      </c>
      <c r="E28" s="16">
        <v>22.231000000000002</v>
      </c>
      <c r="F28" s="16">
        <v>31.259</v>
      </c>
      <c r="G28" s="16">
        <v>26.81</v>
      </c>
      <c r="H28" s="46">
        <v>41.594000000000001</v>
      </c>
      <c r="I28" s="46">
        <v>34.746000000000002</v>
      </c>
      <c r="J28" s="46">
        <v>36.378</v>
      </c>
      <c r="K28" s="46">
        <v>33.268000000000001</v>
      </c>
      <c r="L28" s="46">
        <v>27.427</v>
      </c>
      <c r="M28" s="46">
        <v>23.824000000000002</v>
      </c>
      <c r="N28" s="46">
        <v>24.45</v>
      </c>
      <c r="O28" s="46">
        <v>17.077999999999999</v>
      </c>
      <c r="P28" s="46">
        <v>23.414999999999999</v>
      </c>
      <c r="Q28" s="46">
        <v>24.949000000000002</v>
      </c>
      <c r="R28" s="46">
        <v>29.809000000000001</v>
      </c>
      <c r="S28" s="46">
        <v>31.164999999999999</v>
      </c>
      <c r="T28" s="46">
        <v>25.648</v>
      </c>
      <c r="U28" s="46">
        <v>31.558</v>
      </c>
      <c r="V28" s="46">
        <v>29.302</v>
      </c>
      <c r="W28" s="46">
        <v>26.228999999999999</v>
      </c>
      <c r="X28" s="46">
        <v>29.51</v>
      </c>
      <c r="Y28" s="46">
        <v>17.638999999999999</v>
      </c>
      <c r="Z28" s="46">
        <v>24.94</v>
      </c>
      <c r="AA28" s="46">
        <v>31.89</v>
      </c>
      <c r="AB28" s="46">
        <v>27.172000000000001</v>
      </c>
      <c r="AC28" s="46">
        <v>24.538</v>
      </c>
      <c r="AD28" s="46">
        <v>32.948999999999998</v>
      </c>
      <c r="AE28" s="46">
        <v>19.349</v>
      </c>
      <c r="AF28" s="46">
        <v>30.809000000000001</v>
      </c>
      <c r="AG28" s="46">
        <v>26.3</v>
      </c>
      <c r="AH28" s="46">
        <v>22.475999999999999</v>
      </c>
    </row>
    <row r="29" spans="1:34" ht="15" x14ac:dyDescent="0.25">
      <c r="A29" s="66">
        <v>45292</v>
      </c>
      <c r="B29" s="33">
        <v>25.89</v>
      </c>
      <c r="C29" s="8">
        <v>26.19</v>
      </c>
      <c r="D29" s="44">
        <v>26.29</v>
      </c>
      <c r="E29" s="16">
        <v>20.766999999999999</v>
      </c>
      <c r="F29" s="16">
        <v>28.433</v>
      </c>
      <c r="G29" s="16">
        <v>24.282</v>
      </c>
      <c r="H29" s="46">
        <v>35.238999999999997</v>
      </c>
      <c r="I29" s="46">
        <v>29.516999999999999</v>
      </c>
      <c r="J29" s="46">
        <v>32.180999999999997</v>
      </c>
      <c r="K29" s="46">
        <v>28.454999999999998</v>
      </c>
      <c r="L29" s="46">
        <v>27.111999999999998</v>
      </c>
      <c r="M29" s="46">
        <v>21.992999999999999</v>
      </c>
      <c r="N29" s="46">
        <v>21.312999999999999</v>
      </c>
      <c r="O29" s="46">
        <v>16.277999999999999</v>
      </c>
      <c r="P29" s="46">
        <v>21.126000000000001</v>
      </c>
      <c r="Q29" s="46">
        <v>24.013000000000002</v>
      </c>
      <c r="R29" s="46">
        <v>25.727</v>
      </c>
      <c r="S29" s="46">
        <v>26.222000000000001</v>
      </c>
      <c r="T29" s="46">
        <v>21.364999999999998</v>
      </c>
      <c r="U29" s="46">
        <v>28.657</v>
      </c>
      <c r="V29" s="46">
        <v>25.95</v>
      </c>
      <c r="W29" s="46">
        <v>24.126000000000001</v>
      </c>
      <c r="X29" s="46">
        <v>27.975999999999999</v>
      </c>
      <c r="Y29" s="46">
        <v>16.343</v>
      </c>
      <c r="Z29" s="46">
        <v>21.64</v>
      </c>
      <c r="AA29" s="46">
        <v>27.890999999999998</v>
      </c>
      <c r="AB29" s="46">
        <v>24.98</v>
      </c>
      <c r="AC29" s="46">
        <v>22.786999999999999</v>
      </c>
      <c r="AD29" s="46">
        <v>28.48</v>
      </c>
      <c r="AE29" s="46">
        <v>17.771000000000001</v>
      </c>
      <c r="AF29" s="46">
        <v>28.116</v>
      </c>
      <c r="AG29" s="46">
        <v>25.100999999999999</v>
      </c>
      <c r="AH29" s="46">
        <v>19.452000000000002</v>
      </c>
    </row>
    <row r="30" spans="1:34" ht="15" x14ac:dyDescent="0.25">
      <c r="A30" s="66">
        <v>45323</v>
      </c>
      <c r="B30" s="33">
        <v>24.5</v>
      </c>
      <c r="C30" s="8">
        <v>24.81</v>
      </c>
      <c r="D30" s="44">
        <v>24.71</v>
      </c>
      <c r="E30" s="16">
        <v>19.661000000000001</v>
      </c>
      <c r="F30" s="16">
        <v>24.646000000000001</v>
      </c>
      <c r="G30" s="16">
        <v>27.294</v>
      </c>
      <c r="H30" s="46">
        <v>34.997</v>
      </c>
      <c r="I30" s="46">
        <v>24.876000000000001</v>
      </c>
      <c r="J30" s="46">
        <v>28.323</v>
      </c>
      <c r="K30" s="46">
        <v>27.826000000000001</v>
      </c>
      <c r="L30" s="46">
        <v>27.981999999999999</v>
      </c>
      <c r="M30" s="46">
        <v>21.422999999999998</v>
      </c>
      <c r="N30" s="46">
        <v>18.553999999999998</v>
      </c>
      <c r="O30" s="46">
        <v>19.495000000000001</v>
      </c>
      <c r="P30" s="46">
        <v>18.779</v>
      </c>
      <c r="Q30" s="46">
        <v>21.876000000000001</v>
      </c>
      <c r="R30" s="46">
        <v>21.710999999999999</v>
      </c>
      <c r="S30" s="46">
        <v>25.102</v>
      </c>
      <c r="T30" s="46">
        <v>17.974</v>
      </c>
      <c r="U30" s="46">
        <v>25.957999999999998</v>
      </c>
      <c r="V30" s="46">
        <v>22.16</v>
      </c>
      <c r="W30" s="46">
        <v>20.722000000000001</v>
      </c>
      <c r="X30" s="46">
        <v>24.08</v>
      </c>
      <c r="Y30" s="46">
        <v>14.84</v>
      </c>
      <c r="Z30" s="46">
        <v>21.931000000000001</v>
      </c>
      <c r="AA30" s="46">
        <v>33.331000000000003</v>
      </c>
      <c r="AB30" s="46">
        <v>24.004000000000001</v>
      </c>
      <c r="AC30" s="46">
        <v>28.277999999999999</v>
      </c>
      <c r="AD30" s="46">
        <v>30.021999999999998</v>
      </c>
      <c r="AE30" s="46">
        <v>15.95</v>
      </c>
      <c r="AF30" s="46">
        <v>25.46</v>
      </c>
      <c r="AG30" s="46">
        <v>22.152000000000001</v>
      </c>
      <c r="AH30" s="46">
        <v>16.893999999999998</v>
      </c>
    </row>
    <row r="31" spans="1:34" ht="15" x14ac:dyDescent="0.25">
      <c r="A31" s="66">
        <v>45352</v>
      </c>
      <c r="B31" s="33">
        <v>37.119999999999997</v>
      </c>
      <c r="C31" s="8">
        <v>43.38</v>
      </c>
      <c r="D31" s="44">
        <v>39.74</v>
      </c>
      <c r="E31" s="16">
        <v>33.807000000000002</v>
      </c>
      <c r="F31" s="16">
        <v>43.011000000000003</v>
      </c>
      <c r="G31" s="16">
        <v>49.841999999999999</v>
      </c>
      <c r="H31" s="46">
        <v>44.331000000000003</v>
      </c>
      <c r="I31" s="46">
        <v>47.564999999999998</v>
      </c>
      <c r="J31" s="46">
        <v>45.069000000000003</v>
      </c>
      <c r="K31" s="46">
        <v>39.892000000000003</v>
      </c>
      <c r="L31" s="46">
        <v>33.432000000000002</v>
      </c>
      <c r="M31" s="46">
        <v>31.657</v>
      </c>
      <c r="N31" s="46">
        <v>23.088000000000001</v>
      </c>
      <c r="O31" s="46">
        <v>30.436</v>
      </c>
      <c r="P31" s="46">
        <v>48.677999999999997</v>
      </c>
      <c r="Q31" s="46">
        <v>27.402999999999999</v>
      </c>
      <c r="R31" s="46">
        <v>30.481000000000002</v>
      </c>
      <c r="S31" s="46">
        <v>58.460999999999999</v>
      </c>
      <c r="T31" s="46">
        <v>19.077000000000002</v>
      </c>
      <c r="U31" s="46">
        <v>45.417000000000002</v>
      </c>
      <c r="V31" s="46">
        <v>25.306999999999999</v>
      </c>
      <c r="W31" s="46">
        <v>33.292000000000002</v>
      </c>
      <c r="X31" s="46">
        <v>41.723999999999997</v>
      </c>
      <c r="Y31" s="46">
        <v>21.931000000000001</v>
      </c>
      <c r="Z31" s="46">
        <v>29.061</v>
      </c>
      <c r="AA31" s="46">
        <v>55.784999999999997</v>
      </c>
      <c r="AB31" s="46">
        <v>40.231999999999999</v>
      </c>
      <c r="AC31" s="46">
        <v>62.576999999999998</v>
      </c>
      <c r="AD31" s="46">
        <v>31.7</v>
      </c>
      <c r="AE31" s="46">
        <v>22.706</v>
      </c>
      <c r="AF31" s="46">
        <v>38.076000000000001</v>
      </c>
      <c r="AG31" s="46">
        <v>26.396000000000001</v>
      </c>
      <c r="AH31" s="46">
        <v>29.527999999999999</v>
      </c>
    </row>
    <row r="32" spans="1:34" ht="15" x14ac:dyDescent="0.25">
      <c r="A32" s="66">
        <v>45383</v>
      </c>
      <c r="B32" s="33">
        <v>72.37</v>
      </c>
      <c r="C32" s="8">
        <v>105.03</v>
      </c>
      <c r="D32" s="44">
        <v>88.83</v>
      </c>
      <c r="E32" s="16">
        <v>73.159000000000006</v>
      </c>
      <c r="F32" s="16">
        <v>78.92</v>
      </c>
      <c r="G32" s="16">
        <v>63.975000000000001</v>
      </c>
      <c r="H32" s="46">
        <v>104.241</v>
      </c>
      <c r="I32" s="46">
        <v>88.643000000000001</v>
      </c>
      <c r="J32" s="46">
        <v>68.102999999999994</v>
      </c>
      <c r="K32" s="46">
        <v>60.231999999999999</v>
      </c>
      <c r="L32" s="46">
        <v>92.998999999999995</v>
      </c>
      <c r="M32" s="46">
        <v>67.239999999999995</v>
      </c>
      <c r="N32" s="46">
        <v>58.887</v>
      </c>
      <c r="O32" s="46">
        <v>56.323999999999998</v>
      </c>
      <c r="P32" s="46">
        <v>106.11</v>
      </c>
      <c r="Q32" s="46">
        <v>68.522999999999996</v>
      </c>
      <c r="R32" s="46">
        <v>97.509</v>
      </c>
      <c r="S32" s="46">
        <v>105.343</v>
      </c>
      <c r="T32" s="46">
        <v>53.89</v>
      </c>
      <c r="U32" s="46">
        <v>68.119</v>
      </c>
      <c r="V32" s="46">
        <v>59.994</v>
      </c>
      <c r="W32" s="46">
        <v>71.784999999999997</v>
      </c>
      <c r="X32" s="46">
        <v>92.132000000000005</v>
      </c>
      <c r="Y32" s="46">
        <v>41.915999999999997</v>
      </c>
      <c r="Z32" s="46">
        <v>70.03</v>
      </c>
      <c r="AA32" s="46">
        <v>85.816999999999993</v>
      </c>
      <c r="AB32" s="46">
        <v>67.325000000000003</v>
      </c>
      <c r="AC32" s="46">
        <v>120.107</v>
      </c>
      <c r="AD32" s="46">
        <v>51.47</v>
      </c>
      <c r="AE32" s="46">
        <v>85.539000000000001</v>
      </c>
      <c r="AF32" s="46">
        <v>55.921999999999997</v>
      </c>
      <c r="AG32" s="46">
        <v>58.015999999999998</v>
      </c>
      <c r="AH32" s="46">
        <v>41.222000000000001</v>
      </c>
    </row>
    <row r="33" spans="1:34" ht="15" x14ac:dyDescent="0.25">
      <c r="A33" s="66">
        <v>45413</v>
      </c>
      <c r="B33" s="67">
        <v>175.99</v>
      </c>
      <c r="C33" s="68">
        <v>273.89999999999998</v>
      </c>
      <c r="D33" s="44">
        <v>225.76</v>
      </c>
      <c r="E33" s="16">
        <v>285.91199999999998</v>
      </c>
      <c r="F33" s="16">
        <v>221.976</v>
      </c>
      <c r="G33" s="16">
        <v>268.28100000000001</v>
      </c>
      <c r="H33" s="46">
        <v>380.73599999999999</v>
      </c>
      <c r="I33" s="46">
        <v>348.69299999999998</v>
      </c>
      <c r="J33" s="46">
        <v>210.44800000000001</v>
      </c>
      <c r="K33" s="46">
        <v>236.959</v>
      </c>
      <c r="L33" s="46">
        <v>261.87700000000001</v>
      </c>
      <c r="M33" s="46">
        <v>265.51299999999998</v>
      </c>
      <c r="N33" s="46">
        <v>98.747</v>
      </c>
      <c r="O33" s="46">
        <v>175.10300000000001</v>
      </c>
      <c r="P33" s="46">
        <v>239.505</v>
      </c>
      <c r="Q33" s="46">
        <v>274.94799999999998</v>
      </c>
      <c r="R33" s="46">
        <v>249.44300000000001</v>
      </c>
      <c r="S33" s="46">
        <v>245.72800000000001</v>
      </c>
      <c r="T33" s="46">
        <v>265.89100000000002</v>
      </c>
      <c r="U33" s="46">
        <v>319.45</v>
      </c>
      <c r="V33" s="46">
        <v>129.18299999999999</v>
      </c>
      <c r="W33" s="46">
        <v>173.41</v>
      </c>
      <c r="X33" s="46">
        <v>155.48599999999999</v>
      </c>
      <c r="Y33" s="46">
        <v>109.09099999999999</v>
      </c>
      <c r="Z33" s="46">
        <v>245.50800000000001</v>
      </c>
      <c r="AA33" s="46">
        <v>177.59700000000001</v>
      </c>
      <c r="AB33" s="46">
        <v>177.238</v>
      </c>
      <c r="AC33" s="46">
        <v>262.39100000000002</v>
      </c>
      <c r="AD33" s="46">
        <v>171.58799999999999</v>
      </c>
      <c r="AE33" s="46">
        <v>208.83199999999999</v>
      </c>
      <c r="AF33" s="46">
        <v>194.916</v>
      </c>
      <c r="AG33" s="46">
        <v>136.24299999999999</v>
      </c>
      <c r="AH33" s="46">
        <v>164.82599999999999</v>
      </c>
    </row>
    <row r="34" spans="1:34" ht="15" x14ac:dyDescent="0.25">
      <c r="A34" s="66">
        <v>45444</v>
      </c>
      <c r="B34" s="33">
        <v>172.64</v>
      </c>
      <c r="C34" s="8">
        <v>357.71</v>
      </c>
      <c r="D34" s="44">
        <v>265.3</v>
      </c>
      <c r="E34" s="16">
        <v>429.89800000000002</v>
      </c>
      <c r="F34" s="16">
        <v>228.887</v>
      </c>
      <c r="G34" s="16">
        <v>604.87300000000005</v>
      </c>
      <c r="H34" s="46">
        <v>323.36399999999998</v>
      </c>
      <c r="I34" s="46">
        <v>512.47199999999998</v>
      </c>
      <c r="J34" s="46">
        <v>226.93100000000001</v>
      </c>
      <c r="K34" s="46">
        <v>348.887</v>
      </c>
      <c r="L34" s="46">
        <v>163.30799999999999</v>
      </c>
      <c r="M34" s="46">
        <v>203.041</v>
      </c>
      <c r="N34" s="46">
        <v>62.585999999999999</v>
      </c>
      <c r="O34" s="46">
        <v>215.35</v>
      </c>
      <c r="P34" s="46">
        <v>148.25399999999999</v>
      </c>
      <c r="Q34" s="46">
        <v>300.19799999999998</v>
      </c>
      <c r="R34" s="46">
        <v>195.411</v>
      </c>
      <c r="S34" s="46">
        <v>179.917</v>
      </c>
      <c r="T34" s="46">
        <v>504.416</v>
      </c>
      <c r="U34" s="46">
        <v>274.28399999999999</v>
      </c>
      <c r="V34" s="46">
        <v>284.23399999999998</v>
      </c>
      <c r="W34" s="46">
        <v>449.43900000000002</v>
      </c>
      <c r="X34" s="46">
        <v>59.512</v>
      </c>
      <c r="Y34" s="46">
        <v>159.19200000000001</v>
      </c>
      <c r="Z34" s="46">
        <v>351.87299999999999</v>
      </c>
      <c r="AA34" s="46">
        <v>369.149</v>
      </c>
      <c r="AB34" s="46">
        <v>305.90499999999997</v>
      </c>
      <c r="AC34" s="46">
        <v>408.54300000000001</v>
      </c>
      <c r="AD34" s="46">
        <v>80.399000000000001</v>
      </c>
      <c r="AE34" s="46">
        <v>430.92700000000002</v>
      </c>
      <c r="AF34" s="46">
        <v>202.67699999999999</v>
      </c>
      <c r="AG34" s="46">
        <v>139.84299999999999</v>
      </c>
      <c r="AH34" s="46">
        <v>320.05</v>
      </c>
    </row>
    <row r="35" spans="1:34" ht="15" x14ac:dyDescent="0.25">
      <c r="A35" s="66">
        <v>45474</v>
      </c>
      <c r="B35" s="33">
        <v>54.22</v>
      </c>
      <c r="C35" s="8">
        <v>147.47</v>
      </c>
      <c r="D35" s="44">
        <v>89.92</v>
      </c>
      <c r="E35" s="16">
        <v>193.38200000000001</v>
      </c>
      <c r="F35" s="16">
        <v>69.427999999999997</v>
      </c>
      <c r="G35" s="16">
        <v>443.20499999999998</v>
      </c>
      <c r="H35" s="46">
        <v>114.626</v>
      </c>
      <c r="I35" s="46">
        <v>179.13499999999999</v>
      </c>
      <c r="J35" s="46">
        <v>108.164</v>
      </c>
      <c r="K35" s="46">
        <v>222.05199999999999</v>
      </c>
      <c r="L35" s="46">
        <v>53.597999999999999</v>
      </c>
      <c r="M35" s="46">
        <v>62.329000000000001</v>
      </c>
      <c r="N35" s="46">
        <v>26.507999999999999</v>
      </c>
      <c r="O35" s="46">
        <v>58.774000000000001</v>
      </c>
      <c r="P35" s="46">
        <v>56.694000000000003</v>
      </c>
      <c r="Q35" s="46">
        <v>119.16</v>
      </c>
      <c r="R35" s="46">
        <v>74.305999999999997</v>
      </c>
      <c r="S35" s="46">
        <v>67.781000000000006</v>
      </c>
      <c r="T35" s="46">
        <v>219.517</v>
      </c>
      <c r="U35" s="46">
        <v>139.69399999999999</v>
      </c>
      <c r="V35" s="46">
        <v>76.436000000000007</v>
      </c>
      <c r="W35" s="46">
        <v>229.822</v>
      </c>
      <c r="X35" s="46">
        <v>30.524999999999999</v>
      </c>
      <c r="Y35" s="46">
        <v>58.456000000000003</v>
      </c>
      <c r="Z35" s="46">
        <v>106.931</v>
      </c>
      <c r="AA35" s="46">
        <v>121.59099999999999</v>
      </c>
      <c r="AB35" s="46">
        <v>97.575000000000003</v>
      </c>
      <c r="AC35" s="46">
        <v>136.61500000000001</v>
      </c>
      <c r="AD35" s="46">
        <v>34.884999999999998</v>
      </c>
      <c r="AE35" s="46">
        <v>263.84800000000001</v>
      </c>
      <c r="AF35" s="46">
        <v>62.95</v>
      </c>
      <c r="AG35" s="46">
        <v>59.81</v>
      </c>
      <c r="AH35" s="46">
        <v>186.15199999999999</v>
      </c>
    </row>
    <row r="36" spans="1:34" ht="15" x14ac:dyDescent="0.25">
      <c r="A36" s="66">
        <v>45505</v>
      </c>
      <c r="B36" s="33">
        <v>43.11</v>
      </c>
      <c r="C36" s="8">
        <v>71.099999999999994</v>
      </c>
      <c r="D36" s="45">
        <v>56.12</v>
      </c>
      <c r="E36" s="46">
        <v>71.7</v>
      </c>
      <c r="F36" s="46">
        <v>44.567</v>
      </c>
      <c r="G36" s="46">
        <v>127.926</v>
      </c>
      <c r="H36" s="46">
        <v>56.335999999999999</v>
      </c>
      <c r="I36" s="46">
        <v>86.498999999999995</v>
      </c>
      <c r="J36" s="46">
        <v>54.16</v>
      </c>
      <c r="K36" s="46">
        <v>91.680999999999997</v>
      </c>
      <c r="L36" s="46">
        <v>46.912999999999997</v>
      </c>
      <c r="M36" s="46">
        <v>54.664000000000001</v>
      </c>
      <c r="N36" s="46">
        <v>22.902000000000001</v>
      </c>
      <c r="O36" s="46">
        <v>43.539000000000001</v>
      </c>
      <c r="P36" s="46">
        <v>39.35</v>
      </c>
      <c r="Q36" s="46">
        <v>60.863</v>
      </c>
      <c r="R36" s="46">
        <v>52.457999999999998</v>
      </c>
      <c r="S36" s="46">
        <v>49.506</v>
      </c>
      <c r="T36" s="46">
        <v>81.546999999999997</v>
      </c>
      <c r="U36" s="46">
        <v>57.128999999999998</v>
      </c>
      <c r="V36" s="46">
        <v>52.701999999999998</v>
      </c>
      <c r="W36" s="46">
        <v>72.575999999999993</v>
      </c>
      <c r="X36" s="46">
        <v>30.562000000000001</v>
      </c>
      <c r="Y36" s="46">
        <v>41.918999999999997</v>
      </c>
      <c r="Z36" s="46">
        <v>59.911999999999999</v>
      </c>
      <c r="AA36" s="46">
        <v>55.869</v>
      </c>
      <c r="AB36" s="46">
        <v>55.521000000000001</v>
      </c>
      <c r="AC36" s="46">
        <v>66.790999999999997</v>
      </c>
      <c r="AD36" s="46">
        <v>28.445</v>
      </c>
      <c r="AE36" s="46">
        <v>85.021000000000001</v>
      </c>
      <c r="AF36" s="46">
        <v>41.731999999999999</v>
      </c>
      <c r="AG36" s="46">
        <v>36.652999999999999</v>
      </c>
      <c r="AH36" s="46">
        <v>92.822000000000003</v>
      </c>
    </row>
    <row r="37" spans="1:34" ht="15" x14ac:dyDescent="0.25">
      <c r="A37" s="66">
        <v>45536</v>
      </c>
      <c r="B37" s="15">
        <v>30</v>
      </c>
      <c r="C37" s="13">
        <v>42.55</v>
      </c>
      <c r="D37" s="45">
        <v>36.15</v>
      </c>
      <c r="E37" s="46">
        <v>51.116999999999997</v>
      </c>
      <c r="F37" s="46">
        <v>36.155999999999999</v>
      </c>
      <c r="G37" s="46">
        <v>66.691000000000003</v>
      </c>
      <c r="H37" s="46">
        <v>41.249000000000002</v>
      </c>
      <c r="I37" s="46">
        <v>59.216000000000001</v>
      </c>
      <c r="J37" s="46">
        <v>34.966000000000001</v>
      </c>
      <c r="K37" s="46">
        <v>49.77</v>
      </c>
      <c r="L37" s="46">
        <v>34.951000000000001</v>
      </c>
      <c r="M37" s="46">
        <v>32.459000000000003</v>
      </c>
      <c r="N37" s="46">
        <v>21.79</v>
      </c>
      <c r="O37" s="46">
        <v>58.173000000000002</v>
      </c>
      <c r="P37" s="46">
        <v>35.819000000000003</v>
      </c>
      <c r="Q37" s="46">
        <v>38.975999999999999</v>
      </c>
      <c r="R37" s="46">
        <v>38.496000000000002</v>
      </c>
      <c r="S37" s="46">
        <v>43.271999999999998</v>
      </c>
      <c r="T37" s="46">
        <v>46.637</v>
      </c>
      <c r="U37" s="46">
        <v>38.189</v>
      </c>
      <c r="V37" s="46">
        <v>30.832000000000001</v>
      </c>
      <c r="W37" s="46">
        <v>41.969000000000001</v>
      </c>
      <c r="X37" s="46">
        <v>24.937000000000001</v>
      </c>
      <c r="Y37" s="46">
        <v>54.899000000000001</v>
      </c>
      <c r="Z37" s="46">
        <v>53.106999999999999</v>
      </c>
      <c r="AA37" s="46">
        <v>40.383000000000003</v>
      </c>
      <c r="AB37" s="46">
        <v>36.691000000000003</v>
      </c>
      <c r="AC37" s="46">
        <v>40.767000000000003</v>
      </c>
      <c r="AD37" s="46">
        <v>23.161000000000001</v>
      </c>
      <c r="AE37" s="46">
        <v>45.34</v>
      </c>
      <c r="AF37" s="46">
        <v>38.463999999999999</v>
      </c>
      <c r="AG37" s="46">
        <v>27.856999999999999</v>
      </c>
      <c r="AH37" s="46">
        <v>74.141000000000005</v>
      </c>
    </row>
    <row r="38" spans="1:34" ht="15" x14ac:dyDescent="0.25">
      <c r="A38" s="66">
        <v>45566</v>
      </c>
      <c r="B38" s="15">
        <v>37.46</v>
      </c>
      <c r="C38" s="13">
        <v>37.46</v>
      </c>
      <c r="D38" s="45">
        <v>37.46</v>
      </c>
      <c r="E38" s="46">
        <v>46.441000000000003</v>
      </c>
      <c r="F38" s="46">
        <v>43.168999999999997</v>
      </c>
      <c r="G38" s="46">
        <v>60.698</v>
      </c>
      <c r="H38" s="46">
        <v>50.298999999999999</v>
      </c>
      <c r="I38" s="46">
        <v>61.981000000000002</v>
      </c>
      <c r="J38" s="46">
        <v>45.359000000000002</v>
      </c>
      <c r="K38" s="46">
        <v>39.893000000000001</v>
      </c>
      <c r="L38" s="46">
        <v>31.643000000000001</v>
      </c>
      <c r="M38" s="46">
        <v>30.73</v>
      </c>
      <c r="N38" s="46">
        <v>31.343</v>
      </c>
      <c r="O38" s="46">
        <v>34.994</v>
      </c>
      <c r="P38" s="46">
        <v>33.704000000000001</v>
      </c>
      <c r="Q38" s="46">
        <v>52.755000000000003</v>
      </c>
      <c r="R38" s="46">
        <v>64.918000000000006</v>
      </c>
      <c r="S38" s="46">
        <v>44.323</v>
      </c>
      <c r="T38" s="46">
        <v>42.581000000000003</v>
      </c>
      <c r="U38" s="46">
        <v>40.036000000000001</v>
      </c>
      <c r="V38" s="46">
        <v>31.792000000000002</v>
      </c>
      <c r="W38" s="46">
        <v>41.405999999999999</v>
      </c>
      <c r="X38" s="46">
        <v>23.948</v>
      </c>
      <c r="Y38" s="46">
        <v>51.323999999999998</v>
      </c>
      <c r="Z38" s="46">
        <v>63.195</v>
      </c>
      <c r="AA38" s="46">
        <v>35.106999999999999</v>
      </c>
      <c r="AB38" s="46">
        <v>32.136000000000003</v>
      </c>
      <c r="AC38" s="46">
        <v>42.005000000000003</v>
      </c>
      <c r="AD38" s="46">
        <v>25.603000000000002</v>
      </c>
      <c r="AE38" s="46">
        <v>39.308</v>
      </c>
      <c r="AF38" s="46">
        <v>31.431999999999999</v>
      </c>
      <c r="AG38" s="46">
        <v>29.619</v>
      </c>
      <c r="AH38" s="46">
        <v>49.085000000000001</v>
      </c>
    </row>
    <row r="39" spans="1:34" ht="15" x14ac:dyDescent="0.25">
      <c r="A39" s="66">
        <v>45597</v>
      </c>
      <c r="B39" s="15">
        <v>31.95</v>
      </c>
      <c r="C39" s="13">
        <v>31.95</v>
      </c>
      <c r="D39" s="45">
        <v>31.95</v>
      </c>
      <c r="E39" s="46">
        <v>37.725999999999999</v>
      </c>
      <c r="F39" s="46">
        <v>33.884</v>
      </c>
      <c r="G39" s="46">
        <v>46.009</v>
      </c>
      <c r="H39" s="46">
        <v>42.444000000000003</v>
      </c>
      <c r="I39" s="46">
        <v>46.881999999999998</v>
      </c>
      <c r="J39" s="46">
        <v>38.210999999999999</v>
      </c>
      <c r="K39" s="46">
        <v>31.920999999999999</v>
      </c>
      <c r="L39" s="46">
        <v>27.94</v>
      </c>
      <c r="M39" s="46">
        <v>30.013000000000002</v>
      </c>
      <c r="N39" s="46">
        <v>20.372</v>
      </c>
      <c r="O39" s="46">
        <v>26.007999999999999</v>
      </c>
      <c r="P39" s="46">
        <v>31.231000000000002</v>
      </c>
      <c r="Q39" s="46">
        <v>40.402999999999999</v>
      </c>
      <c r="R39" s="46">
        <v>46.118000000000002</v>
      </c>
      <c r="S39" s="46">
        <v>35.843000000000004</v>
      </c>
      <c r="T39" s="46">
        <v>36.448999999999998</v>
      </c>
      <c r="U39" s="46">
        <v>35.988999999999997</v>
      </c>
      <c r="V39" s="46">
        <v>32.009</v>
      </c>
      <c r="W39" s="46">
        <v>33.909999999999997</v>
      </c>
      <c r="X39" s="46">
        <v>19.96</v>
      </c>
      <c r="Y39" s="46">
        <v>33.398000000000003</v>
      </c>
      <c r="Z39" s="46">
        <v>39.19</v>
      </c>
      <c r="AA39" s="46">
        <v>31.523</v>
      </c>
      <c r="AB39" s="46">
        <v>27.512</v>
      </c>
      <c r="AC39" s="46">
        <v>35.603999999999999</v>
      </c>
      <c r="AD39" s="46">
        <v>24.12</v>
      </c>
      <c r="AE39" s="46">
        <v>33.835999999999999</v>
      </c>
      <c r="AF39" s="46">
        <v>28.617999999999999</v>
      </c>
      <c r="AG39" s="46">
        <v>27.984999999999999</v>
      </c>
      <c r="AH39" s="46">
        <v>34.896999999999998</v>
      </c>
    </row>
    <row r="40" spans="1:34" ht="15" x14ac:dyDescent="0.25">
      <c r="A40" s="66">
        <v>45627</v>
      </c>
      <c r="B40" s="15">
        <v>26.95</v>
      </c>
      <c r="C40" s="13">
        <v>27.68</v>
      </c>
      <c r="D40" s="45">
        <v>27.49</v>
      </c>
      <c r="E40" s="46">
        <v>31.943000000000001</v>
      </c>
      <c r="F40" s="46">
        <v>27.527999999999999</v>
      </c>
      <c r="G40" s="46">
        <v>42.116999999999997</v>
      </c>
      <c r="H40" s="46">
        <v>35.290999999999997</v>
      </c>
      <c r="I40" s="46">
        <v>36.832000000000001</v>
      </c>
      <c r="J40" s="46">
        <v>34.695999999999998</v>
      </c>
      <c r="K40" s="46">
        <v>28.32</v>
      </c>
      <c r="L40" s="46">
        <v>24.366</v>
      </c>
      <c r="M40" s="46">
        <v>24.417000000000002</v>
      </c>
      <c r="N40" s="46">
        <v>17.634</v>
      </c>
      <c r="O40" s="46">
        <v>23.57</v>
      </c>
      <c r="P40" s="46">
        <v>25.067</v>
      </c>
      <c r="Q40" s="46">
        <v>29.957999999999998</v>
      </c>
      <c r="R40" s="46">
        <v>31.748000000000001</v>
      </c>
      <c r="S40" s="46">
        <v>25.821000000000002</v>
      </c>
      <c r="T40" s="46">
        <v>32.279000000000003</v>
      </c>
      <c r="U40" s="46">
        <v>29.315999999999999</v>
      </c>
      <c r="V40" s="46">
        <v>26.919</v>
      </c>
      <c r="W40" s="46">
        <v>29.707999999999998</v>
      </c>
      <c r="X40" s="46">
        <v>18.161999999999999</v>
      </c>
      <c r="Y40" s="46">
        <v>25.091999999999999</v>
      </c>
      <c r="Z40" s="46">
        <v>31.594000000000001</v>
      </c>
      <c r="AA40" s="46">
        <v>27.940999999999999</v>
      </c>
      <c r="AB40" s="46">
        <v>25.298999999999999</v>
      </c>
      <c r="AC40" s="46">
        <v>32.994</v>
      </c>
      <c r="AD40" s="46">
        <v>19.581</v>
      </c>
      <c r="AE40" s="46">
        <v>31.111999999999998</v>
      </c>
      <c r="AF40" s="46">
        <v>26.619</v>
      </c>
      <c r="AG40" s="46">
        <v>23.094999999999999</v>
      </c>
      <c r="AH40" s="46">
        <v>29.547999999999998</v>
      </c>
    </row>
    <row r="41" spans="1:34" ht="15" x14ac:dyDescent="0.25">
      <c r="A41" s="66">
        <v>45658</v>
      </c>
      <c r="B41" s="15">
        <v>25.89</v>
      </c>
      <c r="C41" s="13">
        <v>26.19</v>
      </c>
      <c r="D41" s="45">
        <v>26.29</v>
      </c>
      <c r="E41" s="46">
        <v>29.088000000000001</v>
      </c>
      <c r="F41" s="46">
        <v>24.928999999999998</v>
      </c>
      <c r="G41" s="46">
        <v>35.814</v>
      </c>
      <c r="H41" s="46">
        <v>30.155000000000001</v>
      </c>
      <c r="I41" s="46">
        <v>32.741</v>
      </c>
      <c r="J41" s="46">
        <v>29.693000000000001</v>
      </c>
      <c r="K41" s="46">
        <v>28.132000000000001</v>
      </c>
      <c r="L41" s="46">
        <v>22.513000000000002</v>
      </c>
      <c r="M41" s="46">
        <v>21.36</v>
      </c>
      <c r="N41" s="46">
        <v>16.783000000000001</v>
      </c>
      <c r="O41" s="46">
        <v>21.291</v>
      </c>
      <c r="P41" s="46">
        <v>24.259</v>
      </c>
      <c r="Q41" s="46">
        <v>25.998000000000001</v>
      </c>
      <c r="R41" s="46">
        <v>26.745000000000001</v>
      </c>
      <c r="S41" s="46">
        <v>21.683</v>
      </c>
      <c r="T41" s="46">
        <v>29.425000000000001</v>
      </c>
      <c r="U41" s="46">
        <v>26.04</v>
      </c>
      <c r="V41" s="46">
        <v>24.754999999999999</v>
      </c>
      <c r="W41" s="46">
        <v>28.195</v>
      </c>
      <c r="X41" s="46">
        <v>16.850000000000001</v>
      </c>
      <c r="Y41" s="46">
        <v>21.884</v>
      </c>
      <c r="Z41" s="46">
        <v>27.62</v>
      </c>
      <c r="AA41" s="46">
        <v>25.7</v>
      </c>
      <c r="AB41" s="46">
        <v>23.46</v>
      </c>
      <c r="AC41" s="46">
        <v>28.733000000000001</v>
      </c>
      <c r="AD41" s="46">
        <v>17.983000000000001</v>
      </c>
      <c r="AE41" s="46">
        <v>28.419</v>
      </c>
      <c r="AF41" s="46">
        <v>25.227</v>
      </c>
      <c r="AG41" s="46">
        <v>20.053999999999998</v>
      </c>
      <c r="AH41" s="46">
        <v>26.829000000000001</v>
      </c>
    </row>
    <row r="42" spans="1:34" ht="15" x14ac:dyDescent="0.25">
      <c r="A42" s="66">
        <v>45689</v>
      </c>
      <c r="B42" s="15">
        <v>24.5</v>
      </c>
      <c r="C42" s="13">
        <v>24.81</v>
      </c>
      <c r="D42" s="45">
        <v>24.71</v>
      </c>
      <c r="E42" s="46">
        <v>24.390999999999998</v>
      </c>
      <c r="F42" s="46">
        <v>26.619</v>
      </c>
      <c r="G42" s="46">
        <v>34.462000000000003</v>
      </c>
      <c r="H42" s="46">
        <v>24.623000000000001</v>
      </c>
      <c r="I42" s="46">
        <v>27.87</v>
      </c>
      <c r="J42" s="46">
        <v>27.942</v>
      </c>
      <c r="K42" s="46">
        <v>27.748000000000001</v>
      </c>
      <c r="L42" s="46">
        <v>21.218</v>
      </c>
      <c r="M42" s="46">
        <v>17.981000000000002</v>
      </c>
      <c r="N42" s="46">
        <v>19.306999999999999</v>
      </c>
      <c r="O42" s="46">
        <v>18.315999999999999</v>
      </c>
      <c r="P42" s="46">
        <v>21.306000000000001</v>
      </c>
      <c r="Q42" s="46">
        <v>21.257999999999999</v>
      </c>
      <c r="R42" s="46">
        <v>24.698</v>
      </c>
      <c r="S42" s="46">
        <v>17.657</v>
      </c>
      <c r="T42" s="46">
        <v>25.693000000000001</v>
      </c>
      <c r="U42" s="46">
        <v>21.533999999999999</v>
      </c>
      <c r="V42" s="46">
        <v>20.515999999999998</v>
      </c>
      <c r="W42" s="46">
        <v>23.454000000000001</v>
      </c>
      <c r="X42" s="46">
        <v>14.733000000000001</v>
      </c>
      <c r="Y42" s="46">
        <v>21.617000000000001</v>
      </c>
      <c r="Z42" s="46">
        <v>32.000999999999998</v>
      </c>
      <c r="AA42" s="46">
        <v>23.876000000000001</v>
      </c>
      <c r="AB42" s="46">
        <v>28.109000000000002</v>
      </c>
      <c r="AC42" s="46">
        <v>29.38</v>
      </c>
      <c r="AD42" s="46">
        <v>15.595000000000001</v>
      </c>
      <c r="AE42" s="46">
        <v>24.891999999999999</v>
      </c>
      <c r="AF42" s="46">
        <v>21.677</v>
      </c>
      <c r="AG42" s="46">
        <v>16.873999999999999</v>
      </c>
      <c r="AH42" s="46">
        <v>23.242000000000001</v>
      </c>
    </row>
    <row r="43" spans="1:34" ht="15" x14ac:dyDescent="0.25">
      <c r="A43" s="66">
        <v>45717</v>
      </c>
      <c r="B43" s="15">
        <v>37.119999999999997</v>
      </c>
      <c r="C43" s="13">
        <v>43.38</v>
      </c>
      <c r="D43" s="45">
        <v>39.74</v>
      </c>
      <c r="E43" s="46">
        <v>43.767000000000003</v>
      </c>
      <c r="F43" s="46">
        <v>50.482999999999997</v>
      </c>
      <c r="G43" s="46">
        <v>44.978999999999999</v>
      </c>
      <c r="H43" s="46">
        <v>48.411999999999999</v>
      </c>
      <c r="I43" s="46">
        <v>45.722000000000001</v>
      </c>
      <c r="J43" s="46">
        <v>40.442999999999998</v>
      </c>
      <c r="K43" s="46">
        <v>34.33</v>
      </c>
      <c r="L43" s="46">
        <v>32.295000000000002</v>
      </c>
      <c r="M43" s="46">
        <v>23.228999999999999</v>
      </c>
      <c r="N43" s="46">
        <v>30.434000000000001</v>
      </c>
      <c r="O43" s="46">
        <v>48.795999999999999</v>
      </c>
      <c r="P43" s="46">
        <v>27.645</v>
      </c>
      <c r="Q43" s="46">
        <v>30.800999999999998</v>
      </c>
      <c r="R43" s="46">
        <v>58.408999999999999</v>
      </c>
      <c r="S43" s="46">
        <v>19.414000000000001</v>
      </c>
      <c r="T43" s="46">
        <v>46.207999999999998</v>
      </c>
      <c r="U43" s="46">
        <v>25.521999999999998</v>
      </c>
      <c r="V43" s="46">
        <v>33.536999999999999</v>
      </c>
      <c r="W43" s="46">
        <v>42.05</v>
      </c>
      <c r="X43" s="46">
        <v>22.419</v>
      </c>
      <c r="Y43" s="46">
        <v>29.477</v>
      </c>
      <c r="Z43" s="46">
        <v>53.347999999999999</v>
      </c>
      <c r="AA43" s="46">
        <v>41.031999999999996</v>
      </c>
      <c r="AB43" s="46">
        <v>63.459000000000003</v>
      </c>
      <c r="AC43" s="46">
        <v>32.033999999999999</v>
      </c>
      <c r="AD43" s="46">
        <v>22.312999999999999</v>
      </c>
      <c r="AE43" s="46">
        <v>38.524999999999999</v>
      </c>
      <c r="AF43" s="46">
        <v>26.710999999999999</v>
      </c>
      <c r="AG43" s="46">
        <v>30.167000000000002</v>
      </c>
      <c r="AH43" s="46">
        <v>40.344999999999999</v>
      </c>
    </row>
    <row r="44" spans="1:34" ht="15" x14ac:dyDescent="0.25">
      <c r="A44" s="66">
        <v>45748</v>
      </c>
      <c r="B44" s="15">
        <v>72.37</v>
      </c>
      <c r="C44" s="13">
        <v>105.03</v>
      </c>
      <c r="D44" s="45">
        <v>88.83</v>
      </c>
      <c r="E44" s="46">
        <v>79.944000000000003</v>
      </c>
      <c r="F44" s="46">
        <v>60.741999999999997</v>
      </c>
      <c r="G44" s="46">
        <v>105.08499999999999</v>
      </c>
      <c r="H44" s="46">
        <v>89.82</v>
      </c>
      <c r="I44" s="46">
        <v>69.013000000000005</v>
      </c>
      <c r="J44" s="46">
        <v>59.055</v>
      </c>
      <c r="K44" s="46">
        <v>94.013000000000005</v>
      </c>
      <c r="L44" s="46">
        <v>68.194999999999993</v>
      </c>
      <c r="M44" s="46">
        <v>59.018999999999998</v>
      </c>
      <c r="N44" s="46">
        <v>55.478999999999999</v>
      </c>
      <c r="O44" s="46">
        <v>105.89700000000001</v>
      </c>
      <c r="P44" s="46">
        <v>68.912999999999997</v>
      </c>
      <c r="Q44" s="46">
        <v>97.59</v>
      </c>
      <c r="R44" s="46">
        <v>100.947</v>
      </c>
      <c r="S44" s="46">
        <v>54.459000000000003</v>
      </c>
      <c r="T44" s="46">
        <v>69.304000000000002</v>
      </c>
      <c r="U44" s="46">
        <v>60.481000000000002</v>
      </c>
      <c r="V44" s="46">
        <v>71.325000000000003</v>
      </c>
      <c r="W44" s="46">
        <v>92.403000000000006</v>
      </c>
      <c r="X44" s="46">
        <v>42.683999999999997</v>
      </c>
      <c r="Y44" s="46">
        <v>70.545000000000002</v>
      </c>
      <c r="Z44" s="46">
        <v>85.846999999999994</v>
      </c>
      <c r="AA44" s="46">
        <v>68.641999999999996</v>
      </c>
      <c r="AB44" s="46">
        <v>121.155</v>
      </c>
      <c r="AC44" s="46">
        <v>52.094999999999999</v>
      </c>
      <c r="AD44" s="46">
        <v>80.543999999999997</v>
      </c>
      <c r="AE44" s="46">
        <v>56.7</v>
      </c>
      <c r="AF44" s="46">
        <v>58.576000000000001</v>
      </c>
      <c r="AG44" s="46">
        <v>42.195</v>
      </c>
      <c r="AH44" s="46">
        <v>45.640999999999998</v>
      </c>
    </row>
    <row r="45" spans="1:34" ht="15" x14ac:dyDescent="0.25">
      <c r="A45" s="66">
        <v>45778</v>
      </c>
      <c r="B45" s="15">
        <v>175.99</v>
      </c>
      <c r="C45" s="13">
        <v>273.89999999999998</v>
      </c>
      <c r="D45" s="45">
        <v>225.76</v>
      </c>
      <c r="E45" s="46">
        <v>222.273</v>
      </c>
      <c r="F45" s="46">
        <v>259.649</v>
      </c>
      <c r="G45" s="46">
        <v>380.178</v>
      </c>
      <c r="H45" s="46">
        <v>349.01</v>
      </c>
      <c r="I45" s="46">
        <v>210.33099999999999</v>
      </c>
      <c r="J45" s="46">
        <v>231.94800000000001</v>
      </c>
      <c r="K45" s="46">
        <v>262.02</v>
      </c>
      <c r="L45" s="46">
        <v>265.67700000000002</v>
      </c>
      <c r="M45" s="46">
        <v>98.381</v>
      </c>
      <c r="N45" s="46">
        <v>163.39500000000001</v>
      </c>
      <c r="O45" s="46">
        <v>239.34299999999999</v>
      </c>
      <c r="P45" s="46">
        <v>275.00700000000001</v>
      </c>
      <c r="Q45" s="46">
        <v>249.22900000000001</v>
      </c>
      <c r="R45" s="46">
        <v>245.12100000000001</v>
      </c>
      <c r="S45" s="46">
        <v>266.56599999999997</v>
      </c>
      <c r="T45" s="46">
        <v>319.44299999999998</v>
      </c>
      <c r="U45" s="46">
        <v>128.94300000000001</v>
      </c>
      <c r="V45" s="46">
        <v>164.959</v>
      </c>
      <c r="W45" s="46">
        <v>155.38</v>
      </c>
      <c r="X45" s="46">
        <v>109.57599999999999</v>
      </c>
      <c r="Y45" s="46">
        <v>245.96700000000001</v>
      </c>
      <c r="Z45" s="46">
        <v>171.43</v>
      </c>
      <c r="AA45" s="46">
        <v>177.82599999999999</v>
      </c>
      <c r="AB45" s="46">
        <v>263.35300000000001</v>
      </c>
      <c r="AC45" s="46">
        <v>171.054</v>
      </c>
      <c r="AD45" s="46">
        <v>208.85900000000001</v>
      </c>
      <c r="AE45" s="46">
        <v>194.96</v>
      </c>
      <c r="AF45" s="46">
        <v>136.48599999999999</v>
      </c>
      <c r="AG45" s="46">
        <v>165.50399999999999</v>
      </c>
      <c r="AH45" s="46">
        <v>150.37100000000001</v>
      </c>
    </row>
    <row r="46" spans="1:34" ht="15" x14ac:dyDescent="0.25">
      <c r="A46" s="66">
        <v>45809</v>
      </c>
      <c r="B46" s="15">
        <v>172.64</v>
      </c>
      <c r="C46" s="13">
        <v>357.71</v>
      </c>
      <c r="D46" s="45">
        <v>265.3</v>
      </c>
      <c r="E46" s="46">
        <v>228.364</v>
      </c>
      <c r="F46" s="46">
        <v>596.70899999999995</v>
      </c>
      <c r="G46" s="46">
        <v>322.78300000000002</v>
      </c>
      <c r="H46" s="46">
        <v>511.9</v>
      </c>
      <c r="I46" s="46">
        <v>226.32599999999999</v>
      </c>
      <c r="J46" s="46">
        <v>347.19</v>
      </c>
      <c r="K46" s="46">
        <v>163.32400000000001</v>
      </c>
      <c r="L46" s="46">
        <v>202.792</v>
      </c>
      <c r="M46" s="46">
        <v>62.347000000000001</v>
      </c>
      <c r="N46" s="46">
        <v>225.84700000000001</v>
      </c>
      <c r="O46" s="46">
        <v>147.93600000000001</v>
      </c>
      <c r="P46" s="46">
        <v>299.63099999999997</v>
      </c>
      <c r="Q46" s="46">
        <v>194.90799999999999</v>
      </c>
      <c r="R46" s="46">
        <v>182.68799999999999</v>
      </c>
      <c r="S46" s="46">
        <v>504.25</v>
      </c>
      <c r="T46" s="46">
        <v>273.36399999999998</v>
      </c>
      <c r="U46" s="46">
        <v>283.089</v>
      </c>
      <c r="V46" s="46">
        <v>444.49599999999998</v>
      </c>
      <c r="W46" s="46">
        <v>59.335999999999999</v>
      </c>
      <c r="X46" s="46">
        <v>159.03399999999999</v>
      </c>
      <c r="Y46" s="46">
        <v>351.52300000000002</v>
      </c>
      <c r="Z46" s="46">
        <v>366.928</v>
      </c>
      <c r="AA46" s="46">
        <v>305.73500000000001</v>
      </c>
      <c r="AB46" s="46">
        <v>408.58499999999998</v>
      </c>
      <c r="AC46" s="46">
        <v>80.257000000000005</v>
      </c>
      <c r="AD46" s="46">
        <v>417.55099999999999</v>
      </c>
      <c r="AE46" s="46">
        <v>202.18799999999999</v>
      </c>
      <c r="AF46" s="46">
        <v>139.73099999999999</v>
      </c>
      <c r="AG46" s="46">
        <v>319.77999999999997</v>
      </c>
      <c r="AH46" s="46">
        <v>405.29199999999997</v>
      </c>
    </row>
    <row r="47" spans="1:34" ht="15" x14ac:dyDescent="0.25">
      <c r="A47" s="66">
        <v>45839</v>
      </c>
      <c r="B47" s="15">
        <v>54.22</v>
      </c>
      <c r="C47" s="13">
        <v>147.47</v>
      </c>
      <c r="D47" s="45">
        <v>89.92</v>
      </c>
      <c r="E47" s="46">
        <v>69.200999999999993</v>
      </c>
      <c r="F47" s="46">
        <v>455.14600000000002</v>
      </c>
      <c r="G47" s="46">
        <v>114.26</v>
      </c>
      <c r="H47" s="46">
        <v>178.71</v>
      </c>
      <c r="I47" s="46">
        <v>107.60599999999999</v>
      </c>
      <c r="J47" s="46">
        <v>229.34899999999999</v>
      </c>
      <c r="K47" s="46">
        <v>53.570999999999998</v>
      </c>
      <c r="L47" s="46">
        <v>62.112000000000002</v>
      </c>
      <c r="M47" s="46">
        <v>26.292000000000002</v>
      </c>
      <c r="N47" s="46">
        <v>59.786000000000001</v>
      </c>
      <c r="O47" s="46">
        <v>56.337000000000003</v>
      </c>
      <c r="P47" s="46">
        <v>118.59399999999999</v>
      </c>
      <c r="Q47" s="46">
        <v>73.84</v>
      </c>
      <c r="R47" s="46">
        <v>68.688999999999993</v>
      </c>
      <c r="S47" s="46">
        <v>219.119</v>
      </c>
      <c r="T47" s="46">
        <v>139.46100000000001</v>
      </c>
      <c r="U47" s="46">
        <v>75.846999999999994</v>
      </c>
      <c r="V47" s="46">
        <v>240.26599999999999</v>
      </c>
      <c r="W47" s="46">
        <v>30.236999999999998</v>
      </c>
      <c r="X47" s="46">
        <v>58.19</v>
      </c>
      <c r="Y47" s="46">
        <v>106.453</v>
      </c>
      <c r="Z47" s="46">
        <v>125.438</v>
      </c>
      <c r="AA47" s="46">
        <v>97.450999999999993</v>
      </c>
      <c r="AB47" s="46">
        <v>136.44399999999999</v>
      </c>
      <c r="AC47" s="46">
        <v>34.567</v>
      </c>
      <c r="AD47" s="46">
        <v>275.88900000000001</v>
      </c>
      <c r="AE47" s="46">
        <v>62.731000000000002</v>
      </c>
      <c r="AF47" s="46">
        <v>59.387</v>
      </c>
      <c r="AG47" s="46">
        <v>185.59399999999999</v>
      </c>
      <c r="AH47" s="46">
        <v>221.928</v>
      </c>
    </row>
    <row r="48" spans="1:34" ht="15" x14ac:dyDescent="0.25">
      <c r="A48" s="66">
        <v>45870</v>
      </c>
      <c r="B48" s="15">
        <v>43.11</v>
      </c>
      <c r="C48" s="13">
        <v>71.099999999999994</v>
      </c>
      <c r="D48" s="45">
        <v>56.12</v>
      </c>
      <c r="E48" s="46">
        <v>44.807000000000002</v>
      </c>
      <c r="F48" s="46">
        <v>132.31299999999999</v>
      </c>
      <c r="G48" s="46">
        <v>56.523000000000003</v>
      </c>
      <c r="H48" s="46">
        <v>86.700999999999993</v>
      </c>
      <c r="I48" s="46">
        <v>54.375</v>
      </c>
      <c r="J48" s="46">
        <v>95.088999999999999</v>
      </c>
      <c r="K48" s="46">
        <v>47.28</v>
      </c>
      <c r="L48" s="46">
        <v>54.856000000000002</v>
      </c>
      <c r="M48" s="46">
        <v>22.838000000000001</v>
      </c>
      <c r="N48" s="46">
        <v>43.917999999999999</v>
      </c>
      <c r="O48" s="46">
        <v>39.39</v>
      </c>
      <c r="P48" s="46">
        <v>60.88</v>
      </c>
      <c r="Q48" s="46">
        <v>52.542999999999999</v>
      </c>
      <c r="R48" s="46">
        <v>50.23</v>
      </c>
      <c r="S48" s="46">
        <v>81.671000000000006</v>
      </c>
      <c r="T48" s="46">
        <v>57.387</v>
      </c>
      <c r="U48" s="46">
        <v>52.76</v>
      </c>
      <c r="V48" s="46">
        <v>74.37</v>
      </c>
      <c r="W48" s="46">
        <v>30.651</v>
      </c>
      <c r="X48" s="46">
        <v>42.110999999999997</v>
      </c>
      <c r="Y48" s="46">
        <v>59.987000000000002</v>
      </c>
      <c r="Z48" s="46">
        <v>56.353000000000002</v>
      </c>
      <c r="AA48" s="46">
        <v>55.792000000000002</v>
      </c>
      <c r="AB48" s="46">
        <v>67.054000000000002</v>
      </c>
      <c r="AC48" s="46">
        <v>28.597999999999999</v>
      </c>
      <c r="AD48" s="46">
        <v>86.971999999999994</v>
      </c>
      <c r="AE48" s="46">
        <v>41.877000000000002</v>
      </c>
      <c r="AF48" s="46">
        <v>36.829000000000001</v>
      </c>
      <c r="AG48" s="46">
        <v>92.938000000000002</v>
      </c>
      <c r="AH48" s="46">
        <v>92.257000000000005</v>
      </c>
    </row>
    <row r="49" spans="1:1005" ht="15" x14ac:dyDescent="0.25">
      <c r="A49" s="66">
        <v>45901</v>
      </c>
      <c r="B49" s="15">
        <v>30</v>
      </c>
      <c r="C49" s="13">
        <v>42.55</v>
      </c>
      <c r="D49" s="45">
        <v>36.15</v>
      </c>
      <c r="E49" s="46">
        <v>36.32</v>
      </c>
      <c r="F49" s="46">
        <v>65.802000000000007</v>
      </c>
      <c r="G49" s="46">
        <v>41.395000000000003</v>
      </c>
      <c r="H49" s="46">
        <v>59.343000000000004</v>
      </c>
      <c r="I49" s="46">
        <v>35.140999999999998</v>
      </c>
      <c r="J49" s="46">
        <v>50.773000000000003</v>
      </c>
      <c r="K49" s="46">
        <v>35.238</v>
      </c>
      <c r="L49" s="46">
        <v>32.604999999999997</v>
      </c>
      <c r="M49" s="46">
        <v>21.765000000000001</v>
      </c>
      <c r="N49" s="46">
        <v>58.204999999999998</v>
      </c>
      <c r="O49" s="46">
        <v>35.814</v>
      </c>
      <c r="P49" s="46">
        <v>38.951999999999998</v>
      </c>
      <c r="Q49" s="46">
        <v>38.557000000000002</v>
      </c>
      <c r="R49" s="46">
        <v>43.218000000000004</v>
      </c>
      <c r="S49" s="46">
        <v>46.685000000000002</v>
      </c>
      <c r="T49" s="46">
        <v>38.389000000000003</v>
      </c>
      <c r="U49" s="46">
        <v>30.82</v>
      </c>
      <c r="V49" s="46">
        <v>42.463999999999999</v>
      </c>
      <c r="W49" s="46">
        <v>24.963000000000001</v>
      </c>
      <c r="X49" s="46">
        <v>55.055</v>
      </c>
      <c r="Y49" s="46">
        <v>53.162999999999997</v>
      </c>
      <c r="Z49" s="46">
        <v>40.466000000000001</v>
      </c>
      <c r="AA49" s="46">
        <v>36.905999999999999</v>
      </c>
      <c r="AB49" s="46">
        <v>40.950000000000003</v>
      </c>
      <c r="AC49" s="46">
        <v>23.201000000000001</v>
      </c>
      <c r="AD49" s="46">
        <v>45.741999999999997</v>
      </c>
      <c r="AE49" s="46">
        <v>38.567999999999998</v>
      </c>
      <c r="AF49" s="46">
        <v>27.902000000000001</v>
      </c>
      <c r="AG49" s="46">
        <v>74.287999999999997</v>
      </c>
      <c r="AH49" s="46">
        <v>45.331000000000003</v>
      </c>
    </row>
    <row r="50" spans="1:1005" ht="15" x14ac:dyDescent="0.25">
      <c r="A50" s="66">
        <v>45931</v>
      </c>
      <c r="B50" s="15">
        <v>37.46</v>
      </c>
      <c r="C50" s="13">
        <v>37.46</v>
      </c>
      <c r="D50" s="45">
        <v>37.46</v>
      </c>
      <c r="E50" s="46">
        <v>43.3</v>
      </c>
      <c r="F50" s="46">
        <v>63.052</v>
      </c>
      <c r="G50" s="46">
        <v>50.411000000000001</v>
      </c>
      <c r="H50" s="46">
        <v>62.078000000000003</v>
      </c>
      <c r="I50" s="46">
        <v>45.494</v>
      </c>
      <c r="J50" s="46">
        <v>40.533000000000001</v>
      </c>
      <c r="K50" s="46">
        <v>31.861999999999998</v>
      </c>
      <c r="L50" s="46">
        <v>30.84</v>
      </c>
      <c r="M50" s="46">
        <v>31.29</v>
      </c>
      <c r="N50" s="46">
        <v>35.591000000000001</v>
      </c>
      <c r="O50" s="46">
        <v>33.667000000000002</v>
      </c>
      <c r="P50" s="46">
        <v>52.683999999999997</v>
      </c>
      <c r="Q50" s="46">
        <v>64.935000000000002</v>
      </c>
      <c r="R50" s="46">
        <v>44.720999999999997</v>
      </c>
      <c r="S50" s="46">
        <v>42.603999999999999</v>
      </c>
      <c r="T50" s="46">
        <v>40.21</v>
      </c>
      <c r="U50" s="46">
        <v>31.771000000000001</v>
      </c>
      <c r="V50" s="46">
        <v>41.526000000000003</v>
      </c>
      <c r="W50" s="46">
        <v>24</v>
      </c>
      <c r="X50" s="46">
        <v>51.404000000000003</v>
      </c>
      <c r="Y50" s="46">
        <v>63.174999999999997</v>
      </c>
      <c r="Z50" s="46">
        <v>34.911000000000001</v>
      </c>
      <c r="AA50" s="46">
        <v>32.286999999999999</v>
      </c>
      <c r="AB50" s="46">
        <v>42.143000000000001</v>
      </c>
      <c r="AC50" s="46">
        <v>25.666</v>
      </c>
      <c r="AD50" s="46">
        <v>39.286000000000001</v>
      </c>
      <c r="AE50" s="46">
        <v>31.506</v>
      </c>
      <c r="AF50" s="46">
        <v>29.645</v>
      </c>
      <c r="AG50" s="46">
        <v>49.216999999999999</v>
      </c>
      <c r="AH50" s="46">
        <v>37.715000000000003</v>
      </c>
    </row>
    <row r="51" spans="1:1005" ht="15" x14ac:dyDescent="0.25">
      <c r="A51" s="66">
        <v>45962</v>
      </c>
      <c r="B51" s="15">
        <v>31.95</v>
      </c>
      <c r="C51" s="13">
        <v>31.95</v>
      </c>
      <c r="D51" s="45">
        <v>31.95</v>
      </c>
      <c r="E51" s="46">
        <v>34.095999999999997</v>
      </c>
      <c r="F51" s="46">
        <v>46.37</v>
      </c>
      <c r="G51" s="46">
        <v>42.631999999999998</v>
      </c>
      <c r="H51" s="46">
        <v>47.033999999999999</v>
      </c>
      <c r="I51" s="46">
        <v>38.451999999999998</v>
      </c>
      <c r="J51" s="46">
        <v>32.408000000000001</v>
      </c>
      <c r="K51" s="46">
        <v>28.242999999999999</v>
      </c>
      <c r="L51" s="46">
        <v>30.192</v>
      </c>
      <c r="M51" s="46">
        <v>20.408000000000001</v>
      </c>
      <c r="N51" s="46">
        <v>26.245999999999999</v>
      </c>
      <c r="O51" s="46">
        <v>31.28</v>
      </c>
      <c r="P51" s="46">
        <v>40.436999999999998</v>
      </c>
      <c r="Q51" s="46">
        <v>46.215000000000003</v>
      </c>
      <c r="R51" s="46">
        <v>36.908999999999999</v>
      </c>
      <c r="S51" s="46">
        <v>36.555</v>
      </c>
      <c r="T51" s="46">
        <v>36.195</v>
      </c>
      <c r="U51" s="46">
        <v>32.048999999999999</v>
      </c>
      <c r="V51" s="46">
        <v>34.267000000000003</v>
      </c>
      <c r="W51" s="46">
        <v>20.05</v>
      </c>
      <c r="X51" s="46">
        <v>33.558</v>
      </c>
      <c r="Y51" s="46">
        <v>39.283999999999999</v>
      </c>
      <c r="Z51" s="46">
        <v>31.605</v>
      </c>
      <c r="AA51" s="46">
        <v>27.741</v>
      </c>
      <c r="AB51" s="46">
        <v>35.804000000000002</v>
      </c>
      <c r="AC51" s="46">
        <v>24.221</v>
      </c>
      <c r="AD51" s="46">
        <v>34.027999999999999</v>
      </c>
      <c r="AE51" s="46">
        <v>28.742000000000001</v>
      </c>
      <c r="AF51" s="46">
        <v>28.082000000000001</v>
      </c>
      <c r="AG51" s="46">
        <v>35.097000000000001</v>
      </c>
      <c r="AH51" s="46">
        <v>32.162999999999997</v>
      </c>
    </row>
    <row r="52" spans="1:1005" ht="15" x14ac:dyDescent="0.25">
      <c r="A52" s="66">
        <v>45992</v>
      </c>
      <c r="B52" s="15">
        <v>26.95</v>
      </c>
      <c r="C52" s="13">
        <v>27.68</v>
      </c>
      <c r="D52" s="45">
        <v>27.49</v>
      </c>
      <c r="E52" s="46">
        <v>27.699000000000002</v>
      </c>
      <c r="F52" s="46">
        <v>42.463000000000001</v>
      </c>
      <c r="G52" s="46">
        <v>35.447000000000003</v>
      </c>
      <c r="H52" s="46">
        <v>36.969000000000001</v>
      </c>
      <c r="I52" s="46">
        <v>34.901000000000003</v>
      </c>
      <c r="J52" s="46">
        <v>28.689</v>
      </c>
      <c r="K52" s="46">
        <v>24.626999999999999</v>
      </c>
      <c r="L52" s="46">
        <v>24.571999999999999</v>
      </c>
      <c r="M52" s="46">
        <v>17.649999999999999</v>
      </c>
      <c r="N52" s="46">
        <v>23.762</v>
      </c>
      <c r="O52" s="46">
        <v>25.099</v>
      </c>
      <c r="P52" s="46">
        <v>29.975000000000001</v>
      </c>
      <c r="Q52" s="46">
        <v>31.824999999999999</v>
      </c>
      <c r="R52" s="46">
        <v>26.241</v>
      </c>
      <c r="S52" s="46">
        <v>32.359000000000002</v>
      </c>
      <c r="T52" s="46">
        <v>29.510999999999999</v>
      </c>
      <c r="U52" s="46">
        <v>26.957999999999998</v>
      </c>
      <c r="V52" s="46">
        <v>29.963000000000001</v>
      </c>
      <c r="W52" s="46">
        <v>18.238</v>
      </c>
      <c r="X52" s="46">
        <v>25.219000000000001</v>
      </c>
      <c r="Y52" s="46">
        <v>31.663</v>
      </c>
      <c r="Z52" s="46">
        <v>27.975000000000001</v>
      </c>
      <c r="AA52" s="46">
        <v>25.498999999999999</v>
      </c>
      <c r="AB52" s="46">
        <v>33.168999999999997</v>
      </c>
      <c r="AC52" s="46">
        <v>19.664999999999999</v>
      </c>
      <c r="AD52" s="46">
        <v>31.231999999999999</v>
      </c>
      <c r="AE52" s="46">
        <v>26.734000000000002</v>
      </c>
      <c r="AF52" s="46">
        <v>23.175000000000001</v>
      </c>
      <c r="AG52" s="46">
        <v>29.718</v>
      </c>
      <c r="AH52" s="46">
        <v>29.343</v>
      </c>
    </row>
    <row r="53" spans="1:1005" ht="15" x14ac:dyDescent="0.25">
      <c r="A53" s="66">
        <v>46023</v>
      </c>
      <c r="B53" s="15">
        <v>25.89</v>
      </c>
      <c r="C53" s="13">
        <v>26.19</v>
      </c>
      <c r="D53" s="45">
        <v>26.29</v>
      </c>
      <c r="E53" s="46">
        <v>25.087</v>
      </c>
      <c r="F53" s="46">
        <v>36.000999999999998</v>
      </c>
      <c r="G53" s="46">
        <v>30.294</v>
      </c>
      <c r="H53" s="46">
        <v>32.869</v>
      </c>
      <c r="I53" s="46">
        <v>29.876000000000001</v>
      </c>
      <c r="J53" s="46">
        <v>28.297999999999998</v>
      </c>
      <c r="K53" s="46">
        <v>22.756</v>
      </c>
      <c r="L53" s="46">
        <v>21.503</v>
      </c>
      <c r="M53" s="46">
        <v>16.798999999999999</v>
      </c>
      <c r="N53" s="46">
        <v>21.443000000000001</v>
      </c>
      <c r="O53" s="46">
        <v>24.29</v>
      </c>
      <c r="P53" s="46">
        <v>26.013999999999999</v>
      </c>
      <c r="Q53" s="46">
        <v>26.818999999999999</v>
      </c>
      <c r="R53" s="46">
        <v>21.902000000000001</v>
      </c>
      <c r="S53" s="46">
        <v>29.498999999999999</v>
      </c>
      <c r="T53" s="46">
        <v>26.22</v>
      </c>
      <c r="U53" s="46">
        <v>24.792000000000002</v>
      </c>
      <c r="V53" s="46">
        <v>28.398</v>
      </c>
      <c r="W53" s="46">
        <v>16.920000000000002</v>
      </c>
      <c r="X53" s="46">
        <v>21.995999999999999</v>
      </c>
      <c r="Y53" s="46">
        <v>27.684000000000001</v>
      </c>
      <c r="Z53" s="46">
        <v>25.707999999999998</v>
      </c>
      <c r="AA53" s="46">
        <v>23.643000000000001</v>
      </c>
      <c r="AB53" s="46">
        <v>28.890999999999998</v>
      </c>
      <c r="AC53" s="46">
        <v>18.061</v>
      </c>
      <c r="AD53" s="46">
        <v>28.504000000000001</v>
      </c>
      <c r="AE53" s="46">
        <v>25.334</v>
      </c>
      <c r="AF53" s="46">
        <v>20.126999999999999</v>
      </c>
      <c r="AG53" s="46">
        <v>26.988</v>
      </c>
      <c r="AH53" s="46">
        <v>28.349</v>
      </c>
    </row>
    <row r="54" spans="1:1005" ht="15" x14ac:dyDescent="0.25">
      <c r="A54" s="66">
        <v>46054</v>
      </c>
      <c r="B54" s="15">
        <v>24.5</v>
      </c>
      <c r="C54" s="13">
        <v>24.81</v>
      </c>
      <c r="D54" s="45">
        <v>24.71</v>
      </c>
      <c r="E54" s="46">
        <v>26.757999999999999</v>
      </c>
      <c r="F54" s="46">
        <v>34.283000000000001</v>
      </c>
      <c r="G54" s="46">
        <v>24.738</v>
      </c>
      <c r="H54" s="46">
        <v>27.978999999999999</v>
      </c>
      <c r="I54" s="46">
        <v>28.102</v>
      </c>
      <c r="J54" s="46">
        <v>28.003</v>
      </c>
      <c r="K54" s="46">
        <v>21.428000000000001</v>
      </c>
      <c r="L54" s="46">
        <v>18.103000000000002</v>
      </c>
      <c r="M54" s="46">
        <v>19.324999999999999</v>
      </c>
      <c r="N54" s="46">
        <v>18.309999999999999</v>
      </c>
      <c r="O54" s="46">
        <v>21.332000000000001</v>
      </c>
      <c r="P54" s="46">
        <v>21.27</v>
      </c>
      <c r="Q54" s="46">
        <v>24.765999999999998</v>
      </c>
      <c r="R54" s="46">
        <v>17.823</v>
      </c>
      <c r="S54" s="46">
        <v>25.754999999999999</v>
      </c>
      <c r="T54" s="46">
        <v>21.686</v>
      </c>
      <c r="U54" s="46">
        <v>20.545999999999999</v>
      </c>
      <c r="V54" s="46">
        <v>23.596</v>
      </c>
      <c r="W54" s="46">
        <v>14.792</v>
      </c>
      <c r="X54" s="46">
        <v>21.716999999999999</v>
      </c>
      <c r="Y54" s="46">
        <v>32.061999999999998</v>
      </c>
      <c r="Z54" s="46">
        <v>23.666</v>
      </c>
      <c r="AA54" s="46">
        <v>28.282</v>
      </c>
      <c r="AB54" s="46">
        <v>29.521999999999998</v>
      </c>
      <c r="AC54" s="46">
        <v>15.661</v>
      </c>
      <c r="AD54" s="46">
        <v>24.93</v>
      </c>
      <c r="AE54" s="46">
        <v>21.766999999999999</v>
      </c>
      <c r="AF54" s="46">
        <v>16.936</v>
      </c>
      <c r="AG54" s="46">
        <v>23.379000000000001</v>
      </c>
      <c r="AH54" s="46">
        <v>22.824000000000002</v>
      </c>
    </row>
    <row r="55" spans="1:1005" ht="15" x14ac:dyDescent="0.25">
      <c r="A55" s="66">
        <v>46082</v>
      </c>
      <c r="B55" s="15">
        <v>37.119999999999997</v>
      </c>
      <c r="C55" s="13">
        <v>43.38</v>
      </c>
      <c r="D55" s="45">
        <v>39.74</v>
      </c>
      <c r="E55" s="46">
        <v>50.673000000000002</v>
      </c>
      <c r="F55" s="46">
        <v>44.720999999999997</v>
      </c>
      <c r="G55" s="46">
        <v>48.578000000000003</v>
      </c>
      <c r="H55" s="46">
        <v>45.863999999999997</v>
      </c>
      <c r="I55" s="46">
        <v>40.628</v>
      </c>
      <c r="J55" s="46">
        <v>34.122</v>
      </c>
      <c r="K55" s="46">
        <v>32.545000000000002</v>
      </c>
      <c r="L55" s="46">
        <v>23.367000000000001</v>
      </c>
      <c r="M55" s="46">
        <v>30.46</v>
      </c>
      <c r="N55" s="46">
        <v>47.786999999999999</v>
      </c>
      <c r="O55" s="46">
        <v>27.675999999999998</v>
      </c>
      <c r="P55" s="46">
        <v>30.812999999999999</v>
      </c>
      <c r="Q55" s="46">
        <v>58.506999999999998</v>
      </c>
      <c r="R55" s="46">
        <v>19.132999999999999</v>
      </c>
      <c r="S55" s="46">
        <v>46.283999999999999</v>
      </c>
      <c r="T55" s="46">
        <v>25.684000000000001</v>
      </c>
      <c r="U55" s="46">
        <v>33.590000000000003</v>
      </c>
      <c r="V55" s="46">
        <v>40.866</v>
      </c>
      <c r="W55" s="46">
        <v>22.489000000000001</v>
      </c>
      <c r="X55" s="46">
        <v>29.587</v>
      </c>
      <c r="Y55" s="46">
        <v>53.424999999999997</v>
      </c>
      <c r="Z55" s="46">
        <v>40.642000000000003</v>
      </c>
      <c r="AA55" s="46">
        <v>63.74</v>
      </c>
      <c r="AB55" s="46">
        <v>32.18</v>
      </c>
      <c r="AC55" s="46">
        <v>22.387</v>
      </c>
      <c r="AD55" s="46">
        <v>38.054000000000002</v>
      </c>
      <c r="AE55" s="46">
        <v>26.81</v>
      </c>
      <c r="AF55" s="46">
        <v>30.248999999999999</v>
      </c>
      <c r="AG55" s="46">
        <v>40.521999999999998</v>
      </c>
      <c r="AH55" s="46">
        <v>24.341999999999999</v>
      </c>
    </row>
    <row r="56" spans="1:1005" ht="15" x14ac:dyDescent="0.25">
      <c r="A56" s="66">
        <v>46113</v>
      </c>
      <c r="B56" s="15">
        <v>72.37</v>
      </c>
      <c r="C56" s="13">
        <v>105.03</v>
      </c>
      <c r="D56" s="45">
        <v>88.83</v>
      </c>
      <c r="E56" s="46">
        <v>60.92</v>
      </c>
      <c r="F56" s="46">
        <v>103.354</v>
      </c>
      <c r="G56" s="46">
        <v>90.02</v>
      </c>
      <c r="H56" s="46">
        <v>69.19</v>
      </c>
      <c r="I56" s="46">
        <v>59.247</v>
      </c>
      <c r="J56" s="46">
        <v>89.457999999999998</v>
      </c>
      <c r="K56" s="46">
        <v>68.534999999999997</v>
      </c>
      <c r="L56" s="46">
        <v>59.192</v>
      </c>
      <c r="M56" s="46">
        <v>55.508000000000003</v>
      </c>
      <c r="N56" s="46">
        <v>104.107</v>
      </c>
      <c r="O56" s="46">
        <v>68.957999999999998</v>
      </c>
      <c r="P56" s="46">
        <v>97.603999999999999</v>
      </c>
      <c r="Q56" s="46">
        <v>101.023</v>
      </c>
      <c r="R56" s="46">
        <v>52.838000000000001</v>
      </c>
      <c r="S56" s="46">
        <v>69.399000000000001</v>
      </c>
      <c r="T56" s="46">
        <v>60.701999999999998</v>
      </c>
      <c r="U56" s="46">
        <v>71.400000000000006</v>
      </c>
      <c r="V56" s="46">
        <v>91.230999999999995</v>
      </c>
      <c r="W56" s="46">
        <v>42.762999999999998</v>
      </c>
      <c r="X56" s="46">
        <v>70.718000000000004</v>
      </c>
      <c r="Y56" s="46">
        <v>85.912000000000006</v>
      </c>
      <c r="Z56" s="46">
        <v>66.980999999999995</v>
      </c>
      <c r="AA56" s="46">
        <v>121.476</v>
      </c>
      <c r="AB56" s="46">
        <v>52.268000000000001</v>
      </c>
      <c r="AC56" s="46">
        <v>80.664000000000001</v>
      </c>
      <c r="AD56" s="46">
        <v>54.649000000000001</v>
      </c>
      <c r="AE56" s="46">
        <v>58.673000000000002</v>
      </c>
      <c r="AF56" s="46">
        <v>42.287999999999997</v>
      </c>
      <c r="AG56" s="46">
        <v>45.817999999999998</v>
      </c>
      <c r="AH56" s="46">
        <v>45.328000000000003</v>
      </c>
    </row>
    <row r="57" spans="1:1005" ht="15" x14ac:dyDescent="0.25">
      <c r="A57" s="66">
        <v>46143</v>
      </c>
      <c r="B57" s="15">
        <v>175.99</v>
      </c>
      <c r="C57" s="13">
        <v>273.89999999999998</v>
      </c>
      <c r="D57" s="45">
        <v>225.76</v>
      </c>
      <c r="E57" s="46">
        <v>260.04199999999997</v>
      </c>
      <c r="F57" s="46">
        <v>374.71499999999997</v>
      </c>
      <c r="G57" s="46">
        <v>349.16699999999997</v>
      </c>
      <c r="H57" s="46">
        <v>210.505</v>
      </c>
      <c r="I57" s="46">
        <v>232.13</v>
      </c>
      <c r="J57" s="46">
        <v>258.86</v>
      </c>
      <c r="K57" s="46">
        <v>266.01</v>
      </c>
      <c r="L57" s="46">
        <v>98.486000000000004</v>
      </c>
      <c r="M57" s="46">
        <v>163.374</v>
      </c>
      <c r="N57" s="46">
        <v>236.636</v>
      </c>
      <c r="O57" s="46">
        <v>275.07600000000002</v>
      </c>
      <c r="P57" s="46">
        <v>249.249</v>
      </c>
      <c r="Q57" s="46">
        <v>245.16499999999999</v>
      </c>
      <c r="R57" s="46">
        <v>254.23599999999999</v>
      </c>
      <c r="S57" s="46">
        <v>319.59100000000001</v>
      </c>
      <c r="T57" s="46">
        <v>129.124</v>
      </c>
      <c r="U57" s="46">
        <v>164.94499999999999</v>
      </c>
      <c r="V57" s="46">
        <v>155.24600000000001</v>
      </c>
      <c r="W57" s="46">
        <v>109.626</v>
      </c>
      <c r="X57" s="46">
        <v>246.19900000000001</v>
      </c>
      <c r="Y57" s="46">
        <v>171.48599999999999</v>
      </c>
      <c r="Z57" s="46">
        <v>172.96299999999999</v>
      </c>
      <c r="AA57" s="46">
        <v>263.65499999999997</v>
      </c>
      <c r="AB57" s="46">
        <v>171.179</v>
      </c>
      <c r="AC57" s="46">
        <v>208.99100000000001</v>
      </c>
      <c r="AD57" s="46">
        <v>187.69300000000001</v>
      </c>
      <c r="AE57" s="46">
        <v>136.559</v>
      </c>
      <c r="AF57" s="46">
        <v>165.57499999999999</v>
      </c>
      <c r="AG57" s="46">
        <v>150.58699999999999</v>
      </c>
      <c r="AH57" s="46">
        <v>435.67599999999999</v>
      </c>
    </row>
    <row r="58" spans="1:1005" ht="15" x14ac:dyDescent="0.25">
      <c r="A58" s="66">
        <v>46174</v>
      </c>
      <c r="B58" s="15">
        <v>172.64</v>
      </c>
      <c r="C58" s="13">
        <v>357.71</v>
      </c>
      <c r="D58" s="45">
        <v>265.3</v>
      </c>
      <c r="E58" s="46">
        <v>596.923</v>
      </c>
      <c r="F58" s="46">
        <v>323.38</v>
      </c>
      <c r="G58" s="46">
        <v>511.96899999999999</v>
      </c>
      <c r="H58" s="46">
        <v>226.40299999999999</v>
      </c>
      <c r="I58" s="46">
        <v>347.22699999999998</v>
      </c>
      <c r="J58" s="46">
        <v>170.09299999999999</v>
      </c>
      <c r="K58" s="46">
        <v>202.947</v>
      </c>
      <c r="L58" s="46">
        <v>62.426000000000002</v>
      </c>
      <c r="M58" s="46">
        <v>225.833</v>
      </c>
      <c r="N58" s="46">
        <v>151.56</v>
      </c>
      <c r="O58" s="46">
        <v>299.65699999999998</v>
      </c>
      <c r="P58" s="46">
        <v>194.917</v>
      </c>
      <c r="Q58" s="46">
        <v>182.726</v>
      </c>
      <c r="R58" s="46">
        <v>504.12700000000001</v>
      </c>
      <c r="S58" s="46">
        <v>273.41500000000002</v>
      </c>
      <c r="T58" s="46">
        <v>283.20100000000002</v>
      </c>
      <c r="U58" s="46">
        <v>444.43700000000001</v>
      </c>
      <c r="V58" s="46">
        <v>60.709000000000003</v>
      </c>
      <c r="W58" s="46">
        <v>159.06100000000001</v>
      </c>
      <c r="X58" s="46">
        <v>351.65100000000001</v>
      </c>
      <c r="Y58" s="46">
        <v>366.97199999999998</v>
      </c>
      <c r="Z58" s="46">
        <v>306.37700000000001</v>
      </c>
      <c r="AA58" s="46">
        <v>408.73599999999999</v>
      </c>
      <c r="AB58" s="46">
        <v>80.335999999999999</v>
      </c>
      <c r="AC58" s="46">
        <v>417.56700000000001</v>
      </c>
      <c r="AD58" s="46">
        <v>207.89099999999999</v>
      </c>
      <c r="AE58" s="46">
        <v>139.79</v>
      </c>
      <c r="AF58" s="46">
        <v>319.82100000000003</v>
      </c>
      <c r="AG58" s="46">
        <v>405.42</v>
      </c>
      <c r="AH58" s="46">
        <v>690.99099999999999</v>
      </c>
    </row>
    <row r="59" spans="1:1005" ht="15" x14ac:dyDescent="0.25">
      <c r="A59" s="66">
        <v>46204</v>
      </c>
      <c r="B59" s="15">
        <v>54.22</v>
      </c>
      <c r="C59" s="13">
        <v>147.47</v>
      </c>
      <c r="D59" s="45">
        <v>89.92</v>
      </c>
      <c r="E59" s="46">
        <v>455.22300000000001</v>
      </c>
      <c r="F59" s="46">
        <v>118.96899999999999</v>
      </c>
      <c r="G59" s="46">
        <v>178.773</v>
      </c>
      <c r="H59" s="46">
        <v>107.678</v>
      </c>
      <c r="I59" s="46">
        <v>229.42500000000001</v>
      </c>
      <c r="J59" s="46">
        <v>54.567999999999998</v>
      </c>
      <c r="K59" s="46">
        <v>62.237000000000002</v>
      </c>
      <c r="L59" s="46">
        <v>26.355</v>
      </c>
      <c r="M59" s="46">
        <v>59.795000000000002</v>
      </c>
      <c r="N59" s="46">
        <v>56.929000000000002</v>
      </c>
      <c r="O59" s="46">
        <v>118.611</v>
      </c>
      <c r="P59" s="46">
        <v>73.846000000000004</v>
      </c>
      <c r="Q59" s="46">
        <v>68.727000000000004</v>
      </c>
      <c r="R59" s="46">
        <v>229.191</v>
      </c>
      <c r="S59" s="46">
        <v>139.499</v>
      </c>
      <c r="T59" s="46">
        <v>75.95</v>
      </c>
      <c r="U59" s="46">
        <v>240.273</v>
      </c>
      <c r="V59" s="46">
        <v>30.734000000000002</v>
      </c>
      <c r="W59" s="46">
        <v>58.225999999999999</v>
      </c>
      <c r="X59" s="46">
        <v>106.509</v>
      </c>
      <c r="Y59" s="46">
        <v>125.473</v>
      </c>
      <c r="Z59" s="46">
        <v>100.217</v>
      </c>
      <c r="AA59" s="46">
        <v>136.53899999999999</v>
      </c>
      <c r="AB59" s="46">
        <v>34.655000000000001</v>
      </c>
      <c r="AC59" s="46">
        <v>275.916</v>
      </c>
      <c r="AD59" s="46">
        <v>63.881</v>
      </c>
      <c r="AE59" s="46">
        <v>59.448</v>
      </c>
      <c r="AF59" s="46">
        <v>185.625</v>
      </c>
      <c r="AG59" s="46">
        <v>222.023</v>
      </c>
      <c r="AH59" s="46">
        <v>342.37400000000002</v>
      </c>
    </row>
    <row r="60" spans="1:1005" ht="15" x14ac:dyDescent="0.25">
      <c r="A60" s="66">
        <v>46235</v>
      </c>
      <c r="B60" s="15">
        <v>43.11</v>
      </c>
      <c r="C60" s="13">
        <v>71.099999999999994</v>
      </c>
      <c r="D60" s="45">
        <v>56.12</v>
      </c>
      <c r="E60" s="46">
        <v>132.36199999999999</v>
      </c>
      <c r="F60" s="46">
        <v>57.430999999999997</v>
      </c>
      <c r="G60" s="46">
        <v>86.760999999999996</v>
      </c>
      <c r="H60" s="46">
        <v>54.442999999999998</v>
      </c>
      <c r="I60" s="46">
        <v>95.167000000000002</v>
      </c>
      <c r="J60" s="46">
        <v>47.451999999999998</v>
      </c>
      <c r="K60" s="46">
        <v>54.981000000000002</v>
      </c>
      <c r="L60" s="46">
        <v>22.917000000000002</v>
      </c>
      <c r="M60" s="46">
        <v>43.932000000000002</v>
      </c>
      <c r="N60" s="46">
        <v>39.875</v>
      </c>
      <c r="O60" s="46">
        <v>60.895000000000003</v>
      </c>
      <c r="P60" s="46">
        <v>52.548000000000002</v>
      </c>
      <c r="Q60" s="46">
        <v>50.268999999999998</v>
      </c>
      <c r="R60" s="46">
        <v>83.623999999999995</v>
      </c>
      <c r="S60" s="46">
        <v>57.42</v>
      </c>
      <c r="T60" s="46">
        <v>52.856999999999999</v>
      </c>
      <c r="U60" s="46">
        <v>74.385000000000005</v>
      </c>
      <c r="V60" s="46">
        <v>30.79</v>
      </c>
      <c r="W60" s="46">
        <v>42.148000000000003</v>
      </c>
      <c r="X60" s="46">
        <v>60.03</v>
      </c>
      <c r="Y60" s="46">
        <v>56.383000000000003</v>
      </c>
      <c r="Z60" s="46">
        <v>55.963000000000001</v>
      </c>
      <c r="AA60" s="46">
        <v>67.134</v>
      </c>
      <c r="AB60" s="46">
        <v>28.678000000000001</v>
      </c>
      <c r="AC60" s="46">
        <v>87</v>
      </c>
      <c r="AD60" s="46">
        <v>42.279000000000003</v>
      </c>
      <c r="AE60" s="46">
        <v>36.889000000000003</v>
      </c>
      <c r="AF60" s="46">
        <v>92.963999999999999</v>
      </c>
      <c r="AG60" s="46">
        <v>92.341999999999999</v>
      </c>
      <c r="AH60" s="46">
        <v>130.136</v>
      </c>
    </row>
    <row r="61" spans="1:1005" ht="15" x14ac:dyDescent="0.25">
      <c r="A61" s="66">
        <v>46266</v>
      </c>
      <c r="B61" s="15">
        <v>30</v>
      </c>
      <c r="C61" s="13">
        <v>42.55</v>
      </c>
      <c r="D61" s="45">
        <v>36.15</v>
      </c>
      <c r="E61" s="46">
        <v>65.844999999999999</v>
      </c>
      <c r="F61" s="46">
        <v>41.517000000000003</v>
      </c>
      <c r="G61" s="46">
        <v>59.396999999999998</v>
      </c>
      <c r="H61" s="46">
        <v>35.201000000000001</v>
      </c>
      <c r="I61" s="46">
        <v>50.841999999999999</v>
      </c>
      <c r="J61" s="46">
        <v>35.799999999999997</v>
      </c>
      <c r="K61" s="46">
        <v>32.713999999999999</v>
      </c>
      <c r="L61" s="46">
        <v>21.84</v>
      </c>
      <c r="M61" s="46">
        <v>58.220999999999997</v>
      </c>
      <c r="N61" s="46">
        <v>35.308999999999997</v>
      </c>
      <c r="O61" s="46">
        <v>38.966000000000001</v>
      </c>
      <c r="P61" s="46">
        <v>38.561999999999998</v>
      </c>
      <c r="Q61" s="46">
        <v>43.256999999999998</v>
      </c>
      <c r="R61" s="46">
        <v>47.067999999999998</v>
      </c>
      <c r="S61" s="46">
        <v>38.418999999999997</v>
      </c>
      <c r="T61" s="46">
        <v>30.905000000000001</v>
      </c>
      <c r="U61" s="46">
        <v>42.478000000000002</v>
      </c>
      <c r="V61" s="46">
        <v>24.988</v>
      </c>
      <c r="W61" s="46">
        <v>55.094000000000001</v>
      </c>
      <c r="X61" s="46">
        <v>53.204000000000001</v>
      </c>
      <c r="Y61" s="46">
        <v>40.494</v>
      </c>
      <c r="Z61" s="46">
        <v>37.478000000000002</v>
      </c>
      <c r="AA61" s="46">
        <v>41.02</v>
      </c>
      <c r="AB61" s="46">
        <v>23.271999999999998</v>
      </c>
      <c r="AC61" s="46">
        <v>45.768000000000001</v>
      </c>
      <c r="AD61" s="46">
        <v>38.606000000000002</v>
      </c>
      <c r="AE61" s="46">
        <v>27.956</v>
      </c>
      <c r="AF61" s="46">
        <v>74.31</v>
      </c>
      <c r="AG61" s="46">
        <v>45.404000000000003</v>
      </c>
      <c r="AH61" s="46">
        <v>70.174000000000007</v>
      </c>
    </row>
    <row r="62" spans="1:1005" ht="15" x14ac:dyDescent="0.25">
      <c r="A62" s="66">
        <v>46296</v>
      </c>
      <c r="B62" s="15">
        <v>37.46</v>
      </c>
      <c r="C62" s="13">
        <v>37.46</v>
      </c>
      <c r="D62" s="45">
        <v>37.46</v>
      </c>
      <c r="E62" s="46">
        <v>63.094000000000001</v>
      </c>
      <c r="F62" s="46">
        <v>50.487000000000002</v>
      </c>
      <c r="G62" s="46">
        <v>62.128999999999998</v>
      </c>
      <c r="H62" s="46">
        <v>45.557000000000002</v>
      </c>
      <c r="I62" s="46">
        <v>40.6</v>
      </c>
      <c r="J62" s="46">
        <v>32.029000000000003</v>
      </c>
      <c r="K62" s="46">
        <v>30.943999999999999</v>
      </c>
      <c r="L62" s="46">
        <v>31.363</v>
      </c>
      <c r="M62" s="46">
        <v>35.603999999999999</v>
      </c>
      <c r="N62" s="46">
        <v>34.231999999999999</v>
      </c>
      <c r="O62" s="46">
        <v>52.697000000000003</v>
      </c>
      <c r="P62" s="46">
        <v>64.94</v>
      </c>
      <c r="Q62" s="46">
        <v>44.756999999999998</v>
      </c>
      <c r="R62" s="46">
        <v>42.774000000000001</v>
      </c>
      <c r="S62" s="46">
        <v>40.238</v>
      </c>
      <c r="T62" s="46">
        <v>31.853000000000002</v>
      </c>
      <c r="U62" s="46">
        <v>41.54</v>
      </c>
      <c r="V62" s="46">
        <v>24.239000000000001</v>
      </c>
      <c r="W62" s="46">
        <v>51.441000000000003</v>
      </c>
      <c r="X62" s="46">
        <v>63.215000000000003</v>
      </c>
      <c r="Y62" s="46">
        <v>34.938000000000002</v>
      </c>
      <c r="Z62" s="46">
        <v>32.448</v>
      </c>
      <c r="AA62" s="46">
        <v>42.207999999999998</v>
      </c>
      <c r="AB62" s="46">
        <v>25.734999999999999</v>
      </c>
      <c r="AC62" s="46">
        <v>39.31</v>
      </c>
      <c r="AD62" s="46">
        <v>31.827999999999999</v>
      </c>
      <c r="AE62" s="46">
        <v>29.696000000000002</v>
      </c>
      <c r="AF62" s="46">
        <v>49.238</v>
      </c>
      <c r="AG62" s="46">
        <v>37.784999999999997</v>
      </c>
      <c r="AH62" s="46">
        <v>61.351999999999997</v>
      </c>
    </row>
    <row r="63" spans="1:1005" ht="15" x14ac:dyDescent="0.25">
      <c r="A63" s="66">
        <v>46327</v>
      </c>
      <c r="B63" s="15">
        <v>31.95</v>
      </c>
      <c r="C63" s="13">
        <v>31.95</v>
      </c>
      <c r="D63" s="45">
        <v>31.95</v>
      </c>
      <c r="E63" s="46">
        <v>46.405999999999999</v>
      </c>
      <c r="F63" s="46">
        <v>42.948999999999998</v>
      </c>
      <c r="G63" s="46">
        <v>47.079000000000001</v>
      </c>
      <c r="H63" s="46">
        <v>38.511000000000003</v>
      </c>
      <c r="I63" s="46">
        <v>32.466999999999999</v>
      </c>
      <c r="J63" s="46">
        <v>28.61</v>
      </c>
      <c r="K63" s="46">
        <v>30.285</v>
      </c>
      <c r="L63" s="46">
        <v>20.471</v>
      </c>
      <c r="M63" s="46">
        <v>26.257000000000001</v>
      </c>
      <c r="N63" s="46">
        <v>31.677</v>
      </c>
      <c r="O63" s="46">
        <v>40.448999999999998</v>
      </c>
      <c r="P63" s="46">
        <v>46.219000000000001</v>
      </c>
      <c r="Q63" s="46">
        <v>36.939</v>
      </c>
      <c r="R63" s="46">
        <v>36.776000000000003</v>
      </c>
      <c r="S63" s="46">
        <v>36.220999999999997</v>
      </c>
      <c r="T63" s="46">
        <v>32.125</v>
      </c>
      <c r="U63" s="46">
        <v>34.28</v>
      </c>
      <c r="V63" s="46">
        <v>20.170000000000002</v>
      </c>
      <c r="W63" s="46">
        <v>33.585999999999999</v>
      </c>
      <c r="X63" s="46">
        <v>39.316000000000003</v>
      </c>
      <c r="Y63" s="46">
        <v>31.63</v>
      </c>
      <c r="Z63" s="46">
        <v>27.792999999999999</v>
      </c>
      <c r="AA63" s="46">
        <v>35.863999999999997</v>
      </c>
      <c r="AB63" s="46">
        <v>24.283000000000001</v>
      </c>
      <c r="AC63" s="46">
        <v>34.049999999999997</v>
      </c>
      <c r="AD63" s="46">
        <v>28.794</v>
      </c>
      <c r="AE63" s="46">
        <v>28.128</v>
      </c>
      <c r="AF63" s="46">
        <v>35.116999999999997</v>
      </c>
      <c r="AG63" s="46">
        <v>32.226999999999997</v>
      </c>
      <c r="AH63" s="46">
        <v>51.607999999999997</v>
      </c>
    </row>
    <row r="64" spans="1:1005" ht="15" x14ac:dyDescent="0.25">
      <c r="A64" s="66"/>
      <c r="B64" s="15"/>
      <c r="C64" s="13"/>
      <c r="D64" s="14"/>
      <c r="E64" s="46"/>
      <c r="F64" s="46"/>
      <c r="G64" s="46"/>
      <c r="H64" s="46"/>
      <c r="I64" s="46"/>
      <c r="J64" s="46"/>
      <c r="K64" s="46"/>
      <c r="L64" s="46"/>
      <c r="M64" s="46"/>
      <c r="N64" s="46"/>
      <c r="O64" s="46"/>
      <c r="P64" s="46"/>
      <c r="Q64" s="46"/>
      <c r="R64" s="46"/>
      <c r="S64" s="46"/>
      <c r="T64" s="46"/>
      <c r="U64" s="46"/>
      <c r="V64" s="46"/>
      <c r="W64" s="46"/>
      <c r="X64" s="46"/>
      <c r="Y64" s="46"/>
      <c r="Z64" s="46"/>
      <c r="AA64" s="46"/>
      <c r="AB64" s="46"/>
      <c r="AC64" s="46"/>
      <c r="AD64" s="46"/>
      <c r="AE64" s="46"/>
      <c r="AF64" s="46"/>
      <c r="AG64" s="46"/>
      <c r="AH64" s="46"/>
      <c r="ALQ64" s="4" t="e">
        <v>#N/A</v>
      </c>
    </row>
    <row r="65" spans="1:1005" ht="15" x14ac:dyDescent="0.25">
      <c r="A65" s="66"/>
      <c r="B65" s="15"/>
      <c r="C65" s="13"/>
      <c r="D65" s="14"/>
      <c r="E65" s="46"/>
      <c r="F65" s="46"/>
      <c r="G65" s="46"/>
      <c r="H65" s="46"/>
      <c r="I65" s="46"/>
      <c r="J65" s="46"/>
      <c r="K65" s="46"/>
      <c r="L65" s="46"/>
      <c r="M65" s="46"/>
      <c r="N65" s="46"/>
      <c r="O65" s="46"/>
      <c r="P65" s="46"/>
      <c r="Q65" s="46"/>
      <c r="R65" s="46"/>
      <c r="S65" s="46"/>
      <c r="T65" s="46"/>
      <c r="U65" s="46"/>
      <c r="V65" s="46"/>
      <c r="W65" s="46"/>
      <c r="X65" s="46"/>
      <c r="Y65" s="46"/>
      <c r="Z65" s="46"/>
      <c r="AA65" s="46"/>
      <c r="AB65" s="46"/>
      <c r="AC65" s="46"/>
      <c r="AD65" s="46"/>
      <c r="AE65" s="46"/>
      <c r="AF65" s="46"/>
      <c r="AG65" s="46"/>
      <c r="AH65" s="46"/>
      <c r="ALQ65" s="4" t="e">
        <v>#N/A</v>
      </c>
    </row>
    <row r="66" spans="1:1005" ht="15" x14ac:dyDescent="0.25">
      <c r="A66" s="66"/>
      <c r="B66" s="15"/>
      <c r="C66" s="13"/>
      <c r="D66" s="14"/>
      <c r="E66" s="46"/>
      <c r="F66" s="46"/>
      <c r="G66" s="46"/>
      <c r="H66" s="46"/>
      <c r="I66" s="46"/>
      <c r="J66" s="46"/>
      <c r="K66" s="46"/>
      <c r="L66" s="46"/>
      <c r="M66" s="46"/>
      <c r="N66" s="46"/>
      <c r="O66" s="46"/>
      <c r="P66" s="46"/>
      <c r="Q66" s="46"/>
      <c r="R66" s="46"/>
      <c r="S66" s="46"/>
      <c r="T66" s="46"/>
      <c r="U66" s="46"/>
      <c r="V66" s="46"/>
      <c r="W66" s="46"/>
      <c r="X66" s="46"/>
      <c r="Y66" s="46"/>
      <c r="Z66" s="46"/>
      <c r="AA66" s="46"/>
      <c r="AB66" s="46"/>
      <c r="AC66" s="46"/>
      <c r="AD66" s="46"/>
      <c r="AE66" s="46"/>
      <c r="AF66" s="46"/>
      <c r="AG66" s="46"/>
      <c r="AH66" s="46"/>
      <c r="ALQ66" s="4" t="e">
        <v>#N/A</v>
      </c>
    </row>
    <row r="67" spans="1:1005" ht="15" x14ac:dyDescent="0.25">
      <c r="A67" s="66"/>
      <c r="B67" s="15"/>
      <c r="C67" s="13"/>
      <c r="D67" s="14"/>
      <c r="E67" s="46"/>
      <c r="F67" s="46"/>
      <c r="G67" s="46"/>
      <c r="H67" s="46"/>
      <c r="I67" s="46"/>
      <c r="J67" s="46"/>
      <c r="K67" s="46"/>
      <c r="L67" s="46"/>
      <c r="M67" s="46"/>
      <c r="N67" s="46"/>
      <c r="O67" s="46"/>
      <c r="P67" s="46"/>
      <c r="Q67" s="46"/>
      <c r="R67" s="46"/>
      <c r="S67" s="46"/>
      <c r="T67" s="46"/>
      <c r="U67" s="46"/>
      <c r="V67" s="46"/>
      <c r="W67" s="46"/>
      <c r="X67" s="46"/>
      <c r="Y67" s="46"/>
      <c r="Z67" s="46"/>
      <c r="AA67" s="46"/>
      <c r="AB67" s="46"/>
      <c r="AC67" s="46"/>
      <c r="AD67" s="46"/>
      <c r="AE67" s="46"/>
      <c r="AF67" s="46"/>
      <c r="AG67" s="46"/>
      <c r="AH67" s="46"/>
      <c r="ALQ67" s="4" t="e">
        <v>#N/A</v>
      </c>
    </row>
    <row r="68" spans="1:1005" ht="15" x14ac:dyDescent="0.25">
      <c r="A68" s="66"/>
      <c r="B68" s="15"/>
      <c r="C68" s="13"/>
      <c r="D68" s="14"/>
      <c r="E68" s="46"/>
      <c r="F68" s="46"/>
      <c r="G68" s="46"/>
      <c r="H68" s="46"/>
      <c r="I68" s="46"/>
      <c r="J68" s="46"/>
      <c r="K68" s="46"/>
      <c r="L68" s="46"/>
      <c r="M68" s="46"/>
      <c r="N68" s="46"/>
      <c r="O68" s="46"/>
      <c r="P68" s="46"/>
      <c r="Q68" s="46"/>
      <c r="R68" s="46"/>
      <c r="S68" s="46"/>
      <c r="T68" s="46"/>
      <c r="U68" s="46"/>
      <c r="V68" s="46"/>
      <c r="W68" s="46"/>
      <c r="X68" s="46"/>
      <c r="Y68" s="46"/>
      <c r="Z68" s="46"/>
      <c r="AA68" s="46"/>
      <c r="AB68" s="46"/>
      <c r="AC68" s="46"/>
      <c r="AD68" s="46"/>
      <c r="AE68" s="46"/>
      <c r="AF68" s="46"/>
      <c r="AG68" s="46"/>
      <c r="AH68" s="46"/>
      <c r="ALQ68" s="4" t="e">
        <v>#N/A</v>
      </c>
    </row>
    <row r="69" spans="1:1005" ht="15" x14ac:dyDescent="0.25">
      <c r="A69" s="66"/>
      <c r="B69" s="15"/>
      <c r="C69" s="13"/>
      <c r="D69" s="14"/>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LQ69" s="4" t="e">
        <v>#N/A</v>
      </c>
    </row>
    <row r="70" spans="1:1005" ht="15" x14ac:dyDescent="0.25">
      <c r="A70" s="66"/>
      <c r="B70" s="15"/>
      <c r="C70" s="13"/>
      <c r="D70" s="14"/>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LQ70" s="4" t="e">
        <v>#N/A</v>
      </c>
    </row>
    <row r="71" spans="1:1005" ht="15" x14ac:dyDescent="0.25">
      <c r="A71" s="66"/>
      <c r="B71" s="15"/>
      <c r="C71" s="13"/>
      <c r="D71" s="14"/>
      <c r="E71" s="46"/>
      <c r="F71" s="46"/>
      <c r="G71" s="46"/>
      <c r="H71" s="46"/>
      <c r="I71" s="46"/>
      <c r="J71" s="46"/>
      <c r="K71" s="46"/>
      <c r="L71" s="46"/>
      <c r="M71" s="46"/>
      <c r="N71" s="46"/>
      <c r="O71" s="46"/>
      <c r="P71" s="46"/>
      <c r="Q71" s="46"/>
      <c r="R71" s="46"/>
      <c r="S71" s="46"/>
      <c r="T71" s="46"/>
      <c r="U71" s="46"/>
      <c r="V71" s="46"/>
      <c r="W71" s="46"/>
      <c r="X71" s="46"/>
      <c r="Y71" s="46"/>
      <c r="Z71" s="46"/>
      <c r="AA71" s="46"/>
      <c r="AB71" s="46"/>
      <c r="AC71" s="46"/>
      <c r="AD71" s="46"/>
      <c r="AE71" s="46"/>
      <c r="AF71" s="46"/>
      <c r="AG71" s="46"/>
      <c r="AH71" s="46"/>
      <c r="ALQ71" s="4" t="e">
        <v>#N/A</v>
      </c>
    </row>
    <row r="72" spans="1:1005" ht="15" x14ac:dyDescent="0.25">
      <c r="A72" s="66"/>
      <c r="B72" s="15"/>
      <c r="C72" s="13"/>
      <c r="D72" s="14"/>
      <c r="ALQ72" s="4" t="e">
        <v>#N/A</v>
      </c>
    </row>
    <row r="73" spans="1:1005" ht="15" x14ac:dyDescent="0.25">
      <c r="A73" s="66"/>
      <c r="B73" s="15"/>
      <c r="C73" s="13"/>
      <c r="D73" s="14"/>
    </row>
    <row r="74" spans="1:1005" ht="15" x14ac:dyDescent="0.25">
      <c r="A74" s="66"/>
      <c r="B74" s="15"/>
      <c r="C74" s="13"/>
      <c r="D74" s="14"/>
    </row>
    <row r="75" spans="1:1005" ht="15" x14ac:dyDescent="0.25">
      <c r="A75" s="66"/>
      <c r="B75" s="15"/>
      <c r="C75" s="13"/>
      <c r="D75" s="14"/>
    </row>
    <row r="76" spans="1:1005" ht="15" x14ac:dyDescent="0.25">
      <c r="A76" s="66"/>
      <c r="B76" s="15"/>
      <c r="C76" s="13"/>
      <c r="D76" s="14"/>
    </row>
    <row r="77" spans="1:1005" ht="15" x14ac:dyDescent="0.25">
      <c r="A77" s="66"/>
      <c r="B77" s="15"/>
      <c r="C77" s="13"/>
      <c r="D77" s="14"/>
    </row>
    <row r="78" spans="1:1005" ht="15" x14ac:dyDescent="0.25">
      <c r="A78" s="66"/>
      <c r="B78" s="15"/>
      <c r="C78" s="13"/>
      <c r="D78" s="14"/>
    </row>
    <row r="79" spans="1:1005" ht="15" x14ac:dyDescent="0.25">
      <c r="A79" s="66"/>
      <c r="B79" s="15"/>
      <c r="C79" s="13"/>
      <c r="D79" s="14"/>
    </row>
    <row r="80" spans="1:1005" ht="15" x14ac:dyDescent="0.25">
      <c r="A80" s="66"/>
      <c r="B80" s="15"/>
      <c r="C80" s="13"/>
      <c r="D80" s="14"/>
    </row>
    <row r="81" spans="1:4" ht="12.75" customHeight="1" x14ac:dyDescent="0.25">
      <c r="A81" s="66"/>
      <c r="B81" s="15"/>
      <c r="C81" s="13"/>
      <c r="D81" s="14"/>
    </row>
    <row r="82" spans="1:4" ht="12.75" customHeight="1" x14ac:dyDescent="0.25">
      <c r="A82" s="66"/>
      <c r="B82" s="15"/>
      <c r="C82" s="13"/>
      <c r="D82" s="14"/>
    </row>
    <row r="83" spans="1:4" ht="12.75" customHeight="1" x14ac:dyDescent="0.25">
      <c r="A83" s="66"/>
      <c r="B83" s="15"/>
      <c r="C83" s="13"/>
      <c r="D83" s="14"/>
    </row>
    <row r="84" spans="1:4" ht="12.75" customHeight="1" x14ac:dyDescent="0.25">
      <c r="A84" s="66"/>
      <c r="B84" s="15"/>
      <c r="C84" s="13"/>
      <c r="D84" s="14"/>
    </row>
  </sheetData>
  <mergeCells count="1">
    <mergeCell ref="B1:AH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38BE69-2FDD-436F-9222-3F00907F297D}">
  <sheetPr codeName="Sheet11">
    <tabColor rgb="FFD9D9D9"/>
  </sheetPr>
  <dimension ref="A1:ALQ84"/>
  <sheetViews>
    <sheetView workbookViewId="0">
      <selection activeCell="D4" sqref="D4"/>
    </sheetView>
  </sheetViews>
  <sheetFormatPr defaultColWidth="18.7109375" defaultRowHeight="12.75" customHeight="1" x14ac:dyDescent="0.25"/>
  <cols>
    <col min="1" max="4" width="7.5703125" style="3" customWidth="1"/>
    <col min="5" max="30" width="8" style="4" customWidth="1"/>
    <col min="31" max="31" width="8.42578125" customWidth="1"/>
    <col min="32" max="54" width="8.85546875" style="4" customWidth="1"/>
    <col min="55" max="16384" width="18.7109375" style="4"/>
  </cols>
  <sheetData>
    <row r="1" spans="1:39" ht="15" x14ac:dyDescent="0.25">
      <c r="A1" s="20"/>
      <c r="B1" s="69"/>
      <c r="C1" s="69"/>
      <c r="D1" s="69"/>
      <c r="E1" s="69"/>
      <c r="F1" s="69"/>
      <c r="G1" s="69"/>
      <c r="H1" s="69"/>
      <c r="I1" s="69"/>
      <c r="J1" s="69"/>
      <c r="K1" s="69"/>
      <c r="L1" s="69"/>
      <c r="M1" s="69"/>
      <c r="N1" s="69"/>
      <c r="O1" s="69"/>
      <c r="P1" s="69"/>
      <c r="Q1" s="69"/>
      <c r="R1" s="69"/>
      <c r="S1" s="69"/>
      <c r="T1" s="69"/>
      <c r="U1" s="69"/>
      <c r="V1" s="69"/>
      <c r="W1" s="69"/>
      <c r="X1" s="69"/>
      <c r="Y1" s="69"/>
      <c r="Z1" s="69"/>
      <c r="AA1" s="69"/>
      <c r="AB1" s="69"/>
      <c r="AC1" s="69"/>
      <c r="AD1" s="69"/>
      <c r="AE1" s="69"/>
      <c r="AF1" s="69"/>
      <c r="AG1" s="69"/>
      <c r="AH1" s="69"/>
      <c r="AI1" s="3"/>
      <c r="AJ1" s="3"/>
      <c r="AK1" s="3"/>
      <c r="AL1" s="3"/>
      <c r="AM1" s="3"/>
    </row>
    <row r="2" spans="1:39" s="3" customFormat="1" ht="15" x14ac:dyDescent="0.25">
      <c r="A2" s="20"/>
      <c r="B2" s="19" t="s">
        <v>0</v>
      </c>
      <c r="C2" s="19" t="s">
        <v>1</v>
      </c>
      <c r="D2" s="19" t="s">
        <v>2</v>
      </c>
      <c r="E2" s="19">
        <v>1991</v>
      </c>
      <c r="F2" s="19">
        <v>1992</v>
      </c>
      <c r="G2" s="19">
        <v>1993</v>
      </c>
      <c r="H2" s="19">
        <v>1994</v>
      </c>
      <c r="I2" s="19">
        <v>1995</v>
      </c>
      <c r="J2" s="19">
        <v>1996</v>
      </c>
      <c r="K2" s="19">
        <v>1997</v>
      </c>
      <c r="L2" s="19">
        <v>1998</v>
      </c>
      <c r="M2" s="19">
        <v>1999</v>
      </c>
      <c r="N2" s="19">
        <v>2000</v>
      </c>
      <c r="O2" s="19">
        <v>2001</v>
      </c>
      <c r="P2" s="19">
        <v>2002</v>
      </c>
      <c r="Q2" s="19">
        <v>2003</v>
      </c>
      <c r="R2" s="19">
        <v>2004</v>
      </c>
      <c r="S2" s="19">
        <v>2005</v>
      </c>
      <c r="T2" s="19">
        <v>2006</v>
      </c>
      <c r="U2" s="19">
        <v>2007</v>
      </c>
      <c r="V2" s="19">
        <v>2008</v>
      </c>
      <c r="W2" s="19">
        <v>2009</v>
      </c>
      <c r="X2" s="19">
        <v>2010</v>
      </c>
      <c r="Y2" s="19">
        <v>2011</v>
      </c>
      <c r="Z2" s="19">
        <v>2012</v>
      </c>
      <c r="AA2" s="19">
        <v>2013</v>
      </c>
      <c r="AB2" s="19">
        <v>2014</v>
      </c>
      <c r="AC2" s="19">
        <v>2015</v>
      </c>
      <c r="AD2" s="19">
        <v>2016</v>
      </c>
      <c r="AE2" s="70">
        <v>2017</v>
      </c>
      <c r="AF2" s="19">
        <v>2018</v>
      </c>
      <c r="AG2" s="19">
        <v>2019</v>
      </c>
      <c r="AH2" s="19">
        <v>2020</v>
      </c>
    </row>
    <row r="3" spans="1:39" s="3" customFormat="1" ht="15" x14ac:dyDescent="0.25">
      <c r="A3" s="71"/>
      <c r="B3" s="72" t="s">
        <v>3</v>
      </c>
      <c r="C3" s="72" t="s">
        <v>4</v>
      </c>
      <c r="D3" s="72" t="s">
        <v>5</v>
      </c>
      <c r="E3" s="72" t="s">
        <v>6</v>
      </c>
      <c r="F3" s="72" t="s">
        <v>7</v>
      </c>
      <c r="G3" s="72" t="s">
        <v>8</v>
      </c>
      <c r="H3" s="72" t="s">
        <v>9</v>
      </c>
      <c r="I3" s="72" t="s">
        <v>10</v>
      </c>
      <c r="J3" s="72" t="s">
        <v>11</v>
      </c>
      <c r="K3" s="72" t="s">
        <v>12</v>
      </c>
      <c r="L3" s="72" t="s">
        <v>13</v>
      </c>
      <c r="M3" s="72" t="s">
        <v>14</v>
      </c>
      <c r="N3" s="72" t="s">
        <v>15</v>
      </c>
      <c r="O3" s="72" t="s">
        <v>16</v>
      </c>
      <c r="P3" s="72" t="s">
        <v>17</v>
      </c>
      <c r="Q3" s="72" t="s">
        <v>18</v>
      </c>
      <c r="R3" s="72" t="s">
        <v>19</v>
      </c>
      <c r="S3" s="72" t="s">
        <v>20</v>
      </c>
      <c r="T3" s="72" t="s">
        <v>21</v>
      </c>
      <c r="U3" s="72" t="s">
        <v>22</v>
      </c>
      <c r="V3" s="72" t="s">
        <v>23</v>
      </c>
      <c r="W3" s="72" t="s">
        <v>24</v>
      </c>
      <c r="X3" s="72" t="s">
        <v>25</v>
      </c>
      <c r="Y3" s="72" t="s">
        <v>26</v>
      </c>
      <c r="Z3" s="72" t="s">
        <v>27</v>
      </c>
      <c r="AA3" s="72" t="s">
        <v>28</v>
      </c>
      <c r="AB3" s="72" t="s">
        <v>29</v>
      </c>
      <c r="AC3" s="72" t="s">
        <v>30</v>
      </c>
      <c r="AD3" s="72" t="s">
        <v>31</v>
      </c>
      <c r="AE3" s="72" t="s">
        <v>32</v>
      </c>
      <c r="AF3" s="72" t="s">
        <v>33</v>
      </c>
      <c r="AG3" s="72" t="s">
        <v>34</v>
      </c>
      <c r="AH3" s="72" t="s">
        <v>35</v>
      </c>
    </row>
    <row r="4" spans="1:39" ht="15" x14ac:dyDescent="0.25">
      <c r="A4" s="73">
        <v>44531</v>
      </c>
      <c r="B4" s="30">
        <v>15</v>
      </c>
      <c r="C4" s="31">
        <v>15</v>
      </c>
      <c r="D4" s="9">
        <v>15</v>
      </c>
      <c r="E4">
        <v>14.505000000000001</v>
      </c>
      <c r="F4">
        <v>15.611000000000001</v>
      </c>
      <c r="G4">
        <v>15.023999999999999</v>
      </c>
      <c r="H4" s="4">
        <v>14.608000000000001</v>
      </c>
      <c r="I4" s="4">
        <v>16.783999999999999</v>
      </c>
      <c r="J4" s="4">
        <v>14.742000000000001</v>
      </c>
      <c r="K4" s="4">
        <v>15.641</v>
      </c>
      <c r="L4" s="4">
        <v>17.187999999999999</v>
      </c>
      <c r="M4" s="4">
        <v>14.904</v>
      </c>
      <c r="N4" s="4">
        <v>14.061</v>
      </c>
      <c r="O4" s="4">
        <v>14.685</v>
      </c>
      <c r="P4" s="4">
        <v>14.831</v>
      </c>
      <c r="Q4" s="4">
        <v>14.589</v>
      </c>
      <c r="R4" s="4">
        <v>15.340999999999999</v>
      </c>
      <c r="S4" s="4">
        <v>15.811</v>
      </c>
      <c r="T4" s="4">
        <v>19.122</v>
      </c>
      <c r="U4" s="4">
        <v>14.699</v>
      </c>
      <c r="V4" s="4">
        <v>50.802</v>
      </c>
      <c r="W4" s="4">
        <v>14.757999999999999</v>
      </c>
      <c r="X4" s="4">
        <v>14.394</v>
      </c>
      <c r="Y4" s="4">
        <v>16.867000000000001</v>
      </c>
      <c r="Z4" s="4">
        <v>18.975999999999999</v>
      </c>
      <c r="AA4" s="4">
        <v>14.455</v>
      </c>
      <c r="AB4" s="4">
        <v>15.170999999999999</v>
      </c>
      <c r="AC4" s="4">
        <v>15.42</v>
      </c>
      <c r="AD4" s="4">
        <v>14.834</v>
      </c>
      <c r="AE4" s="4">
        <v>19.582000000000001</v>
      </c>
      <c r="AF4" s="4">
        <v>14.678000000000001</v>
      </c>
      <c r="AG4" s="4">
        <v>14.976000000000001</v>
      </c>
      <c r="AH4">
        <v>16.838000000000001</v>
      </c>
    </row>
    <row r="5" spans="1:39" ht="15" x14ac:dyDescent="0.25">
      <c r="A5" s="73">
        <v>44562</v>
      </c>
      <c r="B5" s="33">
        <v>15</v>
      </c>
      <c r="C5" s="8">
        <v>15</v>
      </c>
      <c r="D5" s="11">
        <v>15</v>
      </c>
      <c r="E5">
        <v>12.943</v>
      </c>
      <c r="F5">
        <v>13.726000000000001</v>
      </c>
      <c r="G5">
        <v>17.925999999999998</v>
      </c>
      <c r="H5" s="4">
        <v>13.523</v>
      </c>
      <c r="I5" s="4">
        <v>15.712999999999999</v>
      </c>
      <c r="J5" s="4">
        <v>14.484999999999999</v>
      </c>
      <c r="K5" s="4">
        <v>15.388999999999999</v>
      </c>
      <c r="L5" s="4">
        <v>16.902999999999999</v>
      </c>
      <c r="M5" s="4">
        <v>15.03</v>
      </c>
      <c r="N5" s="4">
        <v>15.842000000000001</v>
      </c>
      <c r="O5" s="4">
        <v>13.929</v>
      </c>
      <c r="P5" s="4">
        <v>13.967000000000001</v>
      </c>
      <c r="Q5" s="4">
        <v>14.97</v>
      </c>
      <c r="R5" s="4">
        <v>14.430999999999999</v>
      </c>
      <c r="S5" s="4">
        <v>23.795999999999999</v>
      </c>
      <c r="T5" s="4">
        <v>16.376999999999999</v>
      </c>
      <c r="U5" s="4">
        <v>14.438000000000001</v>
      </c>
      <c r="V5" s="4">
        <v>24.164000000000001</v>
      </c>
      <c r="W5" s="4">
        <v>15.145</v>
      </c>
      <c r="X5" s="4">
        <v>13.385999999999999</v>
      </c>
      <c r="Y5" s="4">
        <v>14.487</v>
      </c>
      <c r="Z5" s="4">
        <v>18.745000000000001</v>
      </c>
      <c r="AA5" s="4">
        <v>17.032</v>
      </c>
      <c r="AB5" s="4">
        <v>14.092000000000001</v>
      </c>
      <c r="AC5" s="4">
        <v>16.782</v>
      </c>
      <c r="AD5" s="4">
        <v>13.896000000000001</v>
      </c>
      <c r="AE5" s="4">
        <v>23.254999999999999</v>
      </c>
      <c r="AF5" s="4">
        <v>14.388</v>
      </c>
      <c r="AG5" s="4">
        <v>14.647</v>
      </c>
      <c r="AH5">
        <v>15.757</v>
      </c>
    </row>
    <row r="6" spans="1:39" ht="15" x14ac:dyDescent="0.25">
      <c r="A6" s="73">
        <v>44593</v>
      </c>
      <c r="B6" s="33">
        <v>18</v>
      </c>
      <c r="C6" s="8">
        <v>18</v>
      </c>
      <c r="D6" s="11">
        <v>18</v>
      </c>
      <c r="E6">
        <v>18.096</v>
      </c>
      <c r="F6">
        <v>16.661000000000001</v>
      </c>
      <c r="G6">
        <v>18.071000000000002</v>
      </c>
      <c r="H6" s="4">
        <v>14.098000000000001</v>
      </c>
      <c r="I6" s="4">
        <v>26.797999999999998</v>
      </c>
      <c r="J6" s="4">
        <v>23.459</v>
      </c>
      <c r="K6" s="4">
        <v>18.396999999999998</v>
      </c>
      <c r="L6" s="4">
        <v>16.533999999999999</v>
      </c>
      <c r="M6" s="4">
        <v>16.407</v>
      </c>
      <c r="N6" s="4">
        <v>16.564</v>
      </c>
      <c r="O6" s="4">
        <v>17.529</v>
      </c>
      <c r="P6" s="4">
        <v>12.21</v>
      </c>
      <c r="Q6" s="4">
        <v>20.524999999999999</v>
      </c>
      <c r="R6" s="4">
        <v>17.161999999999999</v>
      </c>
      <c r="S6" s="4">
        <v>34.831000000000003</v>
      </c>
      <c r="T6" s="4">
        <v>13.708</v>
      </c>
      <c r="U6" s="4">
        <v>22.369</v>
      </c>
      <c r="V6" s="4">
        <v>18.100999999999999</v>
      </c>
      <c r="W6" s="4">
        <v>21.934999999999999</v>
      </c>
      <c r="X6" s="4">
        <v>13.188000000000001</v>
      </c>
      <c r="Y6" s="4">
        <v>17.928999999999998</v>
      </c>
      <c r="Z6" s="4">
        <v>18.757999999999999</v>
      </c>
      <c r="AA6" s="4">
        <v>19.134</v>
      </c>
      <c r="AB6" s="4">
        <v>16.791</v>
      </c>
      <c r="AC6" s="4">
        <v>28.146999999999998</v>
      </c>
      <c r="AD6" s="4">
        <v>24.376000000000001</v>
      </c>
      <c r="AE6" s="4">
        <v>47.11</v>
      </c>
      <c r="AF6" s="4">
        <v>15.593999999999999</v>
      </c>
      <c r="AG6" s="4">
        <v>16.475000000000001</v>
      </c>
      <c r="AH6">
        <v>16.997</v>
      </c>
    </row>
    <row r="7" spans="1:39" ht="15" x14ac:dyDescent="0.25">
      <c r="A7" s="73">
        <v>44621</v>
      </c>
      <c r="B7" s="33">
        <v>54</v>
      </c>
      <c r="C7" s="8">
        <v>78</v>
      </c>
      <c r="D7" s="11">
        <v>40</v>
      </c>
      <c r="E7">
        <v>32.140999999999998</v>
      </c>
      <c r="F7">
        <v>32.902999999999999</v>
      </c>
      <c r="G7">
        <v>63.119</v>
      </c>
      <c r="H7" s="4">
        <v>42.188000000000002</v>
      </c>
      <c r="I7" s="4">
        <v>73.786000000000001</v>
      </c>
      <c r="J7" s="4">
        <v>32.345999999999997</v>
      </c>
      <c r="K7" s="4">
        <v>60.866</v>
      </c>
      <c r="L7" s="4">
        <v>34.716000000000001</v>
      </c>
      <c r="M7" s="4">
        <v>23.564</v>
      </c>
      <c r="N7" s="4">
        <v>34.968000000000004</v>
      </c>
      <c r="O7" s="4">
        <v>46.750999999999998</v>
      </c>
      <c r="P7" s="4">
        <v>18.292000000000002</v>
      </c>
      <c r="Q7" s="4">
        <v>39.33</v>
      </c>
      <c r="R7" s="4">
        <v>65.111000000000004</v>
      </c>
      <c r="S7" s="4">
        <v>50.042000000000002</v>
      </c>
      <c r="T7" s="4">
        <v>29.260999999999999</v>
      </c>
      <c r="U7" s="4">
        <v>59.043999999999997</v>
      </c>
      <c r="V7" s="4">
        <v>50.51</v>
      </c>
      <c r="W7" s="4">
        <v>50.954999999999998</v>
      </c>
      <c r="X7" s="4">
        <v>39.901000000000003</v>
      </c>
      <c r="Y7" s="4">
        <v>42.253999999999998</v>
      </c>
      <c r="Z7" s="4">
        <v>37.048000000000002</v>
      </c>
      <c r="AA7" s="4">
        <v>40.098999999999997</v>
      </c>
      <c r="AB7" s="4">
        <v>31.827999999999999</v>
      </c>
      <c r="AC7" s="4">
        <v>50.533000000000001</v>
      </c>
      <c r="AD7" s="4">
        <v>38.774999999999999</v>
      </c>
      <c r="AE7" s="4">
        <v>128.39099999999999</v>
      </c>
      <c r="AF7" s="4">
        <v>26.393999999999998</v>
      </c>
      <c r="AG7" s="4">
        <v>83.49</v>
      </c>
      <c r="AH7">
        <v>34.53</v>
      </c>
    </row>
    <row r="8" spans="1:39" ht="15" x14ac:dyDescent="0.25">
      <c r="A8" s="73">
        <v>44652</v>
      </c>
      <c r="B8" s="33">
        <v>83.59</v>
      </c>
      <c r="C8" s="8">
        <v>159.05000000000001</v>
      </c>
      <c r="D8" s="11">
        <v>90</v>
      </c>
      <c r="E8">
        <v>51.384</v>
      </c>
      <c r="F8">
        <v>91.119</v>
      </c>
      <c r="G8">
        <v>156.714</v>
      </c>
      <c r="H8" s="4">
        <v>95.653999999999996</v>
      </c>
      <c r="I8" s="4">
        <v>99.954999999999998</v>
      </c>
      <c r="J8" s="4">
        <v>63.613999999999997</v>
      </c>
      <c r="K8" s="4">
        <v>98.98</v>
      </c>
      <c r="L8" s="4">
        <v>55.481000000000002</v>
      </c>
      <c r="M8" s="4">
        <v>50.048000000000002</v>
      </c>
      <c r="N8" s="4">
        <v>98.055999999999997</v>
      </c>
      <c r="O8" s="4">
        <v>122.34099999999999</v>
      </c>
      <c r="P8" s="4">
        <v>53.292999999999999</v>
      </c>
      <c r="Q8" s="4">
        <v>53.247999999999998</v>
      </c>
      <c r="R8" s="4">
        <v>126.374</v>
      </c>
      <c r="S8" s="4">
        <v>152.107</v>
      </c>
      <c r="T8" s="4">
        <v>96.066999999999993</v>
      </c>
      <c r="U8" s="4">
        <v>79.567999999999998</v>
      </c>
      <c r="V8" s="4">
        <v>156.19999999999999</v>
      </c>
      <c r="W8" s="4">
        <v>88.881</v>
      </c>
      <c r="X8" s="4">
        <v>124.997</v>
      </c>
      <c r="Y8" s="4">
        <v>74.867999999999995</v>
      </c>
      <c r="Z8" s="4">
        <v>101.49</v>
      </c>
      <c r="AA8" s="4">
        <v>55.49</v>
      </c>
      <c r="AB8" s="4">
        <v>43.695999999999998</v>
      </c>
      <c r="AC8" s="4">
        <v>50.332999999999998</v>
      </c>
      <c r="AD8" s="4">
        <v>61.094000000000001</v>
      </c>
      <c r="AE8" s="4">
        <v>160.405</v>
      </c>
      <c r="AF8" s="4">
        <v>53.807000000000002</v>
      </c>
      <c r="AG8" s="4">
        <v>167.91900000000001</v>
      </c>
      <c r="AH8">
        <v>47.16</v>
      </c>
    </row>
    <row r="9" spans="1:39" ht="15" x14ac:dyDescent="0.25">
      <c r="A9" s="73">
        <v>44682</v>
      </c>
      <c r="B9" s="33">
        <v>141.97999999999999</v>
      </c>
      <c r="C9" s="8">
        <v>254.77</v>
      </c>
      <c r="D9" s="11">
        <v>175</v>
      </c>
      <c r="E9">
        <v>147.34800000000001</v>
      </c>
      <c r="F9">
        <v>165.173</v>
      </c>
      <c r="G9">
        <v>350.64600000000002</v>
      </c>
      <c r="H9" s="4">
        <v>204.34200000000001</v>
      </c>
      <c r="I9" s="4">
        <v>214.01900000000001</v>
      </c>
      <c r="J9" s="4">
        <v>175.09700000000001</v>
      </c>
      <c r="K9" s="4">
        <v>239.005</v>
      </c>
      <c r="L9" s="4">
        <v>147.18899999999999</v>
      </c>
      <c r="M9" s="4">
        <v>172.79300000000001</v>
      </c>
      <c r="N9" s="4">
        <v>174.90299999999999</v>
      </c>
      <c r="O9" s="4">
        <v>310.15499999999997</v>
      </c>
      <c r="P9" s="4">
        <v>47.969000000000001</v>
      </c>
      <c r="Q9" s="4">
        <v>132.47300000000001</v>
      </c>
      <c r="R9" s="4">
        <v>201.87100000000001</v>
      </c>
      <c r="S9" s="4">
        <v>376.94900000000001</v>
      </c>
      <c r="T9" s="4">
        <v>185.78200000000001</v>
      </c>
      <c r="U9" s="4">
        <v>211.36699999999999</v>
      </c>
      <c r="V9" s="4">
        <v>290.303</v>
      </c>
      <c r="W9" s="4">
        <v>327.17399999999998</v>
      </c>
      <c r="X9" s="4">
        <v>182.09899999999999</v>
      </c>
      <c r="Y9" s="4">
        <v>149.32400000000001</v>
      </c>
      <c r="Z9" s="4">
        <v>128.078</v>
      </c>
      <c r="AA9" s="4">
        <v>144.39400000000001</v>
      </c>
      <c r="AB9" s="4">
        <v>122.82899999999999</v>
      </c>
      <c r="AC9" s="4">
        <v>146.41999999999999</v>
      </c>
      <c r="AD9" s="4">
        <v>142.98500000000001</v>
      </c>
      <c r="AE9" s="4">
        <v>209.21600000000001</v>
      </c>
      <c r="AF9" s="4">
        <v>113.464</v>
      </c>
      <c r="AG9" s="4">
        <v>324.142</v>
      </c>
      <c r="AH9">
        <v>126.035</v>
      </c>
    </row>
    <row r="10" spans="1:39" ht="15" x14ac:dyDescent="0.25">
      <c r="A10" s="73">
        <v>44713</v>
      </c>
      <c r="B10" s="33">
        <v>29.44</v>
      </c>
      <c r="C10" s="8">
        <v>250.3</v>
      </c>
      <c r="D10" s="11">
        <v>110</v>
      </c>
      <c r="E10">
        <v>199.99299999999999</v>
      </c>
      <c r="F10">
        <v>54.384</v>
      </c>
      <c r="G10">
        <v>290.51</v>
      </c>
      <c r="H10" s="4">
        <v>117.349</v>
      </c>
      <c r="I10" s="4">
        <v>286.95499999999998</v>
      </c>
      <c r="J10" s="4">
        <v>54.433999999999997</v>
      </c>
      <c r="K10" s="4">
        <v>192.11199999999999</v>
      </c>
      <c r="L10" s="4">
        <v>94.712999999999994</v>
      </c>
      <c r="M10" s="4">
        <v>172.13399999999999</v>
      </c>
      <c r="N10" s="4">
        <v>52.993000000000002</v>
      </c>
      <c r="O10" s="4">
        <v>102.65</v>
      </c>
      <c r="P10" s="4">
        <v>18.375</v>
      </c>
      <c r="Q10" s="4">
        <v>49.146000000000001</v>
      </c>
      <c r="R10" s="4">
        <v>48.234000000000002</v>
      </c>
      <c r="S10" s="4">
        <v>247.17</v>
      </c>
      <c r="T10" s="4">
        <v>52.253</v>
      </c>
      <c r="U10" s="4">
        <v>89.585999999999999</v>
      </c>
      <c r="V10" s="4">
        <v>285.774</v>
      </c>
      <c r="W10" s="4">
        <v>146.167</v>
      </c>
      <c r="X10" s="4">
        <v>189.75399999999999</v>
      </c>
      <c r="Y10" s="4">
        <v>194.952</v>
      </c>
      <c r="Z10" s="4">
        <v>13.303000000000001</v>
      </c>
      <c r="AA10" s="4">
        <v>65.322000000000003</v>
      </c>
      <c r="AB10" s="4">
        <v>81.013999999999996</v>
      </c>
      <c r="AC10" s="4">
        <v>196.608</v>
      </c>
      <c r="AD10" s="4">
        <v>139.77699999999999</v>
      </c>
      <c r="AE10" s="4">
        <v>192.339</v>
      </c>
      <c r="AF10" s="4">
        <v>29.553000000000001</v>
      </c>
      <c r="AG10" s="4">
        <v>341.12</v>
      </c>
      <c r="AH10">
        <v>27.157</v>
      </c>
    </row>
    <row r="11" spans="1:39" ht="15" x14ac:dyDescent="0.25">
      <c r="A11" s="73">
        <v>44743</v>
      </c>
      <c r="B11" s="33">
        <v>-3.52</v>
      </c>
      <c r="C11" s="8">
        <v>82.4</v>
      </c>
      <c r="D11" s="11">
        <v>25</v>
      </c>
      <c r="E11">
        <v>63.847000000000001</v>
      </c>
      <c r="F11">
        <v>21.991</v>
      </c>
      <c r="G11">
        <v>76.587999999999994</v>
      </c>
      <c r="H11" s="4">
        <v>2.0579999999999998</v>
      </c>
      <c r="I11" s="4">
        <v>177.28700000000001</v>
      </c>
      <c r="J11" s="4">
        <v>17.149999999999999</v>
      </c>
      <c r="K11" s="4">
        <v>31.946999999999999</v>
      </c>
      <c r="L11" s="4">
        <v>41.241</v>
      </c>
      <c r="M11" s="4">
        <v>89.117000000000004</v>
      </c>
      <c r="N11" s="4">
        <v>0</v>
      </c>
      <c r="O11" s="4">
        <v>4.4180000000000001</v>
      </c>
      <c r="P11" s="4">
        <v>19.602</v>
      </c>
      <c r="Q11" s="4">
        <v>15.56</v>
      </c>
      <c r="R11" s="4">
        <v>0</v>
      </c>
      <c r="S11" s="4">
        <v>55.767000000000003</v>
      </c>
      <c r="T11" s="4">
        <v>30.925999999999998</v>
      </c>
      <c r="U11" s="4">
        <v>3.82</v>
      </c>
      <c r="V11" s="4">
        <v>74.094999999999999</v>
      </c>
      <c r="W11" s="4">
        <v>28.193999999999999</v>
      </c>
      <c r="X11" s="4">
        <v>24.326000000000001</v>
      </c>
      <c r="Y11" s="4">
        <v>29.547000000000001</v>
      </c>
      <c r="Z11" s="4">
        <v>26.611999999999998</v>
      </c>
      <c r="AA11" s="4">
        <v>27.427</v>
      </c>
      <c r="AB11" s="4">
        <v>5.5279999999999996</v>
      </c>
      <c r="AC11" s="4">
        <v>24.231000000000002</v>
      </c>
      <c r="AD11" s="4">
        <v>8.2720000000000002</v>
      </c>
      <c r="AE11" s="4">
        <v>25.673999999999999</v>
      </c>
      <c r="AF11" s="4">
        <v>20.774000000000001</v>
      </c>
      <c r="AG11" s="4">
        <v>123.742</v>
      </c>
      <c r="AH11">
        <v>19.489000000000001</v>
      </c>
    </row>
    <row r="12" spans="1:39" ht="15" x14ac:dyDescent="0.25">
      <c r="A12" s="73">
        <v>44774</v>
      </c>
      <c r="B12" s="33">
        <v>-18.39</v>
      </c>
      <c r="C12" s="8">
        <v>48.6</v>
      </c>
      <c r="D12" s="11">
        <v>23</v>
      </c>
      <c r="E12">
        <v>35.252000000000002</v>
      </c>
      <c r="F12">
        <v>48.756</v>
      </c>
      <c r="G12">
        <v>68.644000000000005</v>
      </c>
      <c r="H12" s="4">
        <v>23.225999999999999</v>
      </c>
      <c r="I12" s="4">
        <v>43.915999999999997</v>
      </c>
      <c r="J12" s="4">
        <v>19.085000000000001</v>
      </c>
      <c r="K12" s="4">
        <v>38.551000000000002</v>
      </c>
      <c r="L12" s="4">
        <v>31.052</v>
      </c>
      <c r="M12" s="4">
        <v>87.489000000000004</v>
      </c>
      <c r="N12" s="4">
        <v>18.135000000000002</v>
      </c>
      <c r="O12" s="4">
        <v>22.774000000000001</v>
      </c>
      <c r="P12" s="4">
        <v>15.64</v>
      </c>
      <c r="Q12" s="4">
        <v>18.896000000000001</v>
      </c>
      <c r="R12" s="4">
        <v>8.4760000000000009</v>
      </c>
      <c r="S12" s="4">
        <v>17.687000000000001</v>
      </c>
      <c r="T12" s="4">
        <v>48.296999999999997</v>
      </c>
      <c r="U12" s="4">
        <v>37.390999999999998</v>
      </c>
      <c r="V12" s="4">
        <v>25.57</v>
      </c>
      <c r="W12" s="4">
        <v>0</v>
      </c>
      <c r="X12" s="4">
        <v>38.375</v>
      </c>
      <c r="Y12" s="4">
        <v>0.81299999999999994</v>
      </c>
      <c r="Z12" s="4">
        <v>15.981</v>
      </c>
      <c r="AA12" s="4">
        <v>35.753</v>
      </c>
      <c r="AB12" s="4">
        <v>21.183</v>
      </c>
      <c r="AC12" s="4">
        <v>2.4569999999999999</v>
      </c>
      <c r="AD12" s="4">
        <v>34.613</v>
      </c>
      <c r="AE12" s="4">
        <v>14.15</v>
      </c>
      <c r="AF12" s="4">
        <v>14.625999999999999</v>
      </c>
      <c r="AG12" s="4">
        <v>27.846</v>
      </c>
      <c r="AH12">
        <v>16.716000000000001</v>
      </c>
    </row>
    <row r="13" spans="1:39" ht="15" x14ac:dyDescent="0.25">
      <c r="A13" s="73">
        <v>44805</v>
      </c>
      <c r="B13" s="33">
        <v>-5.1100000000000003</v>
      </c>
      <c r="C13" s="8">
        <v>43.89</v>
      </c>
      <c r="D13" s="11">
        <v>25</v>
      </c>
      <c r="E13">
        <v>59.786000000000001</v>
      </c>
      <c r="F13">
        <v>39.045000000000002</v>
      </c>
      <c r="G13">
        <v>73.938000000000002</v>
      </c>
      <c r="H13" s="4">
        <v>49.65</v>
      </c>
      <c r="I13" s="4">
        <v>25.581</v>
      </c>
      <c r="J13" s="4">
        <v>27.285</v>
      </c>
      <c r="K13" s="4">
        <v>67</v>
      </c>
      <c r="L13" s="4">
        <v>21.963000000000001</v>
      </c>
      <c r="M13" s="4">
        <v>64.724000000000004</v>
      </c>
      <c r="N13" s="4">
        <v>17.797000000000001</v>
      </c>
      <c r="O13" s="4">
        <v>16.391999999999999</v>
      </c>
      <c r="P13" s="4">
        <v>23.614000000000001</v>
      </c>
      <c r="Q13" s="4">
        <v>44.773000000000003</v>
      </c>
      <c r="R13" s="4">
        <v>50.713999999999999</v>
      </c>
      <c r="S13" s="4">
        <v>13.622999999999999</v>
      </c>
      <c r="T13" s="4">
        <v>42.603000000000002</v>
      </c>
      <c r="U13" s="4">
        <v>34.932000000000002</v>
      </c>
      <c r="V13" s="4">
        <v>29.172999999999998</v>
      </c>
      <c r="W13" s="4">
        <v>20.303999999999998</v>
      </c>
      <c r="X13" s="4">
        <v>40.942</v>
      </c>
      <c r="Y13" s="4">
        <v>21.991</v>
      </c>
      <c r="Z13" s="4">
        <v>16.846</v>
      </c>
      <c r="AA13" s="4">
        <v>90.228999999999999</v>
      </c>
      <c r="AB13" s="4">
        <v>24.419</v>
      </c>
      <c r="AC13" s="4">
        <v>21.7</v>
      </c>
      <c r="AD13" s="4">
        <v>21.263000000000002</v>
      </c>
      <c r="AE13" s="4">
        <v>21.216000000000001</v>
      </c>
      <c r="AF13" s="4">
        <v>13.446</v>
      </c>
      <c r="AG13" s="4">
        <v>6.3529999999999998</v>
      </c>
      <c r="AH13">
        <v>17.324999999999999</v>
      </c>
    </row>
    <row r="14" spans="1:39" ht="15" x14ac:dyDescent="0.25">
      <c r="A14" s="73">
        <v>44835</v>
      </c>
      <c r="B14" s="33">
        <v>1.54</v>
      </c>
      <c r="C14" s="8">
        <v>44.76</v>
      </c>
      <c r="D14" s="11">
        <v>41.96</v>
      </c>
      <c r="E14">
        <v>22.84</v>
      </c>
      <c r="F14">
        <v>20.370999999999999</v>
      </c>
      <c r="G14">
        <v>33.119999999999997</v>
      </c>
      <c r="H14" s="4">
        <v>42.292000000000002</v>
      </c>
      <c r="I14" s="4">
        <v>31.143999999999998</v>
      </c>
      <c r="J14" s="4">
        <v>31.22</v>
      </c>
      <c r="K14" s="4">
        <v>92.039000000000001</v>
      </c>
      <c r="L14" s="4">
        <v>39.981000000000002</v>
      </c>
      <c r="M14" s="4">
        <v>23.047999999999998</v>
      </c>
      <c r="N14" s="4">
        <v>31.728999999999999</v>
      </c>
      <c r="O14" s="4">
        <v>16.972000000000001</v>
      </c>
      <c r="P14" s="4">
        <v>27.056999999999999</v>
      </c>
      <c r="Q14" s="4">
        <v>21.113</v>
      </c>
      <c r="R14" s="4">
        <v>60.987000000000002</v>
      </c>
      <c r="S14" s="4">
        <v>74.197999999999993</v>
      </c>
      <c r="T14" s="4">
        <v>118.66</v>
      </c>
      <c r="U14" s="4">
        <v>45.77</v>
      </c>
      <c r="V14" s="4">
        <v>26.875</v>
      </c>
      <c r="W14" s="4">
        <v>22.658999999999999</v>
      </c>
      <c r="X14" s="4">
        <v>32.686999999999998</v>
      </c>
      <c r="Y14" s="4">
        <v>59.006</v>
      </c>
      <c r="Z14" s="4">
        <v>13.452</v>
      </c>
      <c r="AA14" s="4">
        <v>53.463000000000001</v>
      </c>
      <c r="AB14" s="4">
        <v>47.253</v>
      </c>
      <c r="AC14" s="4">
        <v>26.358000000000001</v>
      </c>
      <c r="AD14" s="4">
        <v>18.759</v>
      </c>
      <c r="AE14" s="4">
        <v>44.173000000000002</v>
      </c>
      <c r="AF14" s="4">
        <v>20.864000000000001</v>
      </c>
      <c r="AG14" s="4">
        <v>14.039</v>
      </c>
      <c r="AH14">
        <v>16.359000000000002</v>
      </c>
    </row>
    <row r="15" spans="1:39" ht="15" x14ac:dyDescent="0.25">
      <c r="A15" s="73">
        <v>44866</v>
      </c>
      <c r="B15" s="33">
        <v>15.43</v>
      </c>
      <c r="C15" s="8">
        <v>30.1</v>
      </c>
      <c r="D15" s="11">
        <v>38.159999999999997</v>
      </c>
      <c r="E15">
        <v>26.245999999999999</v>
      </c>
      <c r="F15">
        <v>19.698</v>
      </c>
      <c r="G15">
        <v>30.4</v>
      </c>
      <c r="H15" s="4">
        <v>38.619</v>
      </c>
      <c r="I15" s="4">
        <v>27.573</v>
      </c>
      <c r="J15" s="4">
        <v>34.542999999999999</v>
      </c>
      <c r="K15" s="4">
        <v>41.670999999999999</v>
      </c>
      <c r="L15" s="4">
        <v>55.09</v>
      </c>
      <c r="M15" s="4">
        <v>19.106999999999999</v>
      </c>
      <c r="N15" s="4">
        <v>26.030999999999999</v>
      </c>
      <c r="O15" s="4">
        <v>17.416</v>
      </c>
      <c r="P15" s="4">
        <v>25.928999999999998</v>
      </c>
      <c r="Q15" s="4">
        <v>23.689</v>
      </c>
      <c r="R15" s="4">
        <v>42.779000000000003</v>
      </c>
      <c r="S15" s="4">
        <v>42.145000000000003</v>
      </c>
      <c r="T15" s="4">
        <v>47.43</v>
      </c>
      <c r="U15" s="4">
        <v>23.114999999999998</v>
      </c>
      <c r="V15" s="4">
        <v>35.100999999999999</v>
      </c>
      <c r="W15" s="4">
        <v>25.526</v>
      </c>
      <c r="X15" s="4">
        <v>28.899000000000001</v>
      </c>
      <c r="Y15" s="4">
        <v>33.496000000000002</v>
      </c>
      <c r="Z15" s="4">
        <v>13.605</v>
      </c>
      <c r="AA15" s="4">
        <v>31.943000000000001</v>
      </c>
      <c r="AB15" s="4">
        <v>26.952999999999999</v>
      </c>
      <c r="AC15" s="4">
        <v>28.939</v>
      </c>
      <c r="AD15" s="4">
        <v>20.731999999999999</v>
      </c>
      <c r="AE15" s="4">
        <v>27.99</v>
      </c>
      <c r="AF15" s="4">
        <v>16.425999999999998</v>
      </c>
      <c r="AG15" s="4">
        <v>22.42</v>
      </c>
      <c r="AH15">
        <v>18.065999999999999</v>
      </c>
    </row>
    <row r="16" spans="1:39" ht="15" x14ac:dyDescent="0.25">
      <c r="A16" s="73">
        <v>44896</v>
      </c>
      <c r="B16" s="33">
        <v>24.46</v>
      </c>
      <c r="C16" s="8">
        <v>22.99</v>
      </c>
      <c r="D16" s="11">
        <v>23.65</v>
      </c>
      <c r="E16">
        <v>22.873999999999999</v>
      </c>
      <c r="F16">
        <v>16.521000000000001</v>
      </c>
      <c r="G16">
        <v>26.021999999999998</v>
      </c>
      <c r="H16" s="4">
        <v>25.009</v>
      </c>
      <c r="I16" s="4">
        <v>23.568999999999999</v>
      </c>
      <c r="J16" s="4">
        <v>27.402999999999999</v>
      </c>
      <c r="K16" s="4">
        <v>28.3</v>
      </c>
      <c r="L16" s="4">
        <v>32.262999999999998</v>
      </c>
      <c r="M16" s="4">
        <v>16.372</v>
      </c>
      <c r="N16" s="4">
        <v>19.247</v>
      </c>
      <c r="O16" s="4">
        <v>16.795000000000002</v>
      </c>
      <c r="P16" s="4">
        <v>15.994999999999999</v>
      </c>
      <c r="Q16" s="4">
        <v>22.068000000000001</v>
      </c>
      <c r="R16" s="4">
        <v>27.460999999999999</v>
      </c>
      <c r="S16" s="4">
        <v>27.077000000000002</v>
      </c>
      <c r="T16" s="4">
        <v>26.69</v>
      </c>
      <c r="U16" s="4">
        <v>39.505000000000003</v>
      </c>
      <c r="V16" s="4">
        <v>26.576000000000001</v>
      </c>
      <c r="W16" s="4">
        <v>18.266999999999999</v>
      </c>
      <c r="X16" s="4">
        <v>25.137</v>
      </c>
      <c r="Y16" s="4">
        <v>22.952999999999999</v>
      </c>
      <c r="Z16" s="4">
        <v>13.083</v>
      </c>
      <c r="AA16" s="4">
        <v>24.411000000000001</v>
      </c>
      <c r="AB16" s="4">
        <v>19.638000000000002</v>
      </c>
      <c r="AC16" s="4">
        <v>21.466000000000001</v>
      </c>
      <c r="AD16" s="4">
        <v>23.597000000000001</v>
      </c>
      <c r="AE16" s="4">
        <v>24.919</v>
      </c>
      <c r="AF16" s="4">
        <v>12.765000000000001</v>
      </c>
      <c r="AG16" s="4">
        <v>24.952999999999999</v>
      </c>
      <c r="AH16">
        <v>18.443999999999999</v>
      </c>
    </row>
    <row r="17" spans="1:34" ht="15" x14ac:dyDescent="0.25">
      <c r="A17" s="73">
        <v>44927</v>
      </c>
      <c r="B17" s="33">
        <v>23.56</v>
      </c>
      <c r="C17" s="8">
        <v>21.31</v>
      </c>
      <c r="D17" s="11">
        <v>21.52</v>
      </c>
      <c r="E17">
        <v>18.321999999999999</v>
      </c>
      <c r="F17">
        <v>19.686</v>
      </c>
      <c r="G17">
        <v>25.263000000000002</v>
      </c>
      <c r="H17" s="4">
        <v>21.062999999999999</v>
      </c>
      <c r="I17" s="4">
        <v>20.902999999999999</v>
      </c>
      <c r="J17" s="4">
        <v>21.484999999999999</v>
      </c>
      <c r="K17" s="4">
        <v>25.594999999999999</v>
      </c>
      <c r="L17" s="4">
        <v>23.678999999999998</v>
      </c>
      <c r="M17" s="4">
        <v>18.672000000000001</v>
      </c>
      <c r="N17" s="4">
        <v>18.45</v>
      </c>
      <c r="O17" s="4">
        <v>16.013999999999999</v>
      </c>
      <c r="P17" s="4">
        <v>16.167999999999999</v>
      </c>
      <c r="Q17" s="4">
        <v>18.138000000000002</v>
      </c>
      <c r="R17" s="4">
        <v>37.747</v>
      </c>
      <c r="S17" s="4">
        <v>23.497</v>
      </c>
      <c r="T17" s="4">
        <v>22.402999999999999</v>
      </c>
      <c r="U17" s="4">
        <v>23.283999999999999</v>
      </c>
      <c r="V17" s="4">
        <v>23.541</v>
      </c>
      <c r="W17" s="4">
        <v>16.041</v>
      </c>
      <c r="X17" s="4">
        <v>21.039000000000001</v>
      </c>
      <c r="Y17" s="4">
        <v>24.358000000000001</v>
      </c>
      <c r="Z17" s="4">
        <v>15.452</v>
      </c>
      <c r="AA17" s="4">
        <v>21.481000000000002</v>
      </c>
      <c r="AB17" s="4">
        <v>19.917999999999999</v>
      </c>
      <c r="AC17" s="4">
        <v>16.911000000000001</v>
      </c>
      <c r="AD17" s="4">
        <v>27.512</v>
      </c>
      <c r="AE17" s="4">
        <v>21.143999999999998</v>
      </c>
      <c r="AF17" s="4">
        <v>12.048</v>
      </c>
      <c r="AG17" s="4">
        <v>23.468</v>
      </c>
      <c r="AH17">
        <v>17.125</v>
      </c>
    </row>
    <row r="18" spans="1:34" ht="15" x14ac:dyDescent="0.25">
      <c r="A18" s="73">
        <v>44958</v>
      </c>
      <c r="B18" s="33">
        <v>26.8</v>
      </c>
      <c r="C18" s="8">
        <v>31.37</v>
      </c>
      <c r="D18" s="11">
        <v>28.85</v>
      </c>
      <c r="E18">
        <v>23.541</v>
      </c>
      <c r="F18">
        <v>20.321999999999999</v>
      </c>
      <c r="G18">
        <v>24.08</v>
      </c>
      <c r="H18" s="4">
        <v>39.869</v>
      </c>
      <c r="I18" s="4">
        <v>30.838000000000001</v>
      </c>
      <c r="J18" s="4">
        <v>22.343</v>
      </c>
      <c r="K18" s="4">
        <v>23.45</v>
      </c>
      <c r="L18" s="4">
        <v>25.399000000000001</v>
      </c>
      <c r="M18" s="4">
        <v>21.309000000000001</v>
      </c>
      <c r="N18" s="4">
        <v>19.373999999999999</v>
      </c>
      <c r="O18" s="4">
        <v>15.478999999999999</v>
      </c>
      <c r="P18" s="4">
        <v>21.33</v>
      </c>
      <c r="Q18" s="4">
        <v>19.553000000000001</v>
      </c>
      <c r="R18" s="4">
        <v>46.432000000000002</v>
      </c>
      <c r="S18" s="4">
        <v>20.359000000000002</v>
      </c>
      <c r="T18" s="4">
        <v>33.667000000000002</v>
      </c>
      <c r="U18" s="4">
        <v>18.928000000000001</v>
      </c>
      <c r="V18" s="4">
        <v>30.192</v>
      </c>
      <c r="W18" s="4">
        <v>16.43</v>
      </c>
      <c r="X18" s="4">
        <v>22.739000000000001</v>
      </c>
      <c r="Y18" s="4">
        <v>22.861999999999998</v>
      </c>
      <c r="Z18" s="4">
        <v>19.158999999999999</v>
      </c>
      <c r="AA18" s="4">
        <v>27.026</v>
      </c>
      <c r="AB18" s="4">
        <v>31.372</v>
      </c>
      <c r="AC18" s="4">
        <v>32.67</v>
      </c>
      <c r="AD18" s="4">
        <v>65.995000000000005</v>
      </c>
      <c r="AE18" s="4">
        <v>21.141999999999999</v>
      </c>
      <c r="AF18" s="4">
        <v>15.7</v>
      </c>
      <c r="AG18" s="4">
        <v>24.100999999999999</v>
      </c>
      <c r="AH18">
        <v>14.2</v>
      </c>
    </row>
    <row r="19" spans="1:34" ht="15" x14ac:dyDescent="0.25">
      <c r="A19" s="73">
        <v>44986</v>
      </c>
      <c r="B19" s="33">
        <v>74.86</v>
      </c>
      <c r="C19" s="8">
        <v>102.23</v>
      </c>
      <c r="D19" s="11">
        <v>92.46</v>
      </c>
      <c r="E19">
        <v>53.442999999999998</v>
      </c>
      <c r="F19">
        <v>82.468000000000004</v>
      </c>
      <c r="G19">
        <v>70.424999999999997</v>
      </c>
      <c r="H19" s="4">
        <v>163.41499999999999</v>
      </c>
      <c r="I19" s="4">
        <v>39.566000000000003</v>
      </c>
      <c r="J19" s="4">
        <v>125.80200000000001</v>
      </c>
      <c r="K19" s="4">
        <v>63.802999999999997</v>
      </c>
      <c r="L19" s="4">
        <v>46.704999999999998</v>
      </c>
      <c r="M19" s="4">
        <v>39.716999999999999</v>
      </c>
      <c r="N19" s="4">
        <v>63.749000000000002</v>
      </c>
      <c r="O19" s="4">
        <v>24.579000000000001</v>
      </c>
      <c r="P19" s="4">
        <v>43.640999999999998</v>
      </c>
      <c r="Q19" s="4">
        <v>90.069000000000003</v>
      </c>
      <c r="R19" s="4">
        <v>102.621</v>
      </c>
      <c r="S19" s="4">
        <v>40.289000000000001</v>
      </c>
      <c r="T19" s="4">
        <v>120.36199999999999</v>
      </c>
      <c r="U19" s="4">
        <v>70.394999999999996</v>
      </c>
      <c r="V19" s="4">
        <v>68.349000000000004</v>
      </c>
      <c r="W19" s="4">
        <v>43.719000000000001</v>
      </c>
      <c r="X19" s="4">
        <v>53.6</v>
      </c>
      <c r="Y19" s="4">
        <v>58.137</v>
      </c>
      <c r="Z19" s="4">
        <v>36.179000000000002</v>
      </c>
      <c r="AA19" s="4">
        <v>53.521999999999998</v>
      </c>
      <c r="AB19" s="4">
        <v>62.222000000000001</v>
      </c>
      <c r="AC19" s="4">
        <v>53.551000000000002</v>
      </c>
      <c r="AD19" s="4">
        <v>164.33199999999999</v>
      </c>
      <c r="AE19" s="4">
        <v>32.947000000000003</v>
      </c>
      <c r="AF19" s="4">
        <v>88.09</v>
      </c>
      <c r="AG19" s="4">
        <v>47.686</v>
      </c>
      <c r="AH19">
        <v>28.024999999999999</v>
      </c>
    </row>
    <row r="20" spans="1:34" ht="15" x14ac:dyDescent="0.25">
      <c r="A20" s="73">
        <v>45017</v>
      </c>
      <c r="B20" s="33">
        <v>109.63</v>
      </c>
      <c r="C20" s="8">
        <v>185.82</v>
      </c>
      <c r="D20" s="11">
        <v>147.16999999999999</v>
      </c>
      <c r="E20">
        <v>208.292</v>
      </c>
      <c r="F20">
        <v>229.55099999999999</v>
      </c>
      <c r="G20">
        <v>164.43799999999999</v>
      </c>
      <c r="H20" s="4">
        <v>192.077</v>
      </c>
      <c r="I20" s="4">
        <v>78.734999999999999</v>
      </c>
      <c r="J20" s="4">
        <v>213.16800000000001</v>
      </c>
      <c r="K20" s="4">
        <v>132.113</v>
      </c>
      <c r="L20" s="4">
        <v>100.428</v>
      </c>
      <c r="M20" s="4">
        <v>106.49299999999999</v>
      </c>
      <c r="N20" s="4">
        <v>185.09</v>
      </c>
      <c r="O20" s="4">
        <v>55.814999999999998</v>
      </c>
      <c r="P20" s="4">
        <v>62.073999999999998</v>
      </c>
      <c r="Q20" s="4">
        <v>192.40100000000001</v>
      </c>
      <c r="R20" s="4">
        <v>286.57100000000003</v>
      </c>
      <c r="S20" s="4">
        <v>131.983</v>
      </c>
      <c r="T20" s="4">
        <v>139.84399999999999</v>
      </c>
      <c r="U20" s="4">
        <v>249.25299999999999</v>
      </c>
      <c r="V20" s="4">
        <v>114.384</v>
      </c>
      <c r="W20" s="4">
        <v>146.208</v>
      </c>
      <c r="X20" s="4">
        <v>106.988</v>
      </c>
      <c r="Y20" s="4">
        <v>151.702</v>
      </c>
      <c r="Z20" s="4">
        <v>46.994999999999997</v>
      </c>
      <c r="AA20" s="4">
        <v>91.896000000000001</v>
      </c>
      <c r="AB20" s="4">
        <v>61.097999999999999</v>
      </c>
      <c r="AC20" s="4">
        <v>91.036000000000001</v>
      </c>
      <c r="AD20" s="4">
        <v>188.90299999999999</v>
      </c>
      <c r="AE20" s="4">
        <v>63.170999999999999</v>
      </c>
      <c r="AF20" s="4">
        <v>179.88399999999999</v>
      </c>
      <c r="AG20" s="4">
        <v>63.731999999999999</v>
      </c>
      <c r="AH20">
        <v>63.484999999999999</v>
      </c>
    </row>
    <row r="21" spans="1:34" ht="15" x14ac:dyDescent="0.25">
      <c r="A21" s="73">
        <v>45047</v>
      </c>
      <c r="B21" s="33">
        <v>190.1</v>
      </c>
      <c r="C21" s="8">
        <v>307.5</v>
      </c>
      <c r="D21" s="11">
        <v>251.55</v>
      </c>
      <c r="E21">
        <v>315.59800000000001</v>
      </c>
      <c r="F21">
        <v>423.83300000000003</v>
      </c>
      <c r="G21">
        <v>297.54000000000002</v>
      </c>
      <c r="H21" s="4">
        <v>330.392</v>
      </c>
      <c r="I21" s="4">
        <v>203.173</v>
      </c>
      <c r="J21" s="4">
        <v>380.29899999999998</v>
      </c>
      <c r="K21" s="4">
        <v>252.041</v>
      </c>
      <c r="L21" s="4">
        <v>280.86799999999999</v>
      </c>
      <c r="M21" s="4">
        <v>183.68600000000001</v>
      </c>
      <c r="N21" s="4">
        <v>430.15499999999997</v>
      </c>
      <c r="O21" s="4">
        <v>61.103999999999999</v>
      </c>
      <c r="P21" s="4">
        <v>178.941</v>
      </c>
      <c r="Q21" s="4">
        <v>289.40600000000001</v>
      </c>
      <c r="R21" s="4">
        <v>514.67700000000002</v>
      </c>
      <c r="S21" s="4">
        <v>229.86600000000001</v>
      </c>
      <c r="T21" s="4">
        <v>281.54300000000001</v>
      </c>
      <c r="U21" s="4">
        <v>356.88299999999998</v>
      </c>
      <c r="V21" s="4">
        <v>375.65899999999999</v>
      </c>
      <c r="W21" s="4">
        <v>211.89</v>
      </c>
      <c r="X21" s="4">
        <v>186.92500000000001</v>
      </c>
      <c r="Y21" s="4">
        <v>207.315</v>
      </c>
      <c r="Z21" s="4">
        <v>129.87200000000001</v>
      </c>
      <c r="AA21" s="4">
        <v>192.51300000000001</v>
      </c>
      <c r="AB21" s="4">
        <v>167.28</v>
      </c>
      <c r="AC21" s="4">
        <v>190.80799999999999</v>
      </c>
      <c r="AD21" s="4">
        <v>227.94200000000001</v>
      </c>
      <c r="AE21" s="4">
        <v>133.17599999999999</v>
      </c>
      <c r="AF21" s="4">
        <v>328.92700000000002</v>
      </c>
      <c r="AG21" s="4">
        <v>175.69499999999999</v>
      </c>
      <c r="AH21">
        <v>144.91399999999999</v>
      </c>
    </row>
    <row r="22" spans="1:34" ht="15" x14ac:dyDescent="0.25">
      <c r="A22" s="73">
        <v>45078</v>
      </c>
      <c r="B22" s="33">
        <v>101.76</v>
      </c>
      <c r="C22" s="8">
        <v>272.56</v>
      </c>
      <c r="D22" s="11">
        <v>187.12</v>
      </c>
      <c r="E22">
        <v>150.036</v>
      </c>
      <c r="F22">
        <v>355.01100000000002</v>
      </c>
      <c r="G22">
        <v>214.99299999999999</v>
      </c>
      <c r="H22" s="4">
        <v>429.27800000000002</v>
      </c>
      <c r="I22" s="4">
        <v>67.040999999999997</v>
      </c>
      <c r="J22" s="4">
        <v>373.7</v>
      </c>
      <c r="K22" s="4">
        <v>170.654</v>
      </c>
      <c r="L22" s="4">
        <v>304.15499999999997</v>
      </c>
      <c r="M22" s="4">
        <v>52.765000000000001</v>
      </c>
      <c r="N22" s="4">
        <v>205.983</v>
      </c>
      <c r="O22" s="4">
        <v>24.262</v>
      </c>
      <c r="P22" s="4">
        <v>112.254</v>
      </c>
      <c r="Q22" s="4">
        <v>134.09299999999999</v>
      </c>
      <c r="R22" s="4">
        <v>371.60599999999999</v>
      </c>
      <c r="S22" s="4">
        <v>76.658000000000001</v>
      </c>
      <c r="T22" s="4">
        <v>164.983</v>
      </c>
      <c r="U22" s="4">
        <v>342.86399999999998</v>
      </c>
      <c r="V22" s="4">
        <v>163.05099999999999</v>
      </c>
      <c r="W22" s="4">
        <v>221.29900000000001</v>
      </c>
      <c r="X22" s="4">
        <v>244.875</v>
      </c>
      <c r="Y22" s="4">
        <v>67.629000000000005</v>
      </c>
      <c r="Z22" s="4">
        <v>82.531999999999996</v>
      </c>
      <c r="AA22" s="4">
        <v>176.005</v>
      </c>
      <c r="AB22" s="4">
        <v>226.249</v>
      </c>
      <c r="AC22" s="4">
        <v>225.23699999999999</v>
      </c>
      <c r="AD22" s="4">
        <v>224.929</v>
      </c>
      <c r="AE22" s="4">
        <v>29.265999999999998</v>
      </c>
      <c r="AF22" s="4">
        <v>370.52100000000002</v>
      </c>
      <c r="AG22" s="4">
        <v>70.484999999999999</v>
      </c>
      <c r="AH22">
        <v>116.148</v>
      </c>
    </row>
    <row r="23" spans="1:34" ht="15" x14ac:dyDescent="0.25">
      <c r="A23" s="73">
        <v>45108</v>
      </c>
      <c r="B23" s="33">
        <v>8.5</v>
      </c>
      <c r="C23" s="8">
        <v>70.14</v>
      </c>
      <c r="D23" s="11">
        <v>32.06</v>
      </c>
      <c r="E23">
        <v>51.503999999999998</v>
      </c>
      <c r="F23">
        <v>102.093</v>
      </c>
      <c r="G23">
        <v>21.311</v>
      </c>
      <c r="H23" s="4">
        <v>260.34699999999998</v>
      </c>
      <c r="I23" s="4">
        <v>11.75</v>
      </c>
      <c r="J23" s="4">
        <v>90.533000000000001</v>
      </c>
      <c r="K23" s="4">
        <v>72.171999999999997</v>
      </c>
      <c r="L23" s="4">
        <v>175.68600000000001</v>
      </c>
      <c r="M23" s="4">
        <v>0</v>
      </c>
      <c r="N23" s="4">
        <v>31.032</v>
      </c>
      <c r="O23" s="4">
        <v>17.224</v>
      </c>
      <c r="P23" s="4">
        <v>0</v>
      </c>
      <c r="Q23" s="4">
        <v>27.103999999999999</v>
      </c>
      <c r="R23" s="4">
        <v>107.453</v>
      </c>
      <c r="S23" s="4">
        <v>25.184999999999999</v>
      </c>
      <c r="T23" s="4">
        <v>23.390999999999998</v>
      </c>
      <c r="U23" s="4">
        <v>90.477000000000004</v>
      </c>
      <c r="V23" s="4">
        <v>35.76</v>
      </c>
      <c r="W23" s="4">
        <v>31.157</v>
      </c>
      <c r="X23" s="4">
        <v>55.505000000000003</v>
      </c>
      <c r="Y23" s="4">
        <v>6.5570000000000004</v>
      </c>
      <c r="Z23" s="4">
        <v>24.350999999999999</v>
      </c>
      <c r="AA23" s="4">
        <v>14.574</v>
      </c>
      <c r="AB23" s="4">
        <v>32.598999999999997</v>
      </c>
      <c r="AC23" s="4">
        <v>24.949000000000002</v>
      </c>
      <c r="AD23" s="4">
        <v>34.386000000000003</v>
      </c>
      <c r="AE23" s="4">
        <v>19.649999999999999</v>
      </c>
      <c r="AF23" s="4">
        <v>136.965</v>
      </c>
      <c r="AG23" s="4">
        <v>1.254</v>
      </c>
      <c r="AH23">
        <v>37.426000000000002</v>
      </c>
    </row>
    <row r="24" spans="1:34" ht="15" x14ac:dyDescent="0.25">
      <c r="A24" s="73">
        <v>45139</v>
      </c>
      <c r="B24" s="33">
        <v>0.8</v>
      </c>
      <c r="C24" s="8">
        <v>47.27</v>
      </c>
      <c r="D24" s="11">
        <v>23.31</v>
      </c>
      <c r="E24">
        <v>58.668999999999997</v>
      </c>
      <c r="F24">
        <v>71.849000000000004</v>
      </c>
      <c r="G24">
        <v>8.5809999999999995</v>
      </c>
      <c r="H24" s="4">
        <v>75.876000000000005</v>
      </c>
      <c r="I24" s="4">
        <v>0</v>
      </c>
      <c r="J24" s="4">
        <v>75.41</v>
      </c>
      <c r="K24" s="4">
        <v>22.844000000000001</v>
      </c>
      <c r="L24" s="4">
        <v>122.193</v>
      </c>
      <c r="M24" s="4">
        <v>0</v>
      </c>
      <c r="N24" s="4">
        <v>39.854999999999997</v>
      </c>
      <c r="O24" s="4">
        <v>16.829999999999998</v>
      </c>
      <c r="P24" s="4">
        <v>13.632</v>
      </c>
      <c r="Q24" s="4">
        <v>0</v>
      </c>
      <c r="R24" s="4">
        <v>35.509</v>
      </c>
      <c r="S24" s="4">
        <v>34.936999999999998</v>
      </c>
      <c r="T24" s="4">
        <v>41.575000000000003</v>
      </c>
      <c r="U24" s="4">
        <v>37.756999999999998</v>
      </c>
      <c r="V24" s="4">
        <v>0</v>
      </c>
      <c r="W24" s="4">
        <v>32.122999999999998</v>
      </c>
      <c r="X24" s="4">
        <v>10.691000000000001</v>
      </c>
      <c r="Y24" s="4">
        <v>0</v>
      </c>
      <c r="Z24" s="4">
        <v>38.137</v>
      </c>
      <c r="AA24" s="4">
        <v>9.2080000000000002</v>
      </c>
      <c r="AB24" s="4">
        <v>3.726</v>
      </c>
      <c r="AC24" s="4">
        <v>26.623999999999999</v>
      </c>
      <c r="AD24" s="4">
        <v>24.023</v>
      </c>
      <c r="AE24" s="4">
        <v>17.132000000000001</v>
      </c>
      <c r="AF24" s="4">
        <v>35.65</v>
      </c>
      <c r="AG24" s="4">
        <v>12.042999999999999</v>
      </c>
      <c r="AH24">
        <v>25.661999999999999</v>
      </c>
    </row>
    <row r="25" spans="1:34" ht="15" x14ac:dyDescent="0.25">
      <c r="A25" s="73">
        <v>45170</v>
      </c>
      <c r="B25" s="33">
        <v>12.5</v>
      </c>
      <c r="C25" s="8">
        <v>47.75</v>
      </c>
      <c r="D25" s="11">
        <v>30.92</v>
      </c>
      <c r="E25">
        <v>40.137</v>
      </c>
      <c r="F25">
        <v>94.103999999999999</v>
      </c>
      <c r="G25">
        <v>52.374000000000002</v>
      </c>
      <c r="H25" s="4">
        <v>38.378</v>
      </c>
      <c r="I25" s="4">
        <v>29.978999999999999</v>
      </c>
      <c r="J25" s="4">
        <v>82.311999999999998</v>
      </c>
      <c r="K25" s="4">
        <v>12.054</v>
      </c>
      <c r="L25" s="4">
        <v>77.248000000000005</v>
      </c>
      <c r="M25" s="4">
        <v>18.305</v>
      </c>
      <c r="N25" s="4">
        <v>8.5139999999999993</v>
      </c>
      <c r="O25" s="4">
        <v>26.042000000000002</v>
      </c>
      <c r="P25" s="4">
        <v>49.539000000000001</v>
      </c>
      <c r="Q25" s="4">
        <v>51.045000000000002</v>
      </c>
      <c r="R25" s="4">
        <v>19.164999999999999</v>
      </c>
      <c r="S25" s="4">
        <v>40.863</v>
      </c>
      <c r="T25" s="4">
        <v>31.608000000000001</v>
      </c>
      <c r="U25" s="4">
        <v>36.381</v>
      </c>
      <c r="V25" s="4">
        <v>9.1</v>
      </c>
      <c r="W25" s="4">
        <v>44.097999999999999</v>
      </c>
      <c r="X25" s="4">
        <v>14.186999999999999</v>
      </c>
      <c r="Y25" s="4">
        <v>19.602</v>
      </c>
      <c r="Z25" s="4">
        <v>94.244</v>
      </c>
      <c r="AA25" s="4">
        <v>15.78</v>
      </c>
      <c r="AB25" s="4">
        <v>7.0880000000000001</v>
      </c>
      <c r="AC25" s="4">
        <v>12.539</v>
      </c>
      <c r="AD25" s="4">
        <v>12.728999999999999</v>
      </c>
      <c r="AE25" s="4">
        <v>16.152000000000001</v>
      </c>
      <c r="AF25" s="4">
        <v>8.1590000000000007</v>
      </c>
      <c r="AG25" s="4">
        <v>21.146999999999998</v>
      </c>
      <c r="AH25">
        <v>27.027000000000001</v>
      </c>
    </row>
    <row r="26" spans="1:34" ht="15" x14ac:dyDescent="0.25">
      <c r="A26" s="73">
        <v>45200</v>
      </c>
      <c r="B26" s="33">
        <v>34.979999999999997</v>
      </c>
      <c r="C26" s="8">
        <v>34.979999999999997</v>
      </c>
      <c r="D26" s="11">
        <v>34.979999999999997</v>
      </c>
      <c r="E26">
        <v>20.183</v>
      </c>
      <c r="F26">
        <v>36.518000000000001</v>
      </c>
      <c r="G26">
        <v>48.97</v>
      </c>
      <c r="H26" s="4">
        <v>36.935000000000002</v>
      </c>
      <c r="I26" s="4">
        <v>34.024999999999999</v>
      </c>
      <c r="J26" s="4">
        <v>104.307</v>
      </c>
      <c r="K26" s="4">
        <v>46.137999999999998</v>
      </c>
      <c r="L26" s="4">
        <v>27.309000000000001</v>
      </c>
      <c r="M26" s="4">
        <v>32.872</v>
      </c>
      <c r="N26" s="4">
        <v>13.428000000000001</v>
      </c>
      <c r="O26" s="4">
        <v>28.841000000000001</v>
      </c>
      <c r="P26" s="4">
        <v>22.209</v>
      </c>
      <c r="Q26" s="4">
        <v>69.566000000000003</v>
      </c>
      <c r="R26" s="4">
        <v>82.298000000000002</v>
      </c>
      <c r="S26" s="4">
        <v>128.50800000000001</v>
      </c>
      <c r="T26" s="4">
        <v>50.924999999999997</v>
      </c>
      <c r="U26" s="4">
        <v>30.719000000000001</v>
      </c>
      <c r="V26" s="4">
        <v>24.582999999999998</v>
      </c>
      <c r="W26" s="4">
        <v>34.546999999999997</v>
      </c>
      <c r="X26" s="4">
        <v>63.996000000000002</v>
      </c>
      <c r="Y26" s="4">
        <v>15.529</v>
      </c>
      <c r="Z26" s="4">
        <v>55.786999999999999</v>
      </c>
      <c r="AA26" s="4">
        <v>55.350999999999999</v>
      </c>
      <c r="AB26" s="4">
        <v>23.898</v>
      </c>
      <c r="AC26" s="4">
        <v>20.556999999999999</v>
      </c>
      <c r="AD26" s="4">
        <v>49.052999999999997</v>
      </c>
      <c r="AE26" s="4">
        <v>23.651</v>
      </c>
      <c r="AF26" s="4">
        <v>14.920999999999999</v>
      </c>
      <c r="AG26" s="4">
        <v>19.623000000000001</v>
      </c>
      <c r="AH26">
        <v>80.69</v>
      </c>
    </row>
    <row r="27" spans="1:34" ht="15" x14ac:dyDescent="0.25">
      <c r="A27" s="73">
        <v>45231</v>
      </c>
      <c r="B27" s="33">
        <v>30.35</v>
      </c>
      <c r="C27" s="8">
        <v>30.35</v>
      </c>
      <c r="D27" s="11">
        <v>30.35</v>
      </c>
      <c r="E27">
        <v>25.716999999999999</v>
      </c>
      <c r="F27">
        <v>32.988</v>
      </c>
      <c r="G27">
        <v>45.021999999999998</v>
      </c>
      <c r="H27" s="4">
        <v>31.515999999999998</v>
      </c>
      <c r="I27" s="4">
        <v>37.92</v>
      </c>
      <c r="J27" s="4">
        <v>48.003</v>
      </c>
      <c r="K27" s="4">
        <v>66.352000000000004</v>
      </c>
      <c r="L27" s="4">
        <v>22.484999999999999</v>
      </c>
      <c r="M27" s="4">
        <v>27.332000000000001</v>
      </c>
      <c r="N27" s="4">
        <v>20.728999999999999</v>
      </c>
      <c r="O27" s="4">
        <v>27.92</v>
      </c>
      <c r="P27" s="4">
        <v>24.957000000000001</v>
      </c>
      <c r="Q27" s="4">
        <v>48.585999999999999</v>
      </c>
      <c r="R27" s="4">
        <v>46.670999999999999</v>
      </c>
      <c r="S27" s="4">
        <v>50.927999999999997</v>
      </c>
      <c r="T27" s="4">
        <v>26.178999999999998</v>
      </c>
      <c r="U27" s="4">
        <v>38.354999999999997</v>
      </c>
      <c r="V27" s="4">
        <v>28.01</v>
      </c>
      <c r="W27" s="4">
        <v>30.492000000000001</v>
      </c>
      <c r="X27" s="4">
        <v>36.265000000000001</v>
      </c>
      <c r="Y27" s="4">
        <v>16.206</v>
      </c>
      <c r="Z27" s="4">
        <v>32.335999999999999</v>
      </c>
      <c r="AA27" s="4">
        <v>30.905999999999999</v>
      </c>
      <c r="AB27" s="4">
        <v>29.684000000000001</v>
      </c>
      <c r="AC27" s="4">
        <v>23.093</v>
      </c>
      <c r="AD27" s="4">
        <v>30.350999999999999</v>
      </c>
      <c r="AE27" s="4">
        <v>18.956</v>
      </c>
      <c r="AF27" s="4">
        <v>23.131</v>
      </c>
      <c r="AG27" s="4">
        <v>22.353999999999999</v>
      </c>
      <c r="AH27">
        <v>41.283000000000001</v>
      </c>
    </row>
    <row r="28" spans="1:34" ht="15" x14ac:dyDescent="0.25">
      <c r="A28" s="73">
        <v>45261</v>
      </c>
      <c r="B28" s="33">
        <v>24.46</v>
      </c>
      <c r="C28" s="8">
        <v>22.99</v>
      </c>
      <c r="D28" s="11">
        <v>23.65</v>
      </c>
      <c r="E28">
        <v>22.068000000000001</v>
      </c>
      <c r="F28">
        <v>28.303999999999998</v>
      </c>
      <c r="G28">
        <v>30.356999999999999</v>
      </c>
      <c r="H28" s="4">
        <v>27.338999999999999</v>
      </c>
      <c r="I28" s="4">
        <v>30.466999999999999</v>
      </c>
      <c r="J28" s="4">
        <v>33.890999999999998</v>
      </c>
      <c r="K28" s="4">
        <v>38.825000000000003</v>
      </c>
      <c r="L28" s="4">
        <v>19.713000000000001</v>
      </c>
      <c r="M28" s="4">
        <v>20.134</v>
      </c>
      <c r="N28" s="4">
        <v>19.881</v>
      </c>
      <c r="O28" s="4">
        <v>17.603999999999999</v>
      </c>
      <c r="P28" s="4">
        <v>23.119</v>
      </c>
      <c r="Q28" s="4">
        <v>31.606999999999999</v>
      </c>
      <c r="R28" s="4">
        <v>30.318000000000001</v>
      </c>
      <c r="S28" s="4">
        <v>29.643999999999998</v>
      </c>
      <c r="T28" s="4">
        <v>43.801000000000002</v>
      </c>
      <c r="U28" s="4">
        <v>29.762</v>
      </c>
      <c r="V28" s="4">
        <v>21.105</v>
      </c>
      <c r="W28" s="4">
        <v>26.684000000000001</v>
      </c>
      <c r="X28" s="4">
        <v>25.292999999999999</v>
      </c>
      <c r="Y28" s="4">
        <v>15.872</v>
      </c>
      <c r="Z28" s="4">
        <v>24.614000000000001</v>
      </c>
      <c r="AA28" s="4">
        <v>23.169</v>
      </c>
      <c r="AB28" s="4">
        <v>22.062999999999999</v>
      </c>
      <c r="AC28" s="4">
        <v>26.027000000000001</v>
      </c>
      <c r="AD28" s="4">
        <v>27.565999999999999</v>
      </c>
      <c r="AE28" s="4">
        <v>15.097</v>
      </c>
      <c r="AF28" s="4">
        <v>25.681000000000001</v>
      </c>
      <c r="AG28" s="4">
        <v>22.582000000000001</v>
      </c>
      <c r="AH28">
        <v>21.462</v>
      </c>
    </row>
    <row r="29" spans="1:34" ht="15" x14ac:dyDescent="0.25">
      <c r="A29" s="73">
        <v>45292</v>
      </c>
      <c r="B29" s="33">
        <v>23.56</v>
      </c>
      <c r="C29" s="8">
        <v>21.31</v>
      </c>
      <c r="D29" s="11">
        <v>21.52</v>
      </c>
      <c r="E29">
        <v>24.788</v>
      </c>
      <c r="F29">
        <v>27.271999999999998</v>
      </c>
      <c r="G29">
        <v>25.751999999999999</v>
      </c>
      <c r="H29" s="4">
        <v>24.489000000000001</v>
      </c>
      <c r="I29" s="4">
        <v>23.734000000000002</v>
      </c>
      <c r="J29" s="4">
        <v>30.55</v>
      </c>
      <c r="K29" s="4">
        <v>28.625</v>
      </c>
      <c r="L29" s="4">
        <v>22.018000000000001</v>
      </c>
      <c r="M29" s="4">
        <v>19.285</v>
      </c>
      <c r="N29" s="4">
        <v>19.079999999999998</v>
      </c>
      <c r="O29" s="4">
        <v>17.722000000000001</v>
      </c>
      <c r="P29" s="4">
        <v>19.105</v>
      </c>
      <c r="Q29" s="4">
        <v>42.97</v>
      </c>
      <c r="R29" s="4">
        <v>26.356999999999999</v>
      </c>
      <c r="S29" s="4">
        <v>25.177</v>
      </c>
      <c r="T29" s="4">
        <v>26.266999999999999</v>
      </c>
      <c r="U29" s="4">
        <v>26.619</v>
      </c>
      <c r="V29" s="4">
        <v>18.300999999999998</v>
      </c>
      <c r="W29" s="4">
        <v>22.411999999999999</v>
      </c>
      <c r="X29" s="4">
        <v>26.69</v>
      </c>
      <c r="Y29" s="4">
        <v>18.09</v>
      </c>
      <c r="Z29" s="4">
        <v>21.411000000000001</v>
      </c>
      <c r="AA29" s="4">
        <v>23.253</v>
      </c>
      <c r="AB29" s="4">
        <v>17.422000000000001</v>
      </c>
      <c r="AC29" s="4">
        <v>30.007999999999999</v>
      </c>
      <c r="AD29" s="4">
        <v>23.257000000000001</v>
      </c>
      <c r="AE29" s="4">
        <v>14.242000000000001</v>
      </c>
      <c r="AF29" s="4">
        <v>24.19</v>
      </c>
      <c r="AG29" s="4">
        <v>20.940999999999999</v>
      </c>
      <c r="AH29">
        <v>16.866</v>
      </c>
    </row>
    <row r="30" spans="1:34" ht="15" x14ac:dyDescent="0.25">
      <c r="A30" s="73">
        <v>45323</v>
      </c>
      <c r="B30" s="33">
        <v>26.8</v>
      </c>
      <c r="C30" s="8">
        <v>31.37</v>
      </c>
      <c r="D30" s="11">
        <v>28.85</v>
      </c>
      <c r="E30">
        <v>25.733000000000001</v>
      </c>
      <c r="F30">
        <v>26.802</v>
      </c>
      <c r="G30">
        <v>50.402000000000001</v>
      </c>
      <c r="H30" s="4">
        <v>36.423999999999999</v>
      </c>
      <c r="I30" s="4">
        <v>25.289000000000001</v>
      </c>
      <c r="J30" s="4">
        <v>28.667000000000002</v>
      </c>
      <c r="K30" s="4">
        <v>31.516999999999999</v>
      </c>
      <c r="L30" s="4">
        <v>25.352</v>
      </c>
      <c r="M30" s="4">
        <v>22.568000000000001</v>
      </c>
      <c r="N30" s="4">
        <v>18.683</v>
      </c>
      <c r="O30" s="4">
        <v>23.681000000000001</v>
      </c>
      <c r="P30" s="4">
        <v>22.812000000000001</v>
      </c>
      <c r="Q30" s="4">
        <v>52.774000000000001</v>
      </c>
      <c r="R30" s="4">
        <v>23.53</v>
      </c>
      <c r="S30" s="4">
        <v>38.207000000000001</v>
      </c>
      <c r="T30" s="4">
        <v>22.521999999999998</v>
      </c>
      <c r="U30" s="4">
        <v>35.543999999999997</v>
      </c>
      <c r="V30" s="4">
        <v>19.03</v>
      </c>
      <c r="W30" s="4">
        <v>24.972000000000001</v>
      </c>
      <c r="X30" s="4">
        <v>25.971</v>
      </c>
      <c r="Y30" s="4">
        <v>22.123999999999999</v>
      </c>
      <c r="Z30" s="4">
        <v>27.673999999999999</v>
      </c>
      <c r="AA30" s="4">
        <v>36.155000000000001</v>
      </c>
      <c r="AB30" s="4">
        <v>35.188000000000002</v>
      </c>
      <c r="AC30" s="4">
        <v>72.233999999999995</v>
      </c>
      <c r="AD30" s="4">
        <v>23.738</v>
      </c>
      <c r="AE30" s="4">
        <v>18.585999999999999</v>
      </c>
      <c r="AF30" s="4">
        <v>25.599</v>
      </c>
      <c r="AG30" s="4">
        <v>18.416</v>
      </c>
      <c r="AH30">
        <v>17.274999999999999</v>
      </c>
    </row>
    <row r="31" spans="1:34" ht="15" x14ac:dyDescent="0.25">
      <c r="A31" s="73">
        <v>45352</v>
      </c>
      <c r="B31" s="33">
        <v>74.86</v>
      </c>
      <c r="C31" s="8">
        <v>102.23</v>
      </c>
      <c r="D31" s="11">
        <v>92.46</v>
      </c>
      <c r="E31">
        <v>100.614</v>
      </c>
      <c r="F31">
        <v>75.051000000000002</v>
      </c>
      <c r="G31">
        <v>183.93</v>
      </c>
      <c r="H31" s="4">
        <v>44.759</v>
      </c>
      <c r="I31" s="4">
        <v>137.55699999999999</v>
      </c>
      <c r="J31" s="4">
        <v>73.790999999999997</v>
      </c>
      <c r="K31" s="4">
        <v>54.042999999999999</v>
      </c>
      <c r="L31" s="4">
        <v>46.295000000000002</v>
      </c>
      <c r="M31" s="4">
        <v>67.611000000000004</v>
      </c>
      <c r="N31" s="4">
        <v>27.788</v>
      </c>
      <c r="O31" s="4">
        <v>46.494999999999997</v>
      </c>
      <c r="P31" s="4">
        <v>95.367000000000004</v>
      </c>
      <c r="Q31" s="4">
        <v>113.893</v>
      </c>
      <c r="R31" s="4">
        <v>44.356999999999999</v>
      </c>
      <c r="S31" s="4">
        <v>130.18</v>
      </c>
      <c r="T31" s="4">
        <v>82.563000000000002</v>
      </c>
      <c r="U31" s="4">
        <v>74.191999999999993</v>
      </c>
      <c r="V31" s="4">
        <v>48.475999999999999</v>
      </c>
      <c r="W31" s="4">
        <v>56.896000000000001</v>
      </c>
      <c r="X31" s="4">
        <v>65.081999999999994</v>
      </c>
      <c r="Y31" s="4">
        <v>41.066000000000003</v>
      </c>
      <c r="Z31" s="4">
        <v>54.250999999999998</v>
      </c>
      <c r="AA31" s="4">
        <v>71.242999999999995</v>
      </c>
      <c r="AB31" s="4">
        <v>54.802999999999997</v>
      </c>
      <c r="AC31" s="4">
        <v>176.19499999999999</v>
      </c>
      <c r="AD31" s="4">
        <v>35.215000000000003</v>
      </c>
      <c r="AE31" s="4">
        <v>99.418000000000006</v>
      </c>
      <c r="AF31" s="4">
        <v>48.820999999999998</v>
      </c>
      <c r="AG31" s="4">
        <v>32.155999999999999</v>
      </c>
      <c r="AH31">
        <v>54.496000000000002</v>
      </c>
    </row>
    <row r="32" spans="1:34" ht="15" x14ac:dyDescent="0.25">
      <c r="A32" s="73">
        <v>45383</v>
      </c>
      <c r="B32" s="33">
        <v>109.63</v>
      </c>
      <c r="C32" s="8">
        <v>185.82</v>
      </c>
      <c r="D32" s="11">
        <v>147.16999999999999</v>
      </c>
      <c r="E32">
        <v>264.82</v>
      </c>
      <c r="F32">
        <v>170.435</v>
      </c>
      <c r="G32">
        <v>212.9</v>
      </c>
      <c r="H32" s="4">
        <v>87.522000000000006</v>
      </c>
      <c r="I32" s="4">
        <v>220.595</v>
      </c>
      <c r="J32" s="4">
        <v>144.381</v>
      </c>
      <c r="K32" s="4">
        <v>114.267</v>
      </c>
      <c r="L32" s="4">
        <v>118.93899999999999</v>
      </c>
      <c r="M32" s="4">
        <v>197.024</v>
      </c>
      <c r="N32" s="4">
        <v>59.828000000000003</v>
      </c>
      <c r="O32" s="4">
        <v>66.997</v>
      </c>
      <c r="P32" s="4">
        <v>201.05199999999999</v>
      </c>
      <c r="Q32" s="4">
        <v>311.22199999999998</v>
      </c>
      <c r="R32" s="4">
        <v>138.29599999999999</v>
      </c>
      <c r="S32" s="4">
        <v>149.761</v>
      </c>
      <c r="T32" s="4">
        <v>268.82799999999997</v>
      </c>
      <c r="U32" s="4">
        <v>122.628</v>
      </c>
      <c r="V32" s="4">
        <v>156.71199999999999</v>
      </c>
      <c r="W32" s="4">
        <v>111.297</v>
      </c>
      <c r="X32" s="4">
        <v>158.37799999999999</v>
      </c>
      <c r="Y32" s="4">
        <v>51.667000000000002</v>
      </c>
      <c r="Z32" s="4">
        <v>92.26</v>
      </c>
      <c r="AA32" s="4">
        <v>64.691000000000003</v>
      </c>
      <c r="AB32" s="4">
        <v>94.578000000000003</v>
      </c>
      <c r="AC32" s="4">
        <v>194.55099999999999</v>
      </c>
      <c r="AD32" s="4">
        <v>65.722999999999999</v>
      </c>
      <c r="AE32" s="4">
        <v>198.226</v>
      </c>
      <c r="AF32" s="4">
        <v>67.849999999999994</v>
      </c>
      <c r="AG32" s="4">
        <v>72.17</v>
      </c>
      <c r="AH32">
        <v>99.492000000000004</v>
      </c>
    </row>
    <row r="33" spans="1:34" ht="15" x14ac:dyDescent="0.25">
      <c r="A33" s="73">
        <v>45413</v>
      </c>
      <c r="B33" s="34">
        <v>190.1</v>
      </c>
      <c r="C33" s="12">
        <v>307.5</v>
      </c>
      <c r="D33" s="11">
        <v>251.55</v>
      </c>
      <c r="E33">
        <v>450.642</v>
      </c>
      <c r="F33">
        <v>299.78100000000001</v>
      </c>
      <c r="G33">
        <v>342.11700000000002</v>
      </c>
      <c r="H33" s="4">
        <v>208.86500000000001</v>
      </c>
      <c r="I33" s="4">
        <v>389.101</v>
      </c>
      <c r="J33" s="4">
        <v>259.66500000000002</v>
      </c>
      <c r="K33" s="4">
        <v>297.15300000000002</v>
      </c>
      <c r="L33" s="4">
        <v>187.542</v>
      </c>
      <c r="M33" s="4">
        <v>433.935</v>
      </c>
      <c r="N33" s="4">
        <v>62.857999999999997</v>
      </c>
      <c r="O33" s="4">
        <v>190.29400000000001</v>
      </c>
      <c r="P33" s="4">
        <v>294.50799999999998</v>
      </c>
      <c r="Q33" s="4">
        <v>536.32899999999995</v>
      </c>
      <c r="R33" s="4">
        <v>232.75899999999999</v>
      </c>
      <c r="S33" s="4">
        <v>286.59300000000002</v>
      </c>
      <c r="T33" s="4">
        <v>372.78300000000002</v>
      </c>
      <c r="U33" s="4">
        <v>383.46300000000002</v>
      </c>
      <c r="V33" s="4">
        <v>216.334</v>
      </c>
      <c r="W33" s="4">
        <v>196.083</v>
      </c>
      <c r="X33" s="4">
        <v>208.90299999999999</v>
      </c>
      <c r="Y33" s="4">
        <v>139.471</v>
      </c>
      <c r="Z33" s="4">
        <v>192.291</v>
      </c>
      <c r="AA33" s="4">
        <v>179.34100000000001</v>
      </c>
      <c r="AB33" s="4">
        <v>197.05699999999999</v>
      </c>
      <c r="AC33" s="4">
        <v>237.14699999999999</v>
      </c>
      <c r="AD33" s="4">
        <v>134.94399999999999</v>
      </c>
      <c r="AE33" s="4">
        <v>328.96699999999998</v>
      </c>
      <c r="AF33" s="4">
        <v>178.542</v>
      </c>
      <c r="AG33" s="4">
        <v>153.874</v>
      </c>
      <c r="AH33">
        <v>285.54599999999999</v>
      </c>
    </row>
    <row r="34" spans="1:34" ht="15" x14ac:dyDescent="0.25">
      <c r="A34" s="73">
        <v>45444</v>
      </c>
      <c r="B34" s="33">
        <v>101.76</v>
      </c>
      <c r="C34" s="8">
        <v>272.56</v>
      </c>
      <c r="D34" s="11">
        <v>187.12</v>
      </c>
      <c r="E34">
        <v>351.584</v>
      </c>
      <c r="F34">
        <v>217.208</v>
      </c>
      <c r="G34">
        <v>437.37400000000002</v>
      </c>
      <c r="H34" s="4">
        <v>70.076999999999998</v>
      </c>
      <c r="I34" s="4">
        <v>373.60399999999998</v>
      </c>
      <c r="J34" s="4">
        <v>174.03100000000001</v>
      </c>
      <c r="K34" s="4">
        <v>306.64499999999998</v>
      </c>
      <c r="L34" s="4">
        <v>51.067</v>
      </c>
      <c r="M34" s="4">
        <v>199.00899999999999</v>
      </c>
      <c r="N34" s="4">
        <v>16.492999999999999</v>
      </c>
      <c r="O34" s="4">
        <v>104.99299999999999</v>
      </c>
      <c r="P34" s="4">
        <v>134.309</v>
      </c>
      <c r="Q34" s="4">
        <v>363.471</v>
      </c>
      <c r="R34" s="4">
        <v>78.415999999999997</v>
      </c>
      <c r="S34" s="4">
        <v>162.19800000000001</v>
      </c>
      <c r="T34" s="4">
        <v>340.38200000000001</v>
      </c>
      <c r="U34" s="4">
        <v>163.47499999999999</v>
      </c>
      <c r="V34" s="4">
        <v>223.11799999999999</v>
      </c>
      <c r="W34" s="4">
        <v>242.59100000000001</v>
      </c>
      <c r="X34" s="4">
        <v>66.489000000000004</v>
      </c>
      <c r="Y34" s="4">
        <v>81.548000000000002</v>
      </c>
      <c r="Z34" s="4">
        <v>175.99</v>
      </c>
      <c r="AA34" s="4">
        <v>225.56100000000001</v>
      </c>
      <c r="AB34" s="4">
        <v>223.55199999999999</v>
      </c>
      <c r="AC34" s="4">
        <v>223.71199999999999</v>
      </c>
      <c r="AD34" s="4">
        <v>29.033000000000001</v>
      </c>
      <c r="AE34" s="4">
        <v>379.23</v>
      </c>
      <c r="AF34" s="4">
        <v>67.268000000000001</v>
      </c>
      <c r="AG34" s="4">
        <v>113.73099999999999</v>
      </c>
      <c r="AH34">
        <v>279.71800000000002</v>
      </c>
    </row>
    <row r="35" spans="1:34" ht="15" x14ac:dyDescent="0.25">
      <c r="A35" s="73">
        <v>45474</v>
      </c>
      <c r="B35" s="33">
        <v>8.5</v>
      </c>
      <c r="C35" s="8">
        <v>70.14</v>
      </c>
      <c r="D35" s="11">
        <v>32.06</v>
      </c>
      <c r="E35">
        <v>96.138000000000005</v>
      </c>
      <c r="F35">
        <v>22.375</v>
      </c>
      <c r="G35">
        <v>253.512</v>
      </c>
      <c r="H35" s="4">
        <v>11.228</v>
      </c>
      <c r="I35" s="4">
        <v>91.611999999999995</v>
      </c>
      <c r="J35" s="4">
        <v>74.182000000000002</v>
      </c>
      <c r="K35" s="4">
        <v>172.80799999999999</v>
      </c>
      <c r="L35" s="4">
        <v>0</v>
      </c>
      <c r="M35" s="4">
        <v>29.917000000000002</v>
      </c>
      <c r="N35" s="4">
        <v>18</v>
      </c>
      <c r="O35" s="4">
        <v>0</v>
      </c>
      <c r="P35" s="4">
        <v>24.361000000000001</v>
      </c>
      <c r="Q35" s="4">
        <v>101.94799999999999</v>
      </c>
      <c r="R35" s="4">
        <v>27.181000000000001</v>
      </c>
      <c r="S35" s="4">
        <v>24.16</v>
      </c>
      <c r="T35" s="4">
        <v>88.462000000000003</v>
      </c>
      <c r="U35" s="4">
        <v>34.012</v>
      </c>
      <c r="V35" s="4">
        <v>32.622</v>
      </c>
      <c r="W35" s="4">
        <v>53.683999999999997</v>
      </c>
      <c r="X35" s="4">
        <v>7.3369999999999997</v>
      </c>
      <c r="Y35" s="4">
        <v>23.547000000000001</v>
      </c>
      <c r="Z35" s="4">
        <v>14.694000000000001</v>
      </c>
      <c r="AA35" s="4">
        <v>33.344999999999999</v>
      </c>
      <c r="AB35" s="4">
        <v>23.056000000000001</v>
      </c>
      <c r="AC35" s="4">
        <v>34.619</v>
      </c>
      <c r="AD35" s="4">
        <v>20.513000000000002</v>
      </c>
      <c r="AE35" s="4">
        <v>129.44399999999999</v>
      </c>
      <c r="AF35" s="4">
        <v>1.2509999999999999</v>
      </c>
      <c r="AG35" s="4">
        <v>40.728000000000002</v>
      </c>
      <c r="AH35">
        <v>112.426</v>
      </c>
    </row>
    <row r="36" spans="1:34" ht="15" x14ac:dyDescent="0.25">
      <c r="A36" s="73">
        <v>45505</v>
      </c>
      <c r="B36" s="33">
        <v>0.8</v>
      </c>
      <c r="C36" s="13">
        <v>47.27</v>
      </c>
      <c r="D36" s="14">
        <v>23.31</v>
      </c>
      <c r="E36" s="4">
        <v>84.302000000000007</v>
      </c>
      <c r="F36" s="4">
        <v>9.7850000000000001</v>
      </c>
      <c r="G36" s="4">
        <v>76.677999999999997</v>
      </c>
      <c r="H36" s="4">
        <v>0</v>
      </c>
      <c r="I36" s="4">
        <v>71.084999999999994</v>
      </c>
      <c r="J36" s="4">
        <v>24.597000000000001</v>
      </c>
      <c r="K36" s="4">
        <v>124.88800000000001</v>
      </c>
      <c r="L36" s="4">
        <v>0</v>
      </c>
      <c r="M36" s="4">
        <v>40.880000000000003</v>
      </c>
      <c r="N36" s="4">
        <v>17.805</v>
      </c>
      <c r="O36" s="4">
        <v>11.398</v>
      </c>
      <c r="P36" s="4">
        <v>0</v>
      </c>
      <c r="Q36" s="4">
        <v>35.24</v>
      </c>
      <c r="R36" s="4">
        <v>37.26</v>
      </c>
      <c r="S36" s="4">
        <v>42.667999999999999</v>
      </c>
      <c r="T36" s="4">
        <v>36.661000000000001</v>
      </c>
      <c r="U36" s="4">
        <v>0</v>
      </c>
      <c r="V36" s="4">
        <v>32.128</v>
      </c>
      <c r="W36" s="4">
        <v>10.441000000000001</v>
      </c>
      <c r="X36" s="4">
        <v>0</v>
      </c>
      <c r="Y36" s="4">
        <v>39.329000000000001</v>
      </c>
      <c r="Z36" s="4">
        <v>9.468</v>
      </c>
      <c r="AA36" s="4">
        <v>4.9349999999999996</v>
      </c>
      <c r="AB36" s="4">
        <v>27.335000000000001</v>
      </c>
      <c r="AC36" s="4">
        <v>23.324999999999999</v>
      </c>
      <c r="AD36" s="4">
        <v>18.068999999999999</v>
      </c>
      <c r="AE36">
        <v>35.566000000000003</v>
      </c>
      <c r="AF36" s="4">
        <v>5.3230000000000004</v>
      </c>
      <c r="AG36" s="4">
        <v>24.552</v>
      </c>
      <c r="AH36" s="4">
        <v>68.954999999999998</v>
      </c>
    </row>
    <row r="37" spans="1:34" ht="15" x14ac:dyDescent="0.25">
      <c r="A37" s="73">
        <v>45536</v>
      </c>
      <c r="B37" s="15">
        <v>12.5</v>
      </c>
      <c r="C37" s="13">
        <v>47.75</v>
      </c>
      <c r="D37" s="14">
        <v>30.92</v>
      </c>
      <c r="E37" s="4">
        <v>84.33</v>
      </c>
      <c r="F37" s="4">
        <v>53.904000000000003</v>
      </c>
      <c r="G37" s="4">
        <v>40.649000000000001</v>
      </c>
      <c r="H37" s="4">
        <v>22.402999999999999</v>
      </c>
      <c r="I37" s="4">
        <v>85.816999999999993</v>
      </c>
      <c r="J37" s="4">
        <v>13.919</v>
      </c>
      <c r="K37" s="4">
        <v>78.028999999999996</v>
      </c>
      <c r="L37" s="4">
        <v>17.032</v>
      </c>
      <c r="M37" s="4">
        <v>8.7360000000000007</v>
      </c>
      <c r="N37" s="4">
        <v>27.417000000000002</v>
      </c>
      <c r="O37" s="4">
        <v>50.701000000000001</v>
      </c>
      <c r="P37" s="4">
        <v>56.13</v>
      </c>
      <c r="Q37" s="4">
        <v>21.890999999999998</v>
      </c>
      <c r="R37" s="4">
        <v>42.640999999999998</v>
      </c>
      <c r="S37" s="4">
        <v>33.957999999999998</v>
      </c>
      <c r="T37" s="4">
        <v>37.201999999999998</v>
      </c>
      <c r="U37" s="4">
        <v>10.903</v>
      </c>
      <c r="V37" s="4">
        <v>44.972000000000001</v>
      </c>
      <c r="W37" s="4">
        <v>15.205</v>
      </c>
      <c r="X37" s="4">
        <v>15.867000000000001</v>
      </c>
      <c r="Y37" s="4">
        <v>98.911000000000001</v>
      </c>
      <c r="Z37" s="4">
        <v>16.329000000000001</v>
      </c>
      <c r="AA37" s="4">
        <v>8.9019999999999992</v>
      </c>
      <c r="AB37" s="4">
        <v>11.272</v>
      </c>
      <c r="AC37" s="4">
        <v>15.939</v>
      </c>
      <c r="AD37" s="4">
        <v>17.03</v>
      </c>
      <c r="AE37">
        <v>9.2919999999999998</v>
      </c>
      <c r="AF37" s="4">
        <v>21.462</v>
      </c>
      <c r="AG37" s="4">
        <v>27.963999999999999</v>
      </c>
      <c r="AH37" s="4">
        <v>95.007000000000005</v>
      </c>
    </row>
    <row r="38" spans="1:34" ht="15" x14ac:dyDescent="0.25">
      <c r="A38" s="73">
        <v>45566</v>
      </c>
      <c r="B38" s="15">
        <v>34.979999999999997</v>
      </c>
      <c r="C38" s="13">
        <v>34.979999999999997</v>
      </c>
      <c r="D38" s="14">
        <v>34.979999999999997</v>
      </c>
      <c r="E38" s="4">
        <v>36.685000000000002</v>
      </c>
      <c r="F38" s="4">
        <v>49.350999999999999</v>
      </c>
      <c r="G38" s="4">
        <v>35.396000000000001</v>
      </c>
      <c r="H38" s="4">
        <v>35.470999999999997</v>
      </c>
      <c r="I38" s="4">
        <v>102.488</v>
      </c>
      <c r="J38" s="4">
        <v>47.975000000000001</v>
      </c>
      <c r="K38" s="4">
        <v>27.584</v>
      </c>
      <c r="L38" s="4">
        <v>34.765000000000001</v>
      </c>
      <c r="M38" s="4">
        <v>13.798</v>
      </c>
      <c r="N38" s="4">
        <v>30.218</v>
      </c>
      <c r="O38" s="4">
        <v>22.341000000000001</v>
      </c>
      <c r="P38" s="4">
        <v>67.606999999999999</v>
      </c>
      <c r="Q38" s="4">
        <v>81.376000000000005</v>
      </c>
      <c r="R38" s="4">
        <v>131.27199999999999</v>
      </c>
      <c r="S38" s="4">
        <v>50.869</v>
      </c>
      <c r="T38" s="4">
        <v>31.695</v>
      </c>
      <c r="U38" s="4">
        <v>25.834</v>
      </c>
      <c r="V38" s="4">
        <v>35.722000000000001</v>
      </c>
      <c r="W38" s="4">
        <v>65.652000000000001</v>
      </c>
      <c r="X38" s="4">
        <v>16.12</v>
      </c>
      <c r="Y38" s="4">
        <v>55.210999999999999</v>
      </c>
      <c r="Z38" s="4">
        <v>55.406999999999996</v>
      </c>
      <c r="AA38" s="4">
        <v>25.538</v>
      </c>
      <c r="AB38" s="4">
        <v>20.413</v>
      </c>
      <c r="AC38" s="4">
        <v>47.301000000000002</v>
      </c>
      <c r="AD38" s="4">
        <v>24.702000000000002</v>
      </c>
      <c r="AE38">
        <v>15.727</v>
      </c>
      <c r="AF38" s="4">
        <v>19.954999999999998</v>
      </c>
      <c r="AG38" s="4">
        <v>83.424999999999997</v>
      </c>
      <c r="AH38" s="4">
        <v>44.834000000000003</v>
      </c>
    </row>
    <row r="39" spans="1:34" ht="15" x14ac:dyDescent="0.25">
      <c r="A39" s="73">
        <v>45597</v>
      </c>
      <c r="B39" s="15">
        <v>30.35</v>
      </c>
      <c r="C39" s="13">
        <v>30.35</v>
      </c>
      <c r="D39" s="14">
        <v>30.35</v>
      </c>
      <c r="E39" s="4">
        <v>33.14</v>
      </c>
      <c r="F39" s="4">
        <v>45.993000000000002</v>
      </c>
      <c r="G39" s="4">
        <v>31.997</v>
      </c>
      <c r="H39" s="4">
        <v>40.048000000000002</v>
      </c>
      <c r="I39" s="4">
        <v>47.369</v>
      </c>
      <c r="J39" s="4">
        <v>68.641999999999996</v>
      </c>
      <c r="K39" s="4">
        <v>23.332000000000001</v>
      </c>
      <c r="L39" s="4">
        <v>27.91</v>
      </c>
      <c r="M39" s="4">
        <v>20.808</v>
      </c>
      <c r="N39" s="4">
        <v>29.475999999999999</v>
      </c>
      <c r="O39" s="4">
        <v>25.614999999999998</v>
      </c>
      <c r="P39" s="4">
        <v>47.302999999999997</v>
      </c>
      <c r="Q39" s="4">
        <v>45.884999999999998</v>
      </c>
      <c r="R39" s="4">
        <v>52.125</v>
      </c>
      <c r="S39" s="4">
        <v>26.835000000000001</v>
      </c>
      <c r="T39" s="4">
        <v>38.191000000000003</v>
      </c>
      <c r="U39" s="4">
        <v>29.228999999999999</v>
      </c>
      <c r="V39" s="4">
        <v>31.372</v>
      </c>
      <c r="W39" s="4">
        <v>36.055</v>
      </c>
      <c r="X39" s="4">
        <v>16.960999999999999</v>
      </c>
      <c r="Y39" s="4">
        <v>32.649000000000001</v>
      </c>
      <c r="Z39" s="4">
        <v>30.928999999999998</v>
      </c>
      <c r="AA39" s="4">
        <v>30.003</v>
      </c>
      <c r="AB39" s="4">
        <v>23.071999999999999</v>
      </c>
      <c r="AC39" s="4">
        <v>30.641999999999999</v>
      </c>
      <c r="AD39" s="4">
        <v>19.943000000000001</v>
      </c>
      <c r="AE39">
        <v>23.742999999999999</v>
      </c>
      <c r="AF39" s="4">
        <v>22.626000000000001</v>
      </c>
      <c r="AG39" s="4">
        <v>41.923999999999999</v>
      </c>
      <c r="AH39" s="4">
        <v>41.12</v>
      </c>
    </row>
    <row r="40" spans="1:34" ht="15" x14ac:dyDescent="0.25">
      <c r="A40" s="73">
        <v>45627</v>
      </c>
      <c r="B40" s="15">
        <v>24.46</v>
      </c>
      <c r="C40" s="13">
        <v>22.99</v>
      </c>
      <c r="D40" s="14">
        <v>23.65</v>
      </c>
      <c r="E40" s="4">
        <v>28.7</v>
      </c>
      <c r="F40" s="4">
        <v>31.108000000000001</v>
      </c>
      <c r="G40" s="4">
        <v>27.846</v>
      </c>
      <c r="H40" s="4">
        <v>31.658999999999999</v>
      </c>
      <c r="I40" s="4">
        <v>33.677999999999997</v>
      </c>
      <c r="J40" s="4">
        <v>40.186</v>
      </c>
      <c r="K40" s="4">
        <v>20.646000000000001</v>
      </c>
      <c r="L40" s="4">
        <v>21.068999999999999</v>
      </c>
      <c r="M40" s="4">
        <v>20.048999999999999</v>
      </c>
      <c r="N40" s="4">
        <v>18.946000000000002</v>
      </c>
      <c r="O40" s="4">
        <v>23.64</v>
      </c>
      <c r="P40" s="4">
        <v>33.075000000000003</v>
      </c>
      <c r="Q40" s="4">
        <v>30.271999999999998</v>
      </c>
      <c r="R40" s="4">
        <v>30.663</v>
      </c>
      <c r="S40" s="4">
        <v>44.545000000000002</v>
      </c>
      <c r="T40" s="4">
        <v>29.710999999999999</v>
      </c>
      <c r="U40" s="4">
        <v>21.811</v>
      </c>
      <c r="V40" s="4">
        <v>27.608000000000001</v>
      </c>
      <c r="W40" s="4">
        <v>25.288</v>
      </c>
      <c r="X40" s="4">
        <v>16.463999999999999</v>
      </c>
      <c r="Y40" s="4">
        <v>25.039000000000001</v>
      </c>
      <c r="Z40" s="4">
        <v>23.111000000000001</v>
      </c>
      <c r="AA40" s="4">
        <v>22.548999999999999</v>
      </c>
      <c r="AB40" s="4">
        <v>26.047000000000001</v>
      </c>
      <c r="AC40" s="4">
        <v>27.446999999999999</v>
      </c>
      <c r="AD40" s="4">
        <v>16.010000000000002</v>
      </c>
      <c r="AE40">
        <v>26.31</v>
      </c>
      <c r="AF40" s="4">
        <v>22.846</v>
      </c>
      <c r="AG40" s="4">
        <v>22.382000000000001</v>
      </c>
      <c r="AH40" s="4">
        <v>31.780999999999999</v>
      </c>
    </row>
    <row r="41" spans="1:34" ht="15" x14ac:dyDescent="0.25">
      <c r="A41" s="73">
        <v>45658</v>
      </c>
      <c r="B41" s="15">
        <v>23.56</v>
      </c>
      <c r="C41" s="13">
        <v>21.31</v>
      </c>
      <c r="D41" s="14">
        <v>21.52</v>
      </c>
      <c r="E41" s="4">
        <v>27.876999999999999</v>
      </c>
      <c r="F41" s="4">
        <v>26.42</v>
      </c>
      <c r="G41" s="4">
        <v>25.163</v>
      </c>
      <c r="H41" s="4">
        <v>25.059000000000001</v>
      </c>
      <c r="I41" s="4">
        <v>30.805</v>
      </c>
      <c r="J41" s="4">
        <v>29.739000000000001</v>
      </c>
      <c r="K41" s="4">
        <v>23.076000000000001</v>
      </c>
      <c r="L41" s="4">
        <v>20.352</v>
      </c>
      <c r="M41" s="4">
        <v>19.131</v>
      </c>
      <c r="N41" s="4">
        <v>18.997</v>
      </c>
      <c r="O41" s="4">
        <v>19.573</v>
      </c>
      <c r="P41" s="4">
        <v>41.616</v>
      </c>
      <c r="Q41" s="4">
        <v>26.440999999999999</v>
      </c>
      <c r="R41" s="4">
        <v>26.175999999999998</v>
      </c>
      <c r="S41" s="4">
        <v>27.001000000000001</v>
      </c>
      <c r="T41" s="4">
        <v>27.004000000000001</v>
      </c>
      <c r="U41" s="4">
        <v>19.37</v>
      </c>
      <c r="V41" s="4">
        <v>23.285</v>
      </c>
      <c r="W41" s="4">
        <v>27.024000000000001</v>
      </c>
      <c r="X41" s="4">
        <v>19.117999999999999</v>
      </c>
      <c r="Y41" s="4">
        <v>22.039000000000001</v>
      </c>
      <c r="Z41" s="4">
        <v>23.196999999999999</v>
      </c>
      <c r="AA41" s="4">
        <v>18.341999999999999</v>
      </c>
      <c r="AB41" s="4">
        <v>29.872</v>
      </c>
      <c r="AC41" s="4">
        <v>23.504000000000001</v>
      </c>
      <c r="AD41" s="4">
        <v>15.12</v>
      </c>
      <c r="AE41">
        <v>24.792999999999999</v>
      </c>
      <c r="AF41" s="4">
        <v>20.859000000000002</v>
      </c>
      <c r="AG41" s="4">
        <v>18.109000000000002</v>
      </c>
      <c r="AH41" s="4">
        <v>26.9</v>
      </c>
    </row>
    <row r="42" spans="1:34" ht="15" x14ac:dyDescent="0.25">
      <c r="A42" s="73">
        <v>45689</v>
      </c>
      <c r="B42" s="15">
        <v>26.8</v>
      </c>
      <c r="C42" s="13">
        <v>31.37</v>
      </c>
      <c r="D42" s="14">
        <v>28.85</v>
      </c>
      <c r="E42" s="4">
        <v>26.343</v>
      </c>
      <c r="F42" s="4">
        <v>48.155000000000001</v>
      </c>
      <c r="G42" s="4">
        <v>36.253</v>
      </c>
      <c r="H42" s="4">
        <v>25.890999999999998</v>
      </c>
      <c r="I42" s="4">
        <v>27.945</v>
      </c>
      <c r="J42" s="4">
        <v>31.47</v>
      </c>
      <c r="K42" s="4">
        <v>25.635999999999999</v>
      </c>
      <c r="L42" s="4">
        <v>23.027000000000001</v>
      </c>
      <c r="M42" s="4">
        <v>18.222999999999999</v>
      </c>
      <c r="N42" s="4">
        <v>24.218</v>
      </c>
      <c r="O42" s="4">
        <v>22.768000000000001</v>
      </c>
      <c r="P42" s="4">
        <v>51.064</v>
      </c>
      <c r="Q42" s="4">
        <v>22.945</v>
      </c>
      <c r="R42" s="4">
        <v>38.319000000000003</v>
      </c>
      <c r="S42" s="4">
        <v>22.541</v>
      </c>
      <c r="T42" s="4">
        <v>34.884999999999998</v>
      </c>
      <c r="U42" s="4">
        <v>19.462</v>
      </c>
      <c r="V42" s="4">
        <v>24.939</v>
      </c>
      <c r="W42" s="4">
        <v>25.436</v>
      </c>
      <c r="X42" s="4">
        <v>21.885999999999999</v>
      </c>
      <c r="Y42" s="4">
        <v>27.67</v>
      </c>
      <c r="Z42" s="4">
        <v>35.130000000000003</v>
      </c>
      <c r="AA42" s="4">
        <v>35.125</v>
      </c>
      <c r="AB42" s="4">
        <v>70.498000000000005</v>
      </c>
      <c r="AC42" s="4">
        <v>23.286000000000001</v>
      </c>
      <c r="AD42" s="4">
        <v>18.649000000000001</v>
      </c>
      <c r="AE42">
        <v>25.475999999999999</v>
      </c>
      <c r="AF42" s="4">
        <v>17.995000000000001</v>
      </c>
      <c r="AG42" s="4">
        <v>17.887</v>
      </c>
      <c r="AH42" s="4">
        <v>26.927</v>
      </c>
    </row>
    <row r="43" spans="1:34" ht="15" x14ac:dyDescent="0.25">
      <c r="A43" s="73">
        <v>45717</v>
      </c>
      <c r="B43" s="15">
        <v>74.86</v>
      </c>
      <c r="C43" s="13">
        <v>102.23</v>
      </c>
      <c r="D43" s="14">
        <v>92.46</v>
      </c>
      <c r="E43" s="4">
        <v>75.817999999999998</v>
      </c>
      <c r="F43" s="4">
        <v>187.131</v>
      </c>
      <c r="G43" s="4">
        <v>45.750999999999998</v>
      </c>
      <c r="H43" s="4">
        <v>141.65799999999999</v>
      </c>
      <c r="I43" s="4">
        <v>73.991</v>
      </c>
      <c r="J43" s="4">
        <v>54.097000000000001</v>
      </c>
      <c r="K43" s="4">
        <v>47.981000000000002</v>
      </c>
      <c r="L43" s="4">
        <v>69.653000000000006</v>
      </c>
      <c r="M43" s="4">
        <v>28.007000000000001</v>
      </c>
      <c r="N43" s="4">
        <v>48.298000000000002</v>
      </c>
      <c r="O43" s="4">
        <v>96.471999999999994</v>
      </c>
      <c r="P43" s="4">
        <v>112.655</v>
      </c>
      <c r="Q43" s="4">
        <v>44.491</v>
      </c>
      <c r="R43" s="4">
        <v>129.80799999999999</v>
      </c>
      <c r="S43" s="4">
        <v>84.731999999999999</v>
      </c>
      <c r="T43" s="4">
        <v>74.899000000000001</v>
      </c>
      <c r="U43" s="4">
        <v>50.823</v>
      </c>
      <c r="V43" s="4">
        <v>57.405000000000001</v>
      </c>
      <c r="W43" s="4">
        <v>65.19</v>
      </c>
      <c r="X43" s="4">
        <v>42.24</v>
      </c>
      <c r="Y43" s="4">
        <v>54.432000000000002</v>
      </c>
      <c r="Z43" s="4">
        <v>68.617000000000004</v>
      </c>
      <c r="AA43" s="4">
        <v>55.584000000000003</v>
      </c>
      <c r="AB43" s="4">
        <v>176.00800000000001</v>
      </c>
      <c r="AC43" s="4">
        <v>35.582999999999998</v>
      </c>
      <c r="AD43" s="4">
        <v>99.632000000000005</v>
      </c>
      <c r="AE43">
        <v>49.773000000000003</v>
      </c>
      <c r="AF43" s="4">
        <v>32.408999999999999</v>
      </c>
      <c r="AG43" s="4">
        <v>57.323</v>
      </c>
      <c r="AH43" s="4">
        <v>59.89</v>
      </c>
    </row>
    <row r="44" spans="1:34" ht="15" x14ac:dyDescent="0.25">
      <c r="A44" s="73">
        <v>45748</v>
      </c>
      <c r="B44" s="15">
        <v>109.63</v>
      </c>
      <c r="C44" s="13">
        <v>185.82</v>
      </c>
      <c r="D44" s="14">
        <v>147.16999999999999</v>
      </c>
      <c r="E44" s="4">
        <v>170.86600000000001</v>
      </c>
      <c r="F44" s="4">
        <v>207.53200000000001</v>
      </c>
      <c r="G44" s="4">
        <v>88.091999999999999</v>
      </c>
      <c r="H44" s="4">
        <v>224.542</v>
      </c>
      <c r="I44" s="4">
        <v>144.208</v>
      </c>
      <c r="J44" s="4">
        <v>110.67700000000001</v>
      </c>
      <c r="K44" s="4">
        <v>119.964</v>
      </c>
      <c r="L44" s="4">
        <v>200.21</v>
      </c>
      <c r="M44" s="4">
        <v>59.984999999999999</v>
      </c>
      <c r="N44" s="4">
        <v>66.518000000000001</v>
      </c>
      <c r="O44" s="4">
        <v>201.738</v>
      </c>
      <c r="P44" s="4">
        <v>310.36700000000002</v>
      </c>
      <c r="Q44" s="4">
        <v>138.41499999999999</v>
      </c>
      <c r="R44" s="4">
        <v>146.00399999999999</v>
      </c>
      <c r="S44" s="4">
        <v>272.79199999999997</v>
      </c>
      <c r="T44" s="4">
        <v>123.357</v>
      </c>
      <c r="U44" s="4">
        <v>160.02500000000001</v>
      </c>
      <c r="V44" s="4">
        <v>111.02</v>
      </c>
      <c r="W44" s="4">
        <v>158.21600000000001</v>
      </c>
      <c r="X44" s="4">
        <v>52.685000000000002</v>
      </c>
      <c r="Y44" s="4">
        <v>93.055000000000007</v>
      </c>
      <c r="Z44" s="4">
        <v>65.700999999999993</v>
      </c>
      <c r="AA44" s="4">
        <v>95.353999999999999</v>
      </c>
      <c r="AB44" s="4">
        <v>194.73400000000001</v>
      </c>
      <c r="AC44" s="4">
        <v>66.088999999999999</v>
      </c>
      <c r="AD44" s="4">
        <v>190.845</v>
      </c>
      <c r="AE44">
        <v>68.739999999999995</v>
      </c>
      <c r="AF44" s="4">
        <v>72.509</v>
      </c>
      <c r="AG44" s="4">
        <v>102.14100000000001</v>
      </c>
      <c r="AH44" s="4">
        <v>129.589</v>
      </c>
    </row>
    <row r="45" spans="1:34" ht="15" x14ac:dyDescent="0.25">
      <c r="A45" s="73">
        <v>45778</v>
      </c>
      <c r="B45" s="15">
        <v>190.1</v>
      </c>
      <c r="C45" s="13">
        <v>307.5</v>
      </c>
      <c r="D45" s="14">
        <v>251.55</v>
      </c>
      <c r="E45" s="4">
        <v>300.63</v>
      </c>
      <c r="F45" s="4">
        <v>341.46</v>
      </c>
      <c r="G45" s="4">
        <v>209.934</v>
      </c>
      <c r="H45" s="4">
        <v>391.30700000000002</v>
      </c>
      <c r="I45" s="4">
        <v>260.09899999999999</v>
      </c>
      <c r="J45" s="4">
        <v>292.649</v>
      </c>
      <c r="K45" s="4">
        <v>188.423</v>
      </c>
      <c r="L45" s="4">
        <v>435.99299999999999</v>
      </c>
      <c r="M45" s="4">
        <v>63.412999999999997</v>
      </c>
      <c r="N45" s="4">
        <v>183.83600000000001</v>
      </c>
      <c r="O45" s="4">
        <v>295.18700000000001</v>
      </c>
      <c r="P45" s="4">
        <v>537.01900000000001</v>
      </c>
      <c r="Q45" s="4">
        <v>233.387</v>
      </c>
      <c r="R45" s="4">
        <v>286.21300000000002</v>
      </c>
      <c r="S45" s="4">
        <v>374.15499999999997</v>
      </c>
      <c r="T45" s="4">
        <v>384.32400000000001</v>
      </c>
      <c r="U45" s="4">
        <v>217.51900000000001</v>
      </c>
      <c r="V45" s="4">
        <v>190.44499999999999</v>
      </c>
      <c r="W45" s="4">
        <v>209.51499999999999</v>
      </c>
      <c r="X45" s="4">
        <v>140.208</v>
      </c>
      <c r="Y45" s="4">
        <v>193.488</v>
      </c>
      <c r="Z45" s="4">
        <v>173.90700000000001</v>
      </c>
      <c r="AA45" s="4">
        <v>198.321</v>
      </c>
      <c r="AB45" s="4">
        <v>237.62700000000001</v>
      </c>
      <c r="AC45" s="4">
        <v>135.67099999999999</v>
      </c>
      <c r="AD45" s="4">
        <v>336.32400000000001</v>
      </c>
      <c r="AE45">
        <v>179.309</v>
      </c>
      <c r="AF45" s="4">
        <v>154.57499999999999</v>
      </c>
      <c r="AG45" s="4">
        <v>288.29000000000002</v>
      </c>
      <c r="AH45" s="4">
        <v>255.93100000000001</v>
      </c>
    </row>
    <row r="46" spans="1:34" ht="15" x14ac:dyDescent="0.25">
      <c r="A46" s="73">
        <v>45809</v>
      </c>
      <c r="B46" s="15">
        <v>101.76</v>
      </c>
      <c r="C46" s="13">
        <v>272.56</v>
      </c>
      <c r="D46" s="14">
        <v>187.12</v>
      </c>
      <c r="E46" s="4">
        <v>217.48099999999999</v>
      </c>
      <c r="F46" s="4">
        <v>433.24200000000002</v>
      </c>
      <c r="G46" s="4">
        <v>70.638000000000005</v>
      </c>
      <c r="H46" s="4">
        <v>374.08699999999999</v>
      </c>
      <c r="I46" s="4">
        <v>174.03100000000001</v>
      </c>
      <c r="J46" s="4">
        <v>308.28899999999999</v>
      </c>
      <c r="K46" s="4">
        <v>51.709000000000003</v>
      </c>
      <c r="L46" s="4">
        <v>199.45</v>
      </c>
      <c r="M46" s="4">
        <v>15.25</v>
      </c>
      <c r="N46" s="4">
        <v>114.247</v>
      </c>
      <c r="O46" s="4">
        <v>134.53800000000001</v>
      </c>
      <c r="P46" s="4">
        <v>363.34199999999998</v>
      </c>
      <c r="Q46" s="4">
        <v>78.606999999999999</v>
      </c>
      <c r="R46" s="4">
        <v>166.90299999999999</v>
      </c>
      <c r="S46" s="4">
        <v>340.72500000000002</v>
      </c>
      <c r="T46" s="4">
        <v>163.74700000000001</v>
      </c>
      <c r="U46" s="4">
        <v>223.578</v>
      </c>
      <c r="V46" s="4">
        <v>246.649</v>
      </c>
      <c r="W46" s="4">
        <v>66.650999999999996</v>
      </c>
      <c r="X46" s="4">
        <v>81.902000000000001</v>
      </c>
      <c r="Y46" s="4">
        <v>176.39</v>
      </c>
      <c r="Z46" s="4">
        <v>229.11</v>
      </c>
      <c r="AA46" s="4">
        <v>223.20699999999999</v>
      </c>
      <c r="AB46" s="4">
        <v>223.714</v>
      </c>
      <c r="AC46" s="4">
        <v>27.914000000000001</v>
      </c>
      <c r="AD46" s="4">
        <v>372.91800000000001</v>
      </c>
      <c r="AE46">
        <v>67.674999999999997</v>
      </c>
      <c r="AF46" s="4">
        <v>113.792</v>
      </c>
      <c r="AG46" s="4">
        <v>280.517</v>
      </c>
      <c r="AH46" s="4">
        <v>363.96100000000001</v>
      </c>
    </row>
    <row r="47" spans="1:34" ht="15" x14ac:dyDescent="0.25">
      <c r="A47" s="73">
        <v>45839</v>
      </c>
      <c r="B47" s="15">
        <v>8.5</v>
      </c>
      <c r="C47" s="13">
        <v>70.14</v>
      </c>
      <c r="D47" s="14">
        <v>32.06</v>
      </c>
      <c r="E47" s="4">
        <v>22.562999999999999</v>
      </c>
      <c r="F47" s="4">
        <v>261.93400000000003</v>
      </c>
      <c r="G47" s="4">
        <v>11.571999999999999</v>
      </c>
      <c r="H47" s="4">
        <v>91.805999999999997</v>
      </c>
      <c r="I47" s="4">
        <v>74.096999999999994</v>
      </c>
      <c r="J47" s="4">
        <v>178.63</v>
      </c>
      <c r="K47" s="4">
        <v>0</v>
      </c>
      <c r="L47" s="4">
        <v>30.14</v>
      </c>
      <c r="M47" s="4">
        <v>18.021000000000001</v>
      </c>
      <c r="N47" s="4">
        <v>0</v>
      </c>
      <c r="O47" s="4">
        <v>24.425000000000001</v>
      </c>
      <c r="P47" s="4">
        <v>101.66500000000001</v>
      </c>
      <c r="Q47" s="4">
        <v>27.225999999999999</v>
      </c>
      <c r="R47" s="4">
        <v>25.145</v>
      </c>
      <c r="S47" s="4">
        <v>88.581000000000003</v>
      </c>
      <c r="T47" s="4">
        <v>34.058</v>
      </c>
      <c r="U47" s="4">
        <v>33.029000000000003</v>
      </c>
      <c r="V47" s="4">
        <v>56.807000000000002</v>
      </c>
      <c r="W47" s="4">
        <v>7.3949999999999996</v>
      </c>
      <c r="X47" s="4">
        <v>23.657</v>
      </c>
      <c r="Y47" s="4">
        <v>14.898999999999999</v>
      </c>
      <c r="Z47" s="4">
        <v>34.387999999999998</v>
      </c>
      <c r="AA47" s="4">
        <v>23.274000000000001</v>
      </c>
      <c r="AB47" s="4">
        <v>34.447000000000003</v>
      </c>
      <c r="AC47" s="4">
        <v>20.599</v>
      </c>
      <c r="AD47" s="4">
        <v>138.238</v>
      </c>
      <c r="AE47">
        <v>1.4870000000000001</v>
      </c>
      <c r="AF47" s="4">
        <v>40.744999999999997</v>
      </c>
      <c r="AG47" s="4">
        <v>112.884</v>
      </c>
      <c r="AH47" s="4">
        <v>163.196</v>
      </c>
    </row>
    <row r="48" spans="1:34" ht="15" x14ac:dyDescent="0.25">
      <c r="A48" s="73">
        <v>45870</v>
      </c>
      <c r="B48" s="15">
        <v>0.8</v>
      </c>
      <c r="C48" s="13">
        <v>47.27</v>
      </c>
      <c r="D48" s="14">
        <v>23.31</v>
      </c>
      <c r="E48" s="4">
        <v>9.8480000000000008</v>
      </c>
      <c r="F48" s="4">
        <v>77.548000000000002</v>
      </c>
      <c r="G48" s="4">
        <v>0</v>
      </c>
      <c r="H48" s="4">
        <v>71.320999999999998</v>
      </c>
      <c r="I48" s="4">
        <v>24.481999999999999</v>
      </c>
      <c r="J48" s="4">
        <v>126.441</v>
      </c>
      <c r="K48" s="4">
        <v>0</v>
      </c>
      <c r="L48" s="4">
        <v>41.155999999999999</v>
      </c>
      <c r="M48" s="4">
        <v>17.84</v>
      </c>
      <c r="N48" s="4">
        <v>9.8680000000000003</v>
      </c>
      <c r="O48" s="4">
        <v>0</v>
      </c>
      <c r="P48" s="4">
        <v>34.993000000000002</v>
      </c>
      <c r="Q48" s="4">
        <v>37.323999999999998</v>
      </c>
      <c r="R48" s="4">
        <v>43.709000000000003</v>
      </c>
      <c r="S48" s="4">
        <v>36.700000000000003</v>
      </c>
      <c r="T48" s="4">
        <v>0</v>
      </c>
      <c r="U48" s="4">
        <v>31.666</v>
      </c>
      <c r="V48" s="4">
        <v>11.869</v>
      </c>
      <c r="W48" s="4">
        <v>0</v>
      </c>
      <c r="X48" s="4">
        <v>39.566000000000003</v>
      </c>
      <c r="Y48" s="4">
        <v>9.6080000000000005</v>
      </c>
      <c r="Z48" s="4">
        <v>4.9939999999999998</v>
      </c>
      <c r="AA48" s="4">
        <v>27.56</v>
      </c>
      <c r="AB48" s="4">
        <v>23.097999999999999</v>
      </c>
      <c r="AC48" s="4">
        <v>18.175999999999998</v>
      </c>
      <c r="AD48" s="4">
        <v>36.880000000000003</v>
      </c>
      <c r="AE48">
        <v>4.0890000000000004</v>
      </c>
      <c r="AF48" s="4">
        <v>23.920999999999999</v>
      </c>
      <c r="AG48" s="4">
        <v>69.540999999999997</v>
      </c>
      <c r="AH48" s="4">
        <v>54.854999999999997</v>
      </c>
    </row>
    <row r="49" spans="1:1005" ht="15" x14ac:dyDescent="0.25">
      <c r="A49" s="73">
        <v>45901</v>
      </c>
      <c r="B49" s="15">
        <v>12.5</v>
      </c>
      <c r="C49" s="13">
        <v>47.75</v>
      </c>
      <c r="D49" s="14">
        <v>30.92</v>
      </c>
      <c r="E49" s="4">
        <v>53.731000000000002</v>
      </c>
      <c r="F49" s="4">
        <v>39.758000000000003</v>
      </c>
      <c r="G49" s="4">
        <v>22.792999999999999</v>
      </c>
      <c r="H49" s="4">
        <v>85.89</v>
      </c>
      <c r="I49" s="4">
        <v>13.51</v>
      </c>
      <c r="J49" s="4">
        <v>79.757000000000005</v>
      </c>
      <c r="K49" s="4">
        <v>17.364000000000001</v>
      </c>
      <c r="L49" s="4">
        <v>8.4860000000000007</v>
      </c>
      <c r="M49" s="4">
        <v>27.422000000000001</v>
      </c>
      <c r="N49" s="4">
        <v>51.844999999999999</v>
      </c>
      <c r="O49" s="4">
        <v>55.968000000000004</v>
      </c>
      <c r="P49" s="4">
        <v>21.388000000000002</v>
      </c>
      <c r="Q49" s="4">
        <v>42.533000000000001</v>
      </c>
      <c r="R49" s="4">
        <v>33.426000000000002</v>
      </c>
      <c r="S49" s="4">
        <v>36.89</v>
      </c>
      <c r="T49" s="4">
        <v>10.975</v>
      </c>
      <c r="U49" s="4">
        <v>45.396999999999998</v>
      </c>
      <c r="V49" s="4">
        <v>15.243</v>
      </c>
      <c r="W49" s="4">
        <v>15.103999999999999</v>
      </c>
      <c r="X49" s="4">
        <v>99.1</v>
      </c>
      <c r="Y49" s="4">
        <v>16.207000000000001</v>
      </c>
      <c r="Z49" s="4">
        <v>8.3840000000000003</v>
      </c>
      <c r="AA49" s="4">
        <v>11.013</v>
      </c>
      <c r="AB49" s="4">
        <v>15.779</v>
      </c>
      <c r="AC49" s="4">
        <v>17.126000000000001</v>
      </c>
      <c r="AD49" s="4">
        <v>9.1530000000000005</v>
      </c>
      <c r="AE49">
        <v>21.695</v>
      </c>
      <c r="AF49" s="4">
        <v>27.986999999999998</v>
      </c>
      <c r="AG49" s="4">
        <v>95.385999999999996</v>
      </c>
      <c r="AH49" s="4">
        <v>15.409000000000001</v>
      </c>
    </row>
    <row r="50" spans="1:1005" ht="15" x14ac:dyDescent="0.25">
      <c r="A50" s="73">
        <v>45931</v>
      </c>
      <c r="B50" s="15">
        <v>34.979999999999997</v>
      </c>
      <c r="C50" s="13">
        <v>34.979999999999997</v>
      </c>
      <c r="D50" s="14">
        <v>34.979999999999997</v>
      </c>
      <c r="E50" s="4">
        <v>49.914999999999999</v>
      </c>
      <c r="F50" s="4">
        <v>37.909999999999997</v>
      </c>
      <c r="G50" s="4">
        <v>35.613999999999997</v>
      </c>
      <c r="H50" s="4">
        <v>102.714</v>
      </c>
      <c r="I50" s="4">
        <v>48.237000000000002</v>
      </c>
      <c r="J50" s="4">
        <v>28.742999999999999</v>
      </c>
      <c r="K50" s="4">
        <v>35.17</v>
      </c>
      <c r="L50" s="4">
        <v>13.744</v>
      </c>
      <c r="M50" s="4">
        <v>30.106999999999999</v>
      </c>
      <c r="N50" s="4">
        <v>23.082999999999998</v>
      </c>
      <c r="O50" s="4">
        <v>67.819999999999993</v>
      </c>
      <c r="P50" s="4">
        <v>81.302000000000007</v>
      </c>
      <c r="Q50" s="4">
        <v>131.16</v>
      </c>
      <c r="R50" s="4">
        <v>52.213999999999999</v>
      </c>
      <c r="S50" s="4">
        <v>31.552</v>
      </c>
      <c r="T50" s="4">
        <v>25.879000000000001</v>
      </c>
      <c r="U50" s="4">
        <v>35.881</v>
      </c>
      <c r="V50" s="4">
        <v>65.445999999999998</v>
      </c>
      <c r="W50" s="4">
        <v>16.212</v>
      </c>
      <c r="X50" s="4">
        <v>55.5</v>
      </c>
      <c r="Y50" s="4">
        <v>55.649000000000001</v>
      </c>
      <c r="Z50" s="4">
        <v>25.015000000000001</v>
      </c>
      <c r="AA50" s="4">
        <v>20.559000000000001</v>
      </c>
      <c r="AB50" s="4">
        <v>47.176000000000002</v>
      </c>
      <c r="AC50" s="4">
        <v>24.72</v>
      </c>
      <c r="AD50" s="4">
        <v>15.747999999999999</v>
      </c>
      <c r="AE50">
        <v>20.184999999999999</v>
      </c>
      <c r="AF50" s="4">
        <v>83.245999999999995</v>
      </c>
      <c r="AG50" s="4">
        <v>45.176000000000002</v>
      </c>
      <c r="AH50" s="4">
        <v>54.462000000000003</v>
      </c>
    </row>
    <row r="51" spans="1:1005" ht="15" x14ac:dyDescent="0.25">
      <c r="A51" s="73">
        <v>45962</v>
      </c>
      <c r="B51" s="15">
        <v>30.35</v>
      </c>
      <c r="C51" s="13">
        <v>30.35</v>
      </c>
      <c r="D51" s="14">
        <v>30.35</v>
      </c>
      <c r="E51" s="4">
        <v>46.286000000000001</v>
      </c>
      <c r="F51" s="4">
        <v>32.402000000000001</v>
      </c>
      <c r="G51" s="4">
        <v>40.436</v>
      </c>
      <c r="H51" s="4">
        <v>47.526000000000003</v>
      </c>
      <c r="I51" s="4">
        <v>68.771000000000001</v>
      </c>
      <c r="J51" s="4">
        <v>23.751000000000001</v>
      </c>
      <c r="K51" s="4">
        <v>28.353000000000002</v>
      </c>
      <c r="L51" s="4">
        <v>20.966999999999999</v>
      </c>
      <c r="M51" s="4">
        <v>29.513000000000002</v>
      </c>
      <c r="N51" s="4">
        <v>26.164999999999999</v>
      </c>
      <c r="O51" s="4">
        <v>47.363999999999997</v>
      </c>
      <c r="P51" s="4">
        <v>45.783000000000001</v>
      </c>
      <c r="Q51" s="4">
        <v>52.188000000000002</v>
      </c>
      <c r="R51" s="4">
        <v>27.315999999999999</v>
      </c>
      <c r="S51" s="4">
        <v>38.238999999999997</v>
      </c>
      <c r="T51" s="4">
        <v>29.332000000000001</v>
      </c>
      <c r="U51" s="4">
        <v>31.771000000000001</v>
      </c>
      <c r="V51" s="4">
        <v>37.078000000000003</v>
      </c>
      <c r="W51" s="4">
        <v>17.053999999999998</v>
      </c>
      <c r="X51" s="4">
        <v>32.901000000000003</v>
      </c>
      <c r="Y51" s="4">
        <v>31.053000000000001</v>
      </c>
      <c r="Z51" s="4">
        <v>30.56</v>
      </c>
      <c r="AA51" s="4">
        <v>23.245000000000001</v>
      </c>
      <c r="AB51" s="4">
        <v>30.574999999999999</v>
      </c>
      <c r="AC51" s="4">
        <v>20.053000000000001</v>
      </c>
      <c r="AD51" s="4">
        <v>23.899000000000001</v>
      </c>
      <c r="AE51">
        <v>22.864999999999998</v>
      </c>
      <c r="AF51" s="4">
        <v>41.94</v>
      </c>
      <c r="AG51" s="4">
        <v>41.551000000000002</v>
      </c>
      <c r="AH51" s="4">
        <v>28.527999999999999</v>
      </c>
    </row>
    <row r="52" spans="1:1005" ht="15" x14ac:dyDescent="0.25">
      <c r="A52" s="73">
        <v>45992</v>
      </c>
      <c r="B52" s="15">
        <v>24.46</v>
      </c>
      <c r="C52" s="13">
        <v>22.99</v>
      </c>
      <c r="D52" s="14">
        <v>23.65</v>
      </c>
      <c r="E52" s="4">
        <v>31.431999999999999</v>
      </c>
      <c r="F52" s="4">
        <v>28.236999999999998</v>
      </c>
      <c r="G52" s="4">
        <v>32.143000000000001</v>
      </c>
      <c r="H52" s="4">
        <v>33.975999999999999</v>
      </c>
      <c r="I52" s="4">
        <v>40.326000000000001</v>
      </c>
      <c r="J52" s="4">
        <v>21.021999999999998</v>
      </c>
      <c r="K52" s="4">
        <v>21.556000000000001</v>
      </c>
      <c r="L52" s="4">
        <v>20.300999999999998</v>
      </c>
      <c r="M52" s="4">
        <v>19.027999999999999</v>
      </c>
      <c r="N52" s="4">
        <v>24.312999999999999</v>
      </c>
      <c r="O52" s="4">
        <v>33.231999999999999</v>
      </c>
      <c r="P52" s="4">
        <v>30.256</v>
      </c>
      <c r="Q52" s="4">
        <v>30.802</v>
      </c>
      <c r="R52" s="4">
        <v>45.44</v>
      </c>
      <c r="S52" s="4">
        <v>29.864000000000001</v>
      </c>
      <c r="T52" s="4">
        <v>21.968</v>
      </c>
      <c r="U52" s="4">
        <v>28.111000000000001</v>
      </c>
      <c r="V52" s="4">
        <v>26.016999999999999</v>
      </c>
      <c r="W52" s="4">
        <v>16.596</v>
      </c>
      <c r="X52" s="4">
        <v>25.375</v>
      </c>
      <c r="Y52" s="4">
        <v>23.315999999999999</v>
      </c>
      <c r="Z52" s="4">
        <v>22.895</v>
      </c>
      <c r="AA52" s="4">
        <v>26.326000000000001</v>
      </c>
      <c r="AB52" s="4">
        <v>27.443000000000001</v>
      </c>
      <c r="AC52" s="4">
        <v>16.172999999999998</v>
      </c>
      <c r="AD52" s="4">
        <v>26.564</v>
      </c>
      <c r="AE52">
        <v>23.14</v>
      </c>
      <c r="AF52" s="4">
        <v>22.460999999999999</v>
      </c>
      <c r="AG52" s="4">
        <v>32.31</v>
      </c>
      <c r="AH52" s="4">
        <v>24.963000000000001</v>
      </c>
    </row>
    <row r="53" spans="1:1005" ht="15" x14ac:dyDescent="0.25">
      <c r="A53" s="73">
        <v>46023</v>
      </c>
      <c r="B53" s="15">
        <v>23.56</v>
      </c>
      <c r="C53" s="13">
        <v>21.31</v>
      </c>
      <c r="D53" s="14">
        <v>21.52</v>
      </c>
      <c r="E53" s="4">
        <v>26.704000000000001</v>
      </c>
      <c r="F53" s="4">
        <v>25.349</v>
      </c>
      <c r="G53" s="4">
        <v>25.495999999999999</v>
      </c>
      <c r="H53" s="4">
        <v>31.108000000000001</v>
      </c>
      <c r="I53" s="4">
        <v>29.869</v>
      </c>
      <c r="J53" s="4">
        <v>23.321999999999999</v>
      </c>
      <c r="K53" s="4">
        <v>20.837</v>
      </c>
      <c r="L53" s="4">
        <v>19.373999999999999</v>
      </c>
      <c r="M53" s="4">
        <v>19.077999999999999</v>
      </c>
      <c r="N53" s="4">
        <v>20.131</v>
      </c>
      <c r="O53" s="4">
        <v>41.841999999999999</v>
      </c>
      <c r="P53" s="4">
        <v>26.425999999999998</v>
      </c>
      <c r="Q53" s="4">
        <v>26.315999999999999</v>
      </c>
      <c r="R53" s="4">
        <v>27.577999999999999</v>
      </c>
      <c r="S53" s="4">
        <v>27.157</v>
      </c>
      <c r="T53" s="4">
        <v>19.521000000000001</v>
      </c>
      <c r="U53" s="4">
        <v>23.788</v>
      </c>
      <c r="V53" s="4">
        <v>27.526</v>
      </c>
      <c r="W53" s="4">
        <v>19.257999999999999</v>
      </c>
      <c r="X53" s="4">
        <v>22.361999999999998</v>
      </c>
      <c r="Y53" s="4">
        <v>23.417000000000002</v>
      </c>
      <c r="Z53" s="4">
        <v>18.143000000000001</v>
      </c>
      <c r="AA53" s="4">
        <v>30.204000000000001</v>
      </c>
      <c r="AB53" s="4">
        <v>23.5</v>
      </c>
      <c r="AC53" s="4">
        <v>15.263</v>
      </c>
      <c r="AD53" s="4">
        <v>25.032</v>
      </c>
      <c r="AE53">
        <v>21.134</v>
      </c>
      <c r="AF53" s="4">
        <v>18.181999999999999</v>
      </c>
      <c r="AG53" s="4">
        <v>27.413</v>
      </c>
      <c r="AH53" s="4">
        <v>21.977</v>
      </c>
    </row>
    <row r="54" spans="1:1005" ht="15" x14ac:dyDescent="0.25">
      <c r="A54" s="73">
        <v>46054</v>
      </c>
      <c r="B54" s="15">
        <v>26.8</v>
      </c>
      <c r="C54" s="13">
        <v>31.37</v>
      </c>
      <c r="D54" s="14">
        <v>28.85</v>
      </c>
      <c r="E54" s="4">
        <v>48.628</v>
      </c>
      <c r="F54" s="4">
        <v>36.177999999999997</v>
      </c>
      <c r="G54" s="4">
        <v>26.312999999999999</v>
      </c>
      <c r="H54" s="4">
        <v>28.219000000000001</v>
      </c>
      <c r="I54" s="4">
        <v>31.61</v>
      </c>
      <c r="J54" s="4">
        <v>25.866</v>
      </c>
      <c r="K54" s="4">
        <v>23.518000000000001</v>
      </c>
      <c r="L54" s="4">
        <v>18.454000000000001</v>
      </c>
      <c r="M54" s="4">
        <v>24.302</v>
      </c>
      <c r="N54" s="4">
        <v>21.553999999999998</v>
      </c>
      <c r="O54" s="4">
        <v>51.308</v>
      </c>
      <c r="P54" s="4">
        <v>22.93</v>
      </c>
      <c r="Q54" s="4">
        <v>38.551000000000002</v>
      </c>
      <c r="R54" s="4">
        <v>22.471</v>
      </c>
      <c r="S54" s="4">
        <v>35.097000000000001</v>
      </c>
      <c r="T54" s="4">
        <v>19.609000000000002</v>
      </c>
      <c r="U54" s="4">
        <v>25.457999999999998</v>
      </c>
      <c r="V54" s="4">
        <v>25.745999999999999</v>
      </c>
      <c r="W54" s="4">
        <v>22.042000000000002</v>
      </c>
      <c r="X54" s="4">
        <v>28.027000000000001</v>
      </c>
      <c r="Y54" s="4">
        <v>35.393000000000001</v>
      </c>
      <c r="Z54" s="4">
        <v>34.453000000000003</v>
      </c>
      <c r="AA54" s="4">
        <v>70.975999999999999</v>
      </c>
      <c r="AB54" s="4">
        <v>23.282</v>
      </c>
      <c r="AC54" s="4">
        <v>18.8</v>
      </c>
      <c r="AD54" s="4">
        <v>25.524999999999999</v>
      </c>
      <c r="AE54">
        <v>18.228999999999999</v>
      </c>
      <c r="AF54" s="4">
        <v>17.952000000000002</v>
      </c>
      <c r="AG54" s="4">
        <v>27.337</v>
      </c>
      <c r="AH54" s="4">
        <v>23.939</v>
      </c>
    </row>
    <row r="55" spans="1:1005" ht="15" x14ac:dyDescent="0.25">
      <c r="A55" s="73">
        <v>46082</v>
      </c>
      <c r="B55" s="15">
        <v>74.86</v>
      </c>
      <c r="C55" s="13">
        <v>102.23</v>
      </c>
      <c r="D55" s="14">
        <v>92.46</v>
      </c>
      <c r="E55" s="4">
        <v>188.66499999999999</v>
      </c>
      <c r="F55" s="4">
        <v>45.890999999999998</v>
      </c>
      <c r="G55" s="4">
        <v>142.93100000000001</v>
      </c>
      <c r="H55" s="4">
        <v>74.484999999999999</v>
      </c>
      <c r="I55" s="4">
        <v>54.186</v>
      </c>
      <c r="J55" s="4">
        <v>47.061999999999998</v>
      </c>
      <c r="K55" s="4">
        <v>70.748999999999995</v>
      </c>
      <c r="L55" s="4">
        <v>28.283999999999999</v>
      </c>
      <c r="M55" s="4">
        <v>48.433</v>
      </c>
      <c r="N55" s="4">
        <v>97.789000000000001</v>
      </c>
      <c r="O55" s="4">
        <v>113.193</v>
      </c>
      <c r="P55" s="4">
        <v>44.463999999999999</v>
      </c>
      <c r="Q55" s="4">
        <v>130.108</v>
      </c>
      <c r="R55" s="4">
        <v>81.021000000000001</v>
      </c>
      <c r="S55" s="4">
        <v>75.272000000000006</v>
      </c>
      <c r="T55" s="4">
        <v>51.168999999999997</v>
      </c>
      <c r="U55" s="4">
        <v>58.183999999999997</v>
      </c>
      <c r="V55" s="4">
        <v>63.454000000000001</v>
      </c>
      <c r="W55" s="4">
        <v>42.466000000000001</v>
      </c>
      <c r="X55" s="4">
        <v>54.884</v>
      </c>
      <c r="Y55" s="4">
        <v>68.977000000000004</v>
      </c>
      <c r="Z55" s="4">
        <v>56.204000000000001</v>
      </c>
      <c r="AA55" s="4">
        <v>176.958</v>
      </c>
      <c r="AB55" s="4">
        <v>35.576999999999998</v>
      </c>
      <c r="AC55" s="4">
        <v>100.142</v>
      </c>
      <c r="AD55" s="4">
        <v>49.697000000000003</v>
      </c>
      <c r="AE55">
        <v>32.715000000000003</v>
      </c>
      <c r="AF55" s="4">
        <v>57.457999999999998</v>
      </c>
      <c r="AG55" s="4">
        <v>60.664999999999999</v>
      </c>
      <c r="AH55" s="4">
        <v>58.581000000000003</v>
      </c>
    </row>
    <row r="56" spans="1:1005" ht="15" x14ac:dyDescent="0.25">
      <c r="A56" s="73">
        <v>46113</v>
      </c>
      <c r="B56" s="15">
        <v>109.63</v>
      </c>
      <c r="C56" s="13">
        <v>185.82</v>
      </c>
      <c r="D56" s="14">
        <v>147.16999999999999</v>
      </c>
      <c r="E56" s="4">
        <v>207.94</v>
      </c>
      <c r="F56" s="4">
        <v>86.290999999999997</v>
      </c>
      <c r="G56" s="4">
        <v>225.381</v>
      </c>
      <c r="H56" s="4">
        <v>144.673</v>
      </c>
      <c r="I56" s="4">
        <v>110.819</v>
      </c>
      <c r="J56" s="4">
        <v>116.16</v>
      </c>
      <c r="K56" s="4">
        <v>201.667</v>
      </c>
      <c r="L56" s="4">
        <v>60.209000000000003</v>
      </c>
      <c r="M56" s="4">
        <v>66.593999999999994</v>
      </c>
      <c r="N56" s="4">
        <v>200.47200000000001</v>
      </c>
      <c r="O56" s="4">
        <v>310.95600000000002</v>
      </c>
      <c r="P56" s="4">
        <v>138.392</v>
      </c>
      <c r="Q56" s="4">
        <v>146.143</v>
      </c>
      <c r="R56" s="4">
        <v>273.012</v>
      </c>
      <c r="S56" s="4">
        <v>123.63200000000001</v>
      </c>
      <c r="T56" s="4">
        <v>160.67099999999999</v>
      </c>
      <c r="U56" s="4">
        <v>111.533</v>
      </c>
      <c r="V56" s="4">
        <v>157.60400000000001</v>
      </c>
      <c r="W56" s="4">
        <v>52.848999999999997</v>
      </c>
      <c r="X56" s="4">
        <v>93.397000000000006</v>
      </c>
      <c r="Y56" s="4">
        <v>65.88</v>
      </c>
      <c r="Z56" s="4">
        <v>94.218000000000004</v>
      </c>
      <c r="AA56" s="4">
        <v>195.28700000000001</v>
      </c>
      <c r="AB56" s="4">
        <v>66.087000000000003</v>
      </c>
      <c r="AC56" s="4">
        <v>191.33199999999999</v>
      </c>
      <c r="AD56" s="4">
        <v>65.44</v>
      </c>
      <c r="AE56">
        <v>72.739999999999995</v>
      </c>
      <c r="AF56" s="4">
        <v>102.26600000000001</v>
      </c>
      <c r="AG56" s="4">
        <v>130.566</v>
      </c>
      <c r="AH56" s="4">
        <v>118.1</v>
      </c>
    </row>
    <row r="57" spans="1:1005" ht="15" x14ac:dyDescent="0.25">
      <c r="A57" s="73">
        <v>46143</v>
      </c>
      <c r="B57" s="15">
        <v>190.1</v>
      </c>
      <c r="C57" s="13">
        <v>307.5</v>
      </c>
      <c r="D57" s="14">
        <v>251.55</v>
      </c>
      <c r="E57" s="4">
        <v>341.67700000000002</v>
      </c>
      <c r="F57" s="4">
        <v>209.35599999999999</v>
      </c>
      <c r="G57" s="4">
        <v>391.68799999999999</v>
      </c>
      <c r="H57" s="4">
        <v>260.33800000000002</v>
      </c>
      <c r="I57" s="4">
        <v>292.76100000000002</v>
      </c>
      <c r="J57" s="4">
        <v>189.73599999999999</v>
      </c>
      <c r="K57" s="4">
        <v>436.58300000000003</v>
      </c>
      <c r="L57" s="4">
        <v>63.603999999999999</v>
      </c>
      <c r="M57" s="4">
        <v>183.874</v>
      </c>
      <c r="N57" s="4">
        <v>294.64100000000002</v>
      </c>
      <c r="O57" s="4">
        <v>537.26</v>
      </c>
      <c r="P57" s="4">
        <v>233.374</v>
      </c>
      <c r="Q57" s="4">
        <v>286.346</v>
      </c>
      <c r="R57" s="4">
        <v>367.8</v>
      </c>
      <c r="S57" s="4">
        <v>384.48599999999999</v>
      </c>
      <c r="T57" s="4">
        <v>217.71799999999999</v>
      </c>
      <c r="U57" s="4">
        <v>190.834</v>
      </c>
      <c r="V57" s="4">
        <v>210.434</v>
      </c>
      <c r="W57" s="4">
        <v>140.303</v>
      </c>
      <c r="X57" s="4">
        <v>193.71600000000001</v>
      </c>
      <c r="Y57" s="4">
        <v>174.14599999999999</v>
      </c>
      <c r="Z57" s="4">
        <v>193.65</v>
      </c>
      <c r="AA57" s="4">
        <v>237.81100000000001</v>
      </c>
      <c r="AB57" s="4">
        <v>135.666</v>
      </c>
      <c r="AC57" s="4">
        <v>336.62700000000001</v>
      </c>
      <c r="AD57" s="4">
        <v>177.80199999999999</v>
      </c>
      <c r="AE57">
        <v>154.804</v>
      </c>
      <c r="AF57" s="4">
        <v>288.40100000000001</v>
      </c>
      <c r="AG57" s="4">
        <v>256.59199999999998</v>
      </c>
      <c r="AH57" s="4">
        <v>355.92700000000002</v>
      </c>
    </row>
    <row r="58" spans="1:1005" ht="15" x14ac:dyDescent="0.25">
      <c r="A58" s="73">
        <v>46174</v>
      </c>
      <c r="B58" s="15">
        <v>101.76</v>
      </c>
      <c r="C58" s="13">
        <v>272.56</v>
      </c>
      <c r="D58" s="14">
        <v>187.12</v>
      </c>
      <c r="E58" s="4">
        <v>433.363</v>
      </c>
      <c r="F58" s="4">
        <v>69.816000000000003</v>
      </c>
      <c r="G58" s="4">
        <v>374.30500000000001</v>
      </c>
      <c r="H58" s="4">
        <v>174.17699999999999</v>
      </c>
      <c r="I58" s="4">
        <v>308.36399999999998</v>
      </c>
      <c r="J58" s="4">
        <v>56.037999999999997</v>
      </c>
      <c r="K58" s="4">
        <v>199.678</v>
      </c>
      <c r="L58" s="4">
        <v>16.263999999999999</v>
      </c>
      <c r="M58" s="4">
        <v>114.288</v>
      </c>
      <c r="N58" s="4">
        <v>135.304</v>
      </c>
      <c r="O58" s="4">
        <v>363.392</v>
      </c>
      <c r="P58" s="4">
        <v>78.596000000000004</v>
      </c>
      <c r="Q58" s="4">
        <v>166.99700000000001</v>
      </c>
      <c r="R58" s="4">
        <v>345.887</v>
      </c>
      <c r="S58" s="4">
        <v>163.84899999999999</v>
      </c>
      <c r="T58" s="4">
        <v>223.67</v>
      </c>
      <c r="U58" s="4">
        <v>246.96</v>
      </c>
      <c r="V58" s="4">
        <v>69.093999999999994</v>
      </c>
      <c r="W58" s="4">
        <v>81.994</v>
      </c>
      <c r="X58" s="4">
        <v>176.577</v>
      </c>
      <c r="Y58" s="4">
        <v>229.25</v>
      </c>
      <c r="Z58" s="4">
        <v>225.81</v>
      </c>
      <c r="AA58" s="4">
        <v>223.82499999999999</v>
      </c>
      <c r="AB58" s="4">
        <v>27.983000000000001</v>
      </c>
      <c r="AC58" s="4">
        <v>372.99700000000001</v>
      </c>
      <c r="AD58" s="4">
        <v>71.501000000000005</v>
      </c>
      <c r="AE58">
        <v>113.99</v>
      </c>
      <c r="AF58" s="4">
        <v>280.56</v>
      </c>
      <c r="AG58" s="4">
        <v>364.22399999999999</v>
      </c>
      <c r="AH58" s="4">
        <v>317.714</v>
      </c>
    </row>
    <row r="59" spans="1:1005" ht="15" x14ac:dyDescent="0.25">
      <c r="A59" s="73">
        <v>46204</v>
      </c>
      <c r="B59" s="15">
        <v>8.5</v>
      </c>
      <c r="C59" s="13">
        <v>70.14</v>
      </c>
      <c r="D59" s="14">
        <v>32.06</v>
      </c>
      <c r="E59" s="4">
        <v>262.04599999999999</v>
      </c>
      <c r="F59" s="4">
        <v>14.404</v>
      </c>
      <c r="G59" s="4">
        <v>91.998999999999995</v>
      </c>
      <c r="H59" s="4">
        <v>74.239999999999995</v>
      </c>
      <c r="I59" s="4">
        <v>178.708</v>
      </c>
      <c r="J59" s="4">
        <v>0</v>
      </c>
      <c r="K59" s="4">
        <v>30.344000000000001</v>
      </c>
      <c r="L59" s="4">
        <v>18.122</v>
      </c>
      <c r="M59" s="4">
        <v>0</v>
      </c>
      <c r="N59" s="4">
        <v>27.99</v>
      </c>
      <c r="O59" s="4">
        <v>101.70399999999999</v>
      </c>
      <c r="P59" s="4">
        <v>27.216000000000001</v>
      </c>
      <c r="Q59" s="4">
        <v>25.238</v>
      </c>
      <c r="R59" s="4">
        <v>91.847999999999999</v>
      </c>
      <c r="S59" s="4">
        <v>34.155000000000001</v>
      </c>
      <c r="T59" s="4">
        <v>33.118000000000002</v>
      </c>
      <c r="U59" s="4">
        <v>57.113999999999997</v>
      </c>
      <c r="V59" s="4">
        <v>7.9219999999999997</v>
      </c>
      <c r="W59" s="4">
        <v>23.754000000000001</v>
      </c>
      <c r="X59" s="4">
        <v>15.084</v>
      </c>
      <c r="Y59" s="4">
        <v>34.530999999999999</v>
      </c>
      <c r="Z59" s="4">
        <v>25.53</v>
      </c>
      <c r="AA59" s="4">
        <v>34.628</v>
      </c>
      <c r="AB59" s="4">
        <v>20.593</v>
      </c>
      <c r="AC59" s="4">
        <v>138.30000000000001</v>
      </c>
      <c r="AD59" s="4">
        <v>2.0910000000000002</v>
      </c>
      <c r="AE59">
        <v>40.966999999999999</v>
      </c>
      <c r="AF59" s="4">
        <v>112.92400000000001</v>
      </c>
      <c r="AG59" s="4">
        <v>163.42699999999999</v>
      </c>
      <c r="AH59" s="4">
        <v>100.211</v>
      </c>
    </row>
    <row r="60" spans="1:1005" ht="15" x14ac:dyDescent="0.25">
      <c r="A60" s="73">
        <v>46235</v>
      </c>
      <c r="B60" s="15">
        <v>0.8</v>
      </c>
      <c r="C60" s="13">
        <v>47.27</v>
      </c>
      <c r="D60" s="14">
        <v>23.31</v>
      </c>
      <c r="E60" s="4">
        <v>77.73</v>
      </c>
      <c r="F60" s="4">
        <v>0</v>
      </c>
      <c r="G60" s="4">
        <v>71.542000000000002</v>
      </c>
      <c r="H60" s="4">
        <v>24.622</v>
      </c>
      <c r="I60" s="4">
        <v>126.52800000000001</v>
      </c>
      <c r="J60" s="4">
        <v>0</v>
      </c>
      <c r="K60" s="4">
        <v>41.42</v>
      </c>
      <c r="L60" s="4">
        <v>17.974</v>
      </c>
      <c r="M60" s="4">
        <v>9.9429999999999996</v>
      </c>
      <c r="N60" s="4">
        <v>0</v>
      </c>
      <c r="O60" s="4">
        <v>35.034999999999997</v>
      </c>
      <c r="P60" s="4">
        <v>37.302</v>
      </c>
      <c r="Q60" s="4">
        <v>43.804000000000002</v>
      </c>
      <c r="R60" s="4">
        <v>39.088999999999999</v>
      </c>
      <c r="S60" s="4">
        <v>0</v>
      </c>
      <c r="T60" s="4">
        <v>31.756</v>
      </c>
      <c r="U60" s="4">
        <v>12.162000000000001</v>
      </c>
      <c r="V60" s="4">
        <v>0</v>
      </c>
      <c r="W60" s="4">
        <v>39.661000000000001</v>
      </c>
      <c r="X60" s="4">
        <v>9.798</v>
      </c>
      <c r="Y60" s="4">
        <v>5.1130000000000004</v>
      </c>
      <c r="Z60" s="4">
        <v>27.402000000000001</v>
      </c>
      <c r="AA60" s="4">
        <v>23.187000000000001</v>
      </c>
      <c r="AB60" s="4">
        <v>18.170000000000002</v>
      </c>
      <c r="AC60" s="4">
        <v>36.936999999999998</v>
      </c>
      <c r="AD60" s="4">
        <v>4.806</v>
      </c>
      <c r="AE60">
        <v>24.128</v>
      </c>
      <c r="AF60" s="4">
        <v>69.59</v>
      </c>
      <c r="AG60" s="4">
        <v>55.076999999999998</v>
      </c>
      <c r="AH60" s="4">
        <v>64.128</v>
      </c>
    </row>
    <row r="61" spans="1:1005" ht="15" x14ac:dyDescent="0.25">
      <c r="A61" s="73">
        <v>46266</v>
      </c>
      <c r="B61" s="15">
        <v>12.5</v>
      </c>
      <c r="C61" s="13">
        <v>47.75</v>
      </c>
      <c r="D61" s="14">
        <v>30.92</v>
      </c>
      <c r="E61" s="4">
        <v>39.896000000000001</v>
      </c>
      <c r="F61" s="4">
        <v>22.042999999999999</v>
      </c>
      <c r="G61" s="4">
        <v>86.162000000000006</v>
      </c>
      <c r="H61" s="4">
        <v>13.629</v>
      </c>
      <c r="I61" s="4">
        <v>79.84</v>
      </c>
      <c r="J61" s="4">
        <v>17.006</v>
      </c>
      <c r="K61" s="4">
        <v>8.66</v>
      </c>
      <c r="L61" s="4">
        <v>27.56</v>
      </c>
      <c r="M61" s="4">
        <v>51.905000000000001</v>
      </c>
      <c r="N61" s="4">
        <v>52.213000000000001</v>
      </c>
      <c r="O61" s="4">
        <v>21.425999999999998</v>
      </c>
      <c r="P61" s="4">
        <v>42.524999999999999</v>
      </c>
      <c r="Q61" s="4">
        <v>33.512</v>
      </c>
      <c r="R61" s="4">
        <v>37.457999999999998</v>
      </c>
      <c r="S61" s="4">
        <v>11.035</v>
      </c>
      <c r="T61" s="4">
        <v>45.466999999999999</v>
      </c>
      <c r="U61" s="4">
        <v>15.509</v>
      </c>
      <c r="V61" s="4">
        <v>15.430999999999999</v>
      </c>
      <c r="W61" s="4">
        <v>99.227999999999994</v>
      </c>
      <c r="X61" s="4">
        <v>16.379000000000001</v>
      </c>
      <c r="Y61" s="4">
        <v>8.5090000000000003</v>
      </c>
      <c r="Z61" s="4">
        <v>10.868</v>
      </c>
      <c r="AA61" s="4">
        <v>15.867000000000001</v>
      </c>
      <c r="AB61" s="4">
        <v>17.122</v>
      </c>
      <c r="AC61" s="4">
        <v>9.202</v>
      </c>
      <c r="AD61" s="4">
        <v>21.73</v>
      </c>
      <c r="AE61">
        <v>28.143999999999998</v>
      </c>
      <c r="AF61" s="4">
        <v>95.435000000000002</v>
      </c>
      <c r="AG61" s="4">
        <v>15.597</v>
      </c>
      <c r="AH61" s="4">
        <v>43.55</v>
      </c>
    </row>
    <row r="62" spans="1:1005" ht="15" x14ac:dyDescent="0.25">
      <c r="A62" s="73">
        <v>46296</v>
      </c>
      <c r="B62" s="15">
        <v>34.979999999999997</v>
      </c>
      <c r="C62" s="13">
        <v>34.979999999999997</v>
      </c>
      <c r="D62" s="14">
        <v>34.979999999999997</v>
      </c>
      <c r="E62" s="4">
        <v>38.000999999999998</v>
      </c>
      <c r="F62" s="4">
        <v>36.225999999999999</v>
      </c>
      <c r="G62" s="4">
        <v>102.91</v>
      </c>
      <c r="H62" s="4">
        <v>48.429000000000002</v>
      </c>
      <c r="I62" s="4">
        <v>28.81</v>
      </c>
      <c r="J62" s="4">
        <v>34.951000000000001</v>
      </c>
      <c r="K62" s="4">
        <v>13.9</v>
      </c>
      <c r="L62" s="4">
        <v>30.241</v>
      </c>
      <c r="M62" s="4">
        <v>23.108000000000001</v>
      </c>
      <c r="N62" s="4">
        <v>70.373000000000005</v>
      </c>
      <c r="O62" s="4">
        <v>81.341999999999999</v>
      </c>
      <c r="P62" s="4">
        <v>131.14099999999999</v>
      </c>
      <c r="Q62" s="4">
        <v>52.295999999999999</v>
      </c>
      <c r="R62" s="4">
        <v>31.422000000000001</v>
      </c>
      <c r="S62" s="4">
        <v>25.946000000000002</v>
      </c>
      <c r="T62" s="4">
        <v>35.950000000000003</v>
      </c>
      <c r="U62" s="4">
        <v>65.813999999999993</v>
      </c>
      <c r="V62" s="4">
        <v>16.463000000000001</v>
      </c>
      <c r="W62" s="4">
        <v>55.591999999999999</v>
      </c>
      <c r="X62" s="4">
        <v>55.835000000000001</v>
      </c>
      <c r="Y62" s="4">
        <v>25.131</v>
      </c>
      <c r="Z62" s="4">
        <v>20.57</v>
      </c>
      <c r="AA62" s="4">
        <v>47.264000000000003</v>
      </c>
      <c r="AB62" s="4">
        <v>24.715</v>
      </c>
      <c r="AC62" s="4">
        <v>15.79</v>
      </c>
      <c r="AD62" s="4">
        <v>20.276</v>
      </c>
      <c r="AE62">
        <v>83.45</v>
      </c>
      <c r="AF62" s="4">
        <v>45.207000000000001</v>
      </c>
      <c r="AG62" s="4">
        <v>54.716999999999999</v>
      </c>
      <c r="AH62" s="4">
        <v>64.558999999999997</v>
      </c>
    </row>
    <row r="63" spans="1:1005" ht="15" x14ac:dyDescent="0.25">
      <c r="A63" s="73">
        <v>46327</v>
      </c>
      <c r="B63" s="15">
        <v>30.35</v>
      </c>
      <c r="C63" s="13">
        <v>30.35</v>
      </c>
      <c r="D63" s="14">
        <v>30.35</v>
      </c>
      <c r="E63" s="4">
        <v>32.487000000000002</v>
      </c>
      <c r="F63" s="4">
        <v>40.597000000000001</v>
      </c>
      <c r="G63" s="4">
        <v>47.67</v>
      </c>
      <c r="H63" s="4">
        <v>69.022000000000006</v>
      </c>
      <c r="I63" s="4">
        <v>23.814</v>
      </c>
      <c r="J63" s="4">
        <v>29.457000000000001</v>
      </c>
      <c r="K63" s="4">
        <v>21.111000000000001</v>
      </c>
      <c r="L63" s="4">
        <v>29.672000000000001</v>
      </c>
      <c r="M63" s="4">
        <v>26.202000000000002</v>
      </c>
      <c r="N63" s="4">
        <v>49.13</v>
      </c>
      <c r="O63" s="4">
        <v>45.814999999999998</v>
      </c>
      <c r="P63" s="4">
        <v>52.177999999999997</v>
      </c>
      <c r="Q63" s="4">
        <v>27.390999999999998</v>
      </c>
      <c r="R63" s="4">
        <v>39.002000000000002</v>
      </c>
      <c r="S63" s="4">
        <v>29.402000000000001</v>
      </c>
      <c r="T63" s="4">
        <v>31.838999999999999</v>
      </c>
      <c r="U63" s="4">
        <v>37.323999999999998</v>
      </c>
      <c r="V63" s="4">
        <v>17.213999999999999</v>
      </c>
      <c r="W63" s="4">
        <v>32.978000000000002</v>
      </c>
      <c r="X63" s="4">
        <v>31.199000000000002</v>
      </c>
      <c r="Y63" s="4">
        <v>30.669</v>
      </c>
      <c r="Z63" s="4">
        <v>23.39</v>
      </c>
      <c r="AA63" s="4">
        <v>30.643999999999998</v>
      </c>
      <c r="AB63" s="4">
        <v>20.05</v>
      </c>
      <c r="AC63" s="4">
        <v>23.939</v>
      </c>
      <c r="AD63" s="4">
        <v>22.975999999999999</v>
      </c>
      <c r="AE63">
        <v>42.093000000000004</v>
      </c>
      <c r="AF63" s="4">
        <v>41.581000000000003</v>
      </c>
      <c r="AG63" s="4">
        <v>28.692</v>
      </c>
      <c r="AH63" s="4">
        <v>43.161999999999999</v>
      </c>
    </row>
    <row r="64" spans="1:1005" ht="15" x14ac:dyDescent="0.25">
      <c r="A64" s="73"/>
      <c r="B64" s="15"/>
      <c r="C64" s="13"/>
      <c r="D64" s="14"/>
      <c r="ALQ64" s="4" t="e">
        <v>#N/A</v>
      </c>
    </row>
    <row r="65" spans="1:1005" ht="15" x14ac:dyDescent="0.25">
      <c r="A65" s="73"/>
      <c r="B65" s="15"/>
      <c r="C65" s="13"/>
      <c r="D65" s="14"/>
      <c r="ALQ65" s="4" t="e">
        <v>#N/A</v>
      </c>
    </row>
    <row r="66" spans="1:1005" ht="15" x14ac:dyDescent="0.25">
      <c r="A66" s="73"/>
      <c r="B66" s="15"/>
      <c r="C66" s="13"/>
      <c r="D66" s="14"/>
      <c r="ALQ66" s="4" t="e">
        <v>#N/A</v>
      </c>
    </row>
    <row r="67" spans="1:1005" ht="15" x14ac:dyDescent="0.25">
      <c r="A67" s="73"/>
      <c r="B67" s="15"/>
      <c r="C67" s="13"/>
      <c r="D67" s="14"/>
      <c r="ALQ67" s="4" t="e">
        <v>#N/A</v>
      </c>
    </row>
    <row r="68" spans="1:1005" ht="15" x14ac:dyDescent="0.25">
      <c r="A68" s="73"/>
      <c r="B68" s="15"/>
      <c r="C68" s="13"/>
      <c r="D68" s="14"/>
      <c r="ALQ68" s="4" t="e">
        <v>#N/A</v>
      </c>
    </row>
    <row r="69" spans="1:1005" ht="15" x14ac:dyDescent="0.25">
      <c r="A69" s="73"/>
      <c r="B69" s="15"/>
      <c r="C69" s="13"/>
      <c r="D69" s="14"/>
      <c r="ALQ69" s="4" t="e">
        <v>#N/A</v>
      </c>
    </row>
    <row r="70" spans="1:1005" ht="15" x14ac:dyDescent="0.25">
      <c r="A70" s="73"/>
      <c r="B70" s="15"/>
      <c r="C70" s="13"/>
      <c r="D70" s="14"/>
      <c r="ALQ70" s="4" t="e">
        <v>#N/A</v>
      </c>
    </row>
    <row r="71" spans="1:1005" ht="15" x14ac:dyDescent="0.25">
      <c r="A71" s="73"/>
      <c r="B71" s="15"/>
      <c r="C71" s="13"/>
      <c r="D71" s="14"/>
      <c r="ALQ71" s="4" t="e">
        <v>#N/A</v>
      </c>
    </row>
    <row r="72" spans="1:1005" ht="15" x14ac:dyDescent="0.25">
      <c r="A72" s="73"/>
      <c r="B72" s="15"/>
      <c r="C72" s="13"/>
      <c r="D72" s="14"/>
      <c r="ALQ72" s="4" t="e">
        <v>#N/A</v>
      </c>
    </row>
    <row r="73" spans="1:1005" ht="15" x14ac:dyDescent="0.25">
      <c r="A73" s="73"/>
      <c r="B73" s="15"/>
      <c r="C73" s="13"/>
      <c r="D73" s="14"/>
    </row>
    <row r="74" spans="1:1005" ht="15" x14ac:dyDescent="0.25">
      <c r="A74" s="73"/>
      <c r="B74" s="15"/>
      <c r="C74" s="13"/>
      <c r="D74" s="14"/>
    </row>
    <row r="75" spans="1:1005" ht="15" x14ac:dyDescent="0.25">
      <c r="A75" s="73"/>
      <c r="B75" s="15"/>
      <c r="C75" s="13"/>
      <c r="D75" s="14"/>
    </row>
    <row r="76" spans="1:1005" ht="15" x14ac:dyDescent="0.25">
      <c r="A76" s="73"/>
      <c r="B76" s="15"/>
      <c r="C76" s="13"/>
      <c r="D76" s="14"/>
    </row>
    <row r="77" spans="1:1005" ht="15" x14ac:dyDescent="0.25">
      <c r="A77" s="73"/>
      <c r="B77" s="15"/>
      <c r="C77" s="13"/>
      <c r="D77" s="14"/>
    </row>
    <row r="78" spans="1:1005" ht="15" x14ac:dyDescent="0.25">
      <c r="A78" s="73"/>
      <c r="B78" s="15"/>
      <c r="C78" s="13"/>
      <c r="D78" s="14"/>
    </row>
    <row r="79" spans="1:1005" ht="15" x14ac:dyDescent="0.25">
      <c r="A79" s="73"/>
      <c r="B79" s="15"/>
      <c r="C79" s="13"/>
      <c r="D79" s="14"/>
    </row>
    <row r="80" spans="1:1005" ht="15" x14ac:dyDescent="0.25">
      <c r="A80" s="73"/>
      <c r="B80" s="15"/>
      <c r="C80" s="13"/>
      <c r="D80" s="14"/>
    </row>
    <row r="81" spans="1:4" ht="12.75" customHeight="1" x14ac:dyDescent="0.25">
      <c r="A81" s="73"/>
      <c r="B81" s="18"/>
      <c r="C81" s="19"/>
      <c r="D81" s="20"/>
    </row>
    <row r="82" spans="1:4" ht="12.75" customHeight="1" x14ac:dyDescent="0.25">
      <c r="A82" s="73"/>
      <c r="B82" s="18"/>
      <c r="C82" s="19"/>
      <c r="D82" s="20"/>
    </row>
    <row r="83" spans="1:4" ht="12.75" customHeight="1" x14ac:dyDescent="0.25">
      <c r="A83" s="73"/>
      <c r="B83" s="18"/>
      <c r="C83" s="19"/>
      <c r="D83" s="20"/>
    </row>
    <row r="84" spans="1:4" ht="12.75" customHeight="1" x14ac:dyDescent="0.25">
      <c r="A84" s="73"/>
      <c r="B84" s="18"/>
      <c r="C84" s="19"/>
      <c r="D84" s="20"/>
    </row>
  </sheetData>
  <mergeCells count="1">
    <mergeCell ref="B1:AH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8961C7-40D1-49F4-842B-09779AE6BF17}">
  <sheetPr codeName="Sheet12">
    <tabColor rgb="FFBC80BD"/>
  </sheetPr>
  <dimension ref="A1:ALQ84"/>
  <sheetViews>
    <sheetView topLeftCell="A25" workbookViewId="0">
      <selection activeCell="D4" sqref="D4"/>
    </sheetView>
  </sheetViews>
  <sheetFormatPr defaultColWidth="18.7109375" defaultRowHeight="12.75" customHeight="1" x14ac:dyDescent="0.25"/>
  <cols>
    <col min="1" max="4" width="7.5703125" style="3" customWidth="1"/>
    <col min="5" max="12" width="7" style="4" customWidth="1"/>
    <col min="13" max="13" width="8" style="4" customWidth="1"/>
    <col min="14" max="30" width="7" style="4" customWidth="1"/>
    <col min="31" max="31" width="8.42578125" customWidth="1"/>
    <col min="32" max="54" width="8.85546875" style="4" customWidth="1"/>
    <col min="55" max="16384" width="18.7109375" style="4"/>
  </cols>
  <sheetData>
    <row r="1" spans="1:39" ht="15" x14ac:dyDescent="0.25">
      <c r="A1" s="74"/>
      <c r="B1" s="75"/>
      <c r="C1" s="75"/>
      <c r="D1" s="75"/>
      <c r="E1" s="75"/>
      <c r="F1" s="75"/>
      <c r="G1" s="75"/>
      <c r="H1" s="75"/>
      <c r="I1" s="75"/>
      <c r="J1" s="75"/>
      <c r="K1" s="75"/>
      <c r="L1" s="75"/>
      <c r="M1" s="75"/>
      <c r="N1" s="75"/>
      <c r="O1" s="75"/>
      <c r="P1" s="75"/>
      <c r="Q1" s="75"/>
      <c r="R1" s="75"/>
      <c r="S1" s="75"/>
      <c r="T1" s="75"/>
      <c r="U1" s="75"/>
      <c r="V1" s="75"/>
      <c r="W1" s="75"/>
      <c r="X1" s="75"/>
      <c r="Y1" s="75"/>
      <c r="Z1" s="75"/>
      <c r="AA1" s="75"/>
      <c r="AB1" s="75"/>
      <c r="AC1" s="75"/>
      <c r="AD1" s="75"/>
      <c r="AE1" s="75"/>
      <c r="AF1" s="75"/>
      <c r="AG1" s="75"/>
      <c r="AH1" s="75"/>
      <c r="AI1" s="3"/>
      <c r="AJ1" s="3"/>
      <c r="AK1" s="3"/>
      <c r="AL1" s="3"/>
      <c r="AM1" s="3"/>
    </row>
    <row r="2" spans="1:39" s="3" customFormat="1" ht="15" x14ac:dyDescent="0.25">
      <c r="A2" s="74"/>
      <c r="B2" s="76" t="s">
        <v>0</v>
      </c>
      <c r="C2" s="76" t="s">
        <v>1</v>
      </c>
      <c r="D2" s="76" t="s">
        <v>2</v>
      </c>
      <c r="E2" s="76">
        <v>1991</v>
      </c>
      <c r="F2" s="76">
        <v>1992</v>
      </c>
      <c r="G2" s="76">
        <v>1993</v>
      </c>
      <c r="H2" s="76">
        <v>1994</v>
      </c>
      <c r="I2" s="76">
        <v>1995</v>
      </c>
      <c r="J2" s="76">
        <v>1996</v>
      </c>
      <c r="K2" s="76">
        <v>1997</v>
      </c>
      <c r="L2" s="76">
        <v>1998</v>
      </c>
      <c r="M2" s="76">
        <v>1999</v>
      </c>
      <c r="N2" s="76">
        <v>2000</v>
      </c>
      <c r="O2" s="76">
        <v>2001</v>
      </c>
      <c r="P2" s="76">
        <v>2002</v>
      </c>
      <c r="Q2" s="76">
        <v>2003</v>
      </c>
      <c r="R2" s="76">
        <v>2004</v>
      </c>
      <c r="S2" s="76">
        <v>2005</v>
      </c>
      <c r="T2" s="76">
        <v>2006</v>
      </c>
      <c r="U2" s="76">
        <v>2007</v>
      </c>
      <c r="V2" s="76">
        <v>2008</v>
      </c>
      <c r="W2" s="76">
        <v>2009</v>
      </c>
      <c r="X2" s="76">
        <v>2010</v>
      </c>
      <c r="Y2" s="76">
        <v>2011</v>
      </c>
      <c r="Z2" s="76">
        <v>2012</v>
      </c>
      <c r="AA2" s="76">
        <v>2013</v>
      </c>
      <c r="AB2" s="76">
        <v>2014</v>
      </c>
      <c r="AC2" s="76">
        <v>2015</v>
      </c>
      <c r="AD2" s="76">
        <v>2016</v>
      </c>
      <c r="AE2" s="77">
        <v>2017</v>
      </c>
      <c r="AF2" s="76">
        <v>2018</v>
      </c>
      <c r="AG2" s="76">
        <v>2019</v>
      </c>
      <c r="AH2" s="76">
        <v>2020</v>
      </c>
    </row>
    <row r="3" spans="1:39" s="3" customFormat="1" ht="15" x14ac:dyDescent="0.25">
      <c r="A3" s="78"/>
      <c r="B3" s="79" t="s">
        <v>3</v>
      </c>
      <c r="C3" s="79" t="s">
        <v>4</v>
      </c>
      <c r="D3" s="79" t="s">
        <v>5</v>
      </c>
      <c r="E3" s="79" t="s">
        <v>6</v>
      </c>
      <c r="F3" s="79" t="s">
        <v>7</v>
      </c>
      <c r="G3" s="79" t="s">
        <v>8</v>
      </c>
      <c r="H3" s="79" t="s">
        <v>9</v>
      </c>
      <c r="I3" s="79" t="s">
        <v>10</v>
      </c>
      <c r="J3" s="79" t="s">
        <v>11</v>
      </c>
      <c r="K3" s="79" t="s">
        <v>12</v>
      </c>
      <c r="L3" s="79" t="s">
        <v>13</v>
      </c>
      <c r="M3" s="79" t="s">
        <v>14</v>
      </c>
      <c r="N3" s="79" t="s">
        <v>15</v>
      </c>
      <c r="O3" s="79" t="s">
        <v>16</v>
      </c>
      <c r="P3" s="79" t="s">
        <v>17</v>
      </c>
      <c r="Q3" s="79" t="s">
        <v>18</v>
      </c>
      <c r="R3" s="79" t="s">
        <v>19</v>
      </c>
      <c r="S3" s="79" t="s">
        <v>20</v>
      </c>
      <c r="T3" s="79" t="s">
        <v>21</v>
      </c>
      <c r="U3" s="79" t="s">
        <v>22</v>
      </c>
      <c r="V3" s="79" t="s">
        <v>23</v>
      </c>
      <c r="W3" s="79" t="s">
        <v>24</v>
      </c>
      <c r="X3" s="79" t="s">
        <v>25</v>
      </c>
      <c r="Y3" s="79" t="s">
        <v>26</v>
      </c>
      <c r="Z3" s="79" t="s">
        <v>27</v>
      </c>
      <c r="AA3" s="79" t="s">
        <v>28</v>
      </c>
      <c r="AB3" s="79" t="s">
        <v>29</v>
      </c>
      <c r="AC3" s="79" t="s">
        <v>30</v>
      </c>
      <c r="AD3" s="79" t="s">
        <v>31</v>
      </c>
      <c r="AE3" s="79" t="s">
        <v>32</v>
      </c>
      <c r="AF3" s="79" t="s">
        <v>33</v>
      </c>
      <c r="AG3" s="79" t="s">
        <v>34</v>
      </c>
      <c r="AH3" s="79" t="s">
        <v>35</v>
      </c>
    </row>
    <row r="4" spans="1:39" ht="15" x14ac:dyDescent="0.25">
      <c r="A4" s="80">
        <v>44531</v>
      </c>
      <c r="B4" s="81">
        <v>3.6</v>
      </c>
      <c r="C4" s="82">
        <v>3.6</v>
      </c>
      <c r="D4" s="9">
        <v>3.6</v>
      </c>
      <c r="E4">
        <v>3.61</v>
      </c>
      <c r="F4">
        <v>3.5960000000000001</v>
      </c>
      <c r="G4">
        <v>3.5950000000000002</v>
      </c>
      <c r="H4" s="4">
        <v>3.6040000000000001</v>
      </c>
      <c r="I4" s="4">
        <v>3.5859999999999999</v>
      </c>
      <c r="J4" s="4">
        <v>3.6120000000000001</v>
      </c>
      <c r="K4" s="4">
        <v>3.5960000000000001</v>
      </c>
      <c r="L4" s="4">
        <v>3.6219999999999999</v>
      </c>
      <c r="M4" s="4">
        <v>3.6259999999999999</v>
      </c>
      <c r="N4" s="4">
        <v>3.6150000000000002</v>
      </c>
      <c r="O4" s="4">
        <v>3.5830000000000002</v>
      </c>
      <c r="P4" s="4">
        <v>3.7559999999999998</v>
      </c>
      <c r="Q4" s="4">
        <v>3.5830000000000002</v>
      </c>
      <c r="R4" s="4">
        <v>3.59</v>
      </c>
      <c r="S4" s="4">
        <v>3.5960000000000001</v>
      </c>
      <c r="T4" s="4">
        <v>3.7639999999999998</v>
      </c>
      <c r="U4" s="4">
        <v>3.61</v>
      </c>
      <c r="V4" s="4">
        <v>3.613</v>
      </c>
      <c r="W4" s="4">
        <v>3.6320000000000001</v>
      </c>
      <c r="X4" s="4">
        <v>3.5830000000000002</v>
      </c>
      <c r="Y4" s="4">
        <v>3.597</v>
      </c>
      <c r="Z4" s="4">
        <v>3.585</v>
      </c>
      <c r="AA4" s="4">
        <v>3.5880000000000001</v>
      </c>
      <c r="AB4" s="4">
        <v>3.7360000000000002</v>
      </c>
      <c r="AC4" s="4">
        <v>3.5830000000000002</v>
      </c>
      <c r="AD4" s="4">
        <v>3.6280000000000001</v>
      </c>
      <c r="AE4" s="4">
        <v>3.625</v>
      </c>
      <c r="AF4" s="4">
        <v>3.5870000000000002</v>
      </c>
      <c r="AG4" s="4">
        <v>3.5870000000000002</v>
      </c>
      <c r="AH4">
        <v>3.6030000000000002</v>
      </c>
    </row>
    <row r="5" spans="1:39" ht="15" x14ac:dyDescent="0.25">
      <c r="A5" s="80">
        <v>44562</v>
      </c>
      <c r="B5" s="34">
        <v>3.4</v>
      </c>
      <c r="C5" s="12">
        <v>3.4</v>
      </c>
      <c r="D5" s="11">
        <v>3.4</v>
      </c>
      <c r="E5">
        <v>3.4220000000000002</v>
      </c>
      <c r="F5">
        <v>3.3780000000000001</v>
      </c>
      <c r="G5">
        <v>3.3959999999999999</v>
      </c>
      <c r="H5" s="4">
        <v>3.391</v>
      </c>
      <c r="I5" s="4">
        <v>3.3860000000000001</v>
      </c>
      <c r="J5" s="4">
        <v>3.4129999999999998</v>
      </c>
      <c r="K5" s="4">
        <v>3.4049999999999998</v>
      </c>
      <c r="L5" s="4">
        <v>3.4660000000000002</v>
      </c>
      <c r="M5" s="4">
        <v>3.387</v>
      </c>
      <c r="N5" s="4">
        <v>3.577</v>
      </c>
      <c r="O5" s="4">
        <v>3.3690000000000002</v>
      </c>
      <c r="P5" s="4">
        <v>3.51</v>
      </c>
      <c r="Q5" s="4">
        <v>3.3460000000000001</v>
      </c>
      <c r="R5" s="4">
        <v>3.387</v>
      </c>
      <c r="S5" s="4">
        <v>3.395</v>
      </c>
      <c r="T5" s="4">
        <v>3.5190000000000001</v>
      </c>
      <c r="U5" s="4">
        <v>3.4020000000000001</v>
      </c>
      <c r="V5" s="4">
        <v>3.4369999999999998</v>
      </c>
      <c r="W5" s="4">
        <v>3.4340000000000002</v>
      </c>
      <c r="X5" s="4">
        <v>3.3690000000000002</v>
      </c>
      <c r="Y5" s="4">
        <v>3.3929999999999998</v>
      </c>
      <c r="Z5" s="4">
        <v>3.3980000000000001</v>
      </c>
      <c r="AA5" s="4">
        <v>3.3820000000000001</v>
      </c>
      <c r="AB5" s="4">
        <v>3.5089999999999999</v>
      </c>
      <c r="AC5" s="4">
        <v>3.407</v>
      </c>
      <c r="AD5" s="4">
        <v>3.44</v>
      </c>
      <c r="AE5" s="4">
        <v>3.448</v>
      </c>
      <c r="AF5" s="4">
        <v>3.387</v>
      </c>
      <c r="AG5" s="4">
        <v>3.387</v>
      </c>
      <c r="AH5">
        <v>3.42</v>
      </c>
    </row>
    <row r="6" spans="1:39" ht="15" x14ac:dyDescent="0.25">
      <c r="A6" s="80">
        <v>44593</v>
      </c>
      <c r="B6" s="34">
        <v>2.8</v>
      </c>
      <c r="C6" s="12">
        <v>2.8</v>
      </c>
      <c r="D6" s="11">
        <v>2.8</v>
      </c>
      <c r="E6">
        <v>2.8540000000000001</v>
      </c>
      <c r="F6">
        <v>2.8580000000000001</v>
      </c>
      <c r="G6">
        <v>2.7770000000000001</v>
      </c>
      <c r="H6" s="4">
        <v>2.758</v>
      </c>
      <c r="I6" s="4">
        <v>2.9209999999999998</v>
      </c>
      <c r="J6" s="4">
        <v>2.7869999999999999</v>
      </c>
      <c r="K6" s="4">
        <v>2.782</v>
      </c>
      <c r="L6" s="4">
        <v>2.8</v>
      </c>
      <c r="M6" s="4">
        <v>2.8460000000000001</v>
      </c>
      <c r="N6" s="4">
        <v>2.9009999999999998</v>
      </c>
      <c r="O6" s="4">
        <v>2.7629999999999999</v>
      </c>
      <c r="P6" s="4">
        <v>2.8170000000000002</v>
      </c>
      <c r="Q6" s="4">
        <v>2.9049999999999998</v>
      </c>
      <c r="R6" s="4">
        <v>2.774</v>
      </c>
      <c r="S6" s="4">
        <v>2.7749999999999999</v>
      </c>
      <c r="T6" s="4">
        <v>2.8250000000000002</v>
      </c>
      <c r="U6" s="4">
        <v>2.84</v>
      </c>
      <c r="V6" s="4">
        <v>2.794</v>
      </c>
      <c r="W6" s="4">
        <v>2.8</v>
      </c>
      <c r="X6" s="4">
        <v>2.7629999999999999</v>
      </c>
      <c r="Y6" s="4">
        <v>2.7749999999999999</v>
      </c>
      <c r="Z6" s="4">
        <v>2.7719999999999998</v>
      </c>
      <c r="AA6" s="4">
        <v>2.77</v>
      </c>
      <c r="AB6" s="4">
        <v>2.819</v>
      </c>
      <c r="AC6" s="4">
        <v>3.2629999999999999</v>
      </c>
      <c r="AD6" s="4">
        <v>2.984</v>
      </c>
      <c r="AE6" s="4">
        <v>2.867</v>
      </c>
      <c r="AF6" s="4">
        <v>2.8929999999999998</v>
      </c>
      <c r="AG6" s="4">
        <v>2.7749999999999999</v>
      </c>
      <c r="AH6">
        <v>2.7869999999999999</v>
      </c>
    </row>
    <row r="7" spans="1:39" ht="15" x14ac:dyDescent="0.25">
      <c r="A7" s="80">
        <v>44621</v>
      </c>
      <c r="B7" s="34">
        <v>4.5</v>
      </c>
      <c r="C7" s="12">
        <v>4.57</v>
      </c>
      <c r="D7" s="11">
        <v>3.2</v>
      </c>
      <c r="E7">
        <v>2.9590000000000001</v>
      </c>
      <c r="F7">
        <v>3.26</v>
      </c>
      <c r="G7">
        <v>3.1909999999999998</v>
      </c>
      <c r="H7" s="4">
        <v>3.4689999999999999</v>
      </c>
      <c r="I7" s="4">
        <v>4.1130000000000004</v>
      </c>
      <c r="J7" s="4">
        <v>2.9990000000000001</v>
      </c>
      <c r="K7" s="4">
        <v>3.6520000000000001</v>
      </c>
      <c r="L7" s="4">
        <v>3.29</v>
      </c>
      <c r="M7" s="4">
        <v>3.7290000000000001</v>
      </c>
      <c r="N7" s="4">
        <v>3.1429999999999998</v>
      </c>
      <c r="O7" s="4">
        <v>3.2090000000000001</v>
      </c>
      <c r="P7" s="4">
        <v>2.9780000000000002</v>
      </c>
      <c r="Q7" s="4">
        <v>3.4329999999999998</v>
      </c>
      <c r="R7" s="4">
        <v>4.6189999999999998</v>
      </c>
      <c r="S7" s="4">
        <v>2.9870000000000001</v>
      </c>
      <c r="T7" s="4">
        <v>3.0529999999999999</v>
      </c>
      <c r="U7" s="4">
        <v>4.4000000000000004</v>
      </c>
      <c r="V7" s="4">
        <v>2.7450000000000001</v>
      </c>
      <c r="W7" s="4">
        <v>3.58</v>
      </c>
      <c r="X7" s="4">
        <v>2.7719999999999998</v>
      </c>
      <c r="Y7" s="4">
        <v>3.052</v>
      </c>
      <c r="Z7" s="4">
        <v>3.62</v>
      </c>
      <c r="AA7" s="4">
        <v>2.931</v>
      </c>
      <c r="AB7" s="4">
        <v>2.7890000000000001</v>
      </c>
      <c r="AC7" s="4">
        <v>4.1109999999999998</v>
      </c>
      <c r="AD7" s="4">
        <v>3.6520000000000001</v>
      </c>
      <c r="AE7" s="4">
        <v>4.6840000000000002</v>
      </c>
      <c r="AF7" s="4">
        <v>3.0649999999999999</v>
      </c>
      <c r="AG7" s="4">
        <v>2.7650000000000001</v>
      </c>
      <c r="AH7">
        <v>3.141</v>
      </c>
    </row>
    <row r="8" spans="1:39" ht="15" x14ac:dyDescent="0.25">
      <c r="A8" s="80">
        <v>44652</v>
      </c>
      <c r="B8" s="34">
        <v>7.14</v>
      </c>
      <c r="C8" s="12">
        <v>9.7200000000000006</v>
      </c>
      <c r="D8" s="11">
        <v>6</v>
      </c>
      <c r="E8">
        <v>5.7380000000000004</v>
      </c>
      <c r="F8">
        <v>6.7809999999999997</v>
      </c>
      <c r="G8">
        <v>6.28</v>
      </c>
      <c r="H8" s="4">
        <v>6.5609999999999999</v>
      </c>
      <c r="I8" s="4">
        <v>5.4429999999999996</v>
      </c>
      <c r="J8" s="4">
        <v>6.5389999999999997</v>
      </c>
      <c r="K8" s="4">
        <v>5.8890000000000002</v>
      </c>
      <c r="L8" s="4">
        <v>4.9790000000000001</v>
      </c>
      <c r="M8" s="4">
        <v>5.54</v>
      </c>
      <c r="N8" s="4">
        <v>7.8079999999999998</v>
      </c>
      <c r="O8" s="4">
        <v>7.0640000000000001</v>
      </c>
      <c r="P8" s="4">
        <v>6.9130000000000003</v>
      </c>
      <c r="Q8" s="4">
        <v>6.1070000000000002</v>
      </c>
      <c r="R8" s="4">
        <v>10.052</v>
      </c>
      <c r="S8" s="4">
        <v>6.3170000000000002</v>
      </c>
      <c r="T8" s="4">
        <v>7.8630000000000004</v>
      </c>
      <c r="U8" s="4">
        <v>5.6180000000000003</v>
      </c>
      <c r="V8" s="4">
        <v>3.4609999999999999</v>
      </c>
      <c r="W8" s="4">
        <v>5.415</v>
      </c>
      <c r="X8" s="4">
        <v>5.8929999999999998</v>
      </c>
      <c r="Y8" s="4">
        <v>5.8920000000000003</v>
      </c>
      <c r="Z8" s="4">
        <v>10.326000000000001</v>
      </c>
      <c r="AA8" s="4">
        <v>5.0579999999999998</v>
      </c>
      <c r="AB8" s="4">
        <v>4.9980000000000002</v>
      </c>
      <c r="AC8" s="4">
        <v>5.6340000000000003</v>
      </c>
      <c r="AD8" s="4">
        <v>6.2789999999999999</v>
      </c>
      <c r="AE8" s="4">
        <v>10.641999999999999</v>
      </c>
      <c r="AF8" s="4">
        <v>5.5179999999999998</v>
      </c>
      <c r="AG8" s="4">
        <v>6.6559999999999997</v>
      </c>
      <c r="AH8">
        <v>5.4580000000000002</v>
      </c>
    </row>
    <row r="9" spans="1:39" ht="15" x14ac:dyDescent="0.25">
      <c r="A9" s="80">
        <v>44682</v>
      </c>
      <c r="B9" s="34">
        <v>21.35</v>
      </c>
      <c r="C9" s="12">
        <v>30.29</v>
      </c>
      <c r="D9" s="11">
        <v>22</v>
      </c>
      <c r="E9">
        <v>15.804</v>
      </c>
      <c r="F9">
        <v>22.507000000000001</v>
      </c>
      <c r="G9">
        <v>26.516999999999999</v>
      </c>
      <c r="H9" s="4">
        <v>21.488</v>
      </c>
      <c r="I9" s="4">
        <v>24.54</v>
      </c>
      <c r="J9" s="4">
        <v>36.165999999999997</v>
      </c>
      <c r="K9" s="4">
        <v>26.43</v>
      </c>
      <c r="L9" s="4">
        <v>16.834</v>
      </c>
      <c r="M9" s="4">
        <v>17.11</v>
      </c>
      <c r="N9" s="4">
        <v>30.052</v>
      </c>
      <c r="O9" s="4">
        <v>28.038</v>
      </c>
      <c r="P9" s="4">
        <v>16.545999999999999</v>
      </c>
      <c r="Q9" s="4">
        <v>20.286000000000001</v>
      </c>
      <c r="R9" s="4">
        <v>25.596</v>
      </c>
      <c r="S9" s="4">
        <v>23.058</v>
      </c>
      <c r="T9" s="4">
        <v>25.393999999999998</v>
      </c>
      <c r="U9" s="4">
        <v>21.896000000000001</v>
      </c>
      <c r="V9" s="4">
        <v>20.805</v>
      </c>
      <c r="W9" s="4">
        <v>32.838999999999999</v>
      </c>
      <c r="X9" s="4">
        <v>13.946</v>
      </c>
      <c r="Y9" s="4">
        <v>16.376999999999999</v>
      </c>
      <c r="Z9" s="4">
        <v>19.422999999999998</v>
      </c>
      <c r="AA9" s="4">
        <v>19.388999999999999</v>
      </c>
      <c r="AB9" s="4">
        <v>19.481000000000002</v>
      </c>
      <c r="AC9" s="4">
        <v>14.702999999999999</v>
      </c>
      <c r="AD9" s="4">
        <v>16.817</v>
      </c>
      <c r="AE9" s="4">
        <v>32.960999999999999</v>
      </c>
      <c r="AF9" s="4">
        <v>25.866</v>
      </c>
      <c r="AG9" s="4">
        <v>22.103999999999999</v>
      </c>
      <c r="AH9">
        <v>25.395</v>
      </c>
    </row>
    <row r="10" spans="1:39" ht="15" x14ac:dyDescent="0.25">
      <c r="A10" s="80">
        <v>44713</v>
      </c>
      <c r="B10" s="34">
        <v>18.62</v>
      </c>
      <c r="C10" s="12">
        <v>54.69</v>
      </c>
      <c r="D10" s="11">
        <v>35</v>
      </c>
      <c r="E10">
        <v>35.606000000000002</v>
      </c>
      <c r="F10">
        <v>17.373999999999999</v>
      </c>
      <c r="G10">
        <v>53.271999999999998</v>
      </c>
      <c r="H10" s="4">
        <v>25.844000000000001</v>
      </c>
      <c r="I10" s="4">
        <v>69.600999999999999</v>
      </c>
      <c r="J10" s="4">
        <v>47.441000000000003</v>
      </c>
      <c r="K10" s="4">
        <v>54.029000000000003</v>
      </c>
      <c r="L10" s="4">
        <v>22.97</v>
      </c>
      <c r="M10" s="4">
        <v>40.130000000000003</v>
      </c>
      <c r="N10" s="4">
        <v>27.193999999999999</v>
      </c>
      <c r="O10" s="4">
        <v>23.588999999999999</v>
      </c>
      <c r="P10" s="4">
        <v>11.769</v>
      </c>
      <c r="Q10" s="4">
        <v>27.518999999999998</v>
      </c>
      <c r="R10" s="4">
        <v>16.53</v>
      </c>
      <c r="S10" s="4">
        <v>29.709</v>
      </c>
      <c r="T10" s="4">
        <v>27.234000000000002</v>
      </c>
      <c r="U10" s="4">
        <v>16.09</v>
      </c>
      <c r="V10" s="4">
        <v>68.712000000000003</v>
      </c>
      <c r="W10" s="4">
        <v>35.808</v>
      </c>
      <c r="X10" s="4">
        <v>37.658000000000001</v>
      </c>
      <c r="Y10" s="4">
        <v>53.726999999999997</v>
      </c>
      <c r="Z10" s="4">
        <v>8.9920000000000009</v>
      </c>
      <c r="AA10" s="4">
        <v>34.393999999999998</v>
      </c>
      <c r="AB10" s="4">
        <v>39.545999999999999</v>
      </c>
      <c r="AC10" s="4">
        <v>39.337000000000003</v>
      </c>
      <c r="AD10" s="4">
        <v>35.630000000000003</v>
      </c>
      <c r="AE10" s="4">
        <v>52.942</v>
      </c>
      <c r="AF10" s="4">
        <v>16.076000000000001</v>
      </c>
      <c r="AG10" s="4">
        <v>51.551000000000002</v>
      </c>
      <c r="AH10">
        <v>29.239000000000001</v>
      </c>
    </row>
    <row r="11" spans="1:39" ht="15" x14ac:dyDescent="0.25">
      <c r="A11" s="80">
        <v>44743</v>
      </c>
      <c r="B11" s="34">
        <v>6.81</v>
      </c>
      <c r="C11" s="12">
        <v>30.88</v>
      </c>
      <c r="D11" s="11">
        <v>13</v>
      </c>
      <c r="E11">
        <v>14.215</v>
      </c>
      <c r="F11">
        <v>8.8789999999999996</v>
      </c>
      <c r="G11">
        <v>26.507999999999999</v>
      </c>
      <c r="H11" s="4">
        <v>10.038</v>
      </c>
      <c r="I11" s="4">
        <v>60.924999999999997</v>
      </c>
      <c r="J11" s="4">
        <v>19.795000000000002</v>
      </c>
      <c r="K11" s="4">
        <v>20.027999999999999</v>
      </c>
      <c r="L11" s="4">
        <v>9.9179999999999993</v>
      </c>
      <c r="M11" s="4">
        <v>23.609000000000002</v>
      </c>
      <c r="N11" s="4">
        <v>10.734</v>
      </c>
      <c r="O11" s="4">
        <v>9.4949999999999992</v>
      </c>
      <c r="P11" s="4">
        <v>5.8339999999999996</v>
      </c>
      <c r="Q11" s="4">
        <v>10.162000000000001</v>
      </c>
      <c r="R11" s="4">
        <v>7.6020000000000003</v>
      </c>
      <c r="S11" s="4">
        <v>12.256</v>
      </c>
      <c r="T11" s="4">
        <v>10.603999999999999</v>
      </c>
      <c r="U11" s="4">
        <v>7.59</v>
      </c>
      <c r="V11" s="4">
        <v>37.435000000000002</v>
      </c>
      <c r="W11" s="4">
        <v>18.744</v>
      </c>
      <c r="X11" s="4">
        <v>12.974</v>
      </c>
      <c r="Y11" s="4">
        <v>33.322000000000003</v>
      </c>
      <c r="Z11" s="4">
        <v>5.7750000000000004</v>
      </c>
      <c r="AA11" s="4">
        <v>13.505000000000001</v>
      </c>
      <c r="AB11" s="4">
        <v>13.93</v>
      </c>
      <c r="AC11" s="4">
        <v>14.584</v>
      </c>
      <c r="AD11" s="4">
        <v>13.026</v>
      </c>
      <c r="AE11" s="4">
        <v>19.693000000000001</v>
      </c>
      <c r="AF11" s="4">
        <v>7.1609999999999996</v>
      </c>
      <c r="AG11" s="4">
        <v>31.042000000000002</v>
      </c>
      <c r="AH11">
        <v>11.019</v>
      </c>
    </row>
    <row r="12" spans="1:39" ht="15" x14ac:dyDescent="0.25">
      <c r="A12" s="80">
        <v>44774</v>
      </c>
      <c r="B12" s="34">
        <v>6.28</v>
      </c>
      <c r="C12" s="12">
        <v>12.35</v>
      </c>
      <c r="D12" s="11">
        <v>7.4</v>
      </c>
      <c r="E12">
        <v>7.1820000000000004</v>
      </c>
      <c r="F12">
        <v>6.8940000000000001</v>
      </c>
      <c r="G12">
        <v>10.922000000000001</v>
      </c>
      <c r="H12" s="4">
        <v>6.0019999999999998</v>
      </c>
      <c r="I12" s="4">
        <v>20.393000000000001</v>
      </c>
      <c r="J12" s="4">
        <v>9.1229999999999993</v>
      </c>
      <c r="K12" s="4">
        <v>10.763999999999999</v>
      </c>
      <c r="L12" s="4">
        <v>5.9279999999999999</v>
      </c>
      <c r="M12" s="4">
        <v>10.494</v>
      </c>
      <c r="N12" s="4">
        <v>6.9050000000000002</v>
      </c>
      <c r="O12" s="4">
        <v>6.7969999999999997</v>
      </c>
      <c r="P12" s="4">
        <v>4.1539999999999999</v>
      </c>
      <c r="Q12" s="4">
        <v>6.0880000000000001</v>
      </c>
      <c r="R12" s="4">
        <v>5.391</v>
      </c>
      <c r="S12" s="4">
        <v>8.01</v>
      </c>
      <c r="T12" s="4">
        <v>7.05</v>
      </c>
      <c r="U12" s="4">
        <v>5.6719999999999997</v>
      </c>
      <c r="V12" s="4">
        <v>13.266</v>
      </c>
      <c r="W12" s="4">
        <v>8.5519999999999996</v>
      </c>
      <c r="X12" s="4">
        <v>8.4250000000000007</v>
      </c>
      <c r="Y12" s="4">
        <v>12.699</v>
      </c>
      <c r="Z12" s="4">
        <v>4.3769999999999998</v>
      </c>
      <c r="AA12" s="4">
        <v>8.2200000000000006</v>
      </c>
      <c r="AB12" s="4">
        <v>8.0860000000000003</v>
      </c>
      <c r="AC12" s="4">
        <v>7.2160000000000002</v>
      </c>
      <c r="AD12" s="4">
        <v>7.5839999999999996</v>
      </c>
      <c r="AE12" s="4">
        <v>11.832000000000001</v>
      </c>
      <c r="AF12" s="4">
        <v>5.0330000000000004</v>
      </c>
      <c r="AG12" s="4">
        <v>11.782</v>
      </c>
      <c r="AH12">
        <v>6.7560000000000002</v>
      </c>
    </row>
    <row r="13" spans="1:39" ht="15" x14ac:dyDescent="0.25">
      <c r="A13" s="80">
        <v>44805</v>
      </c>
      <c r="B13" s="34">
        <v>5.49</v>
      </c>
      <c r="C13" s="12">
        <v>7.71</v>
      </c>
      <c r="D13" s="11">
        <v>5.4</v>
      </c>
      <c r="E13">
        <v>4.859</v>
      </c>
      <c r="F13">
        <v>5.2960000000000003</v>
      </c>
      <c r="G13">
        <v>7.4130000000000003</v>
      </c>
      <c r="H13" s="4">
        <v>4.444</v>
      </c>
      <c r="I13" s="4">
        <v>11.449</v>
      </c>
      <c r="J13" s="4">
        <v>6.3140000000000001</v>
      </c>
      <c r="K13" s="4">
        <v>6.9710000000000001</v>
      </c>
      <c r="L13" s="4">
        <v>4.0839999999999996</v>
      </c>
      <c r="M13" s="4">
        <v>6.2359999999999998</v>
      </c>
      <c r="N13" s="4">
        <v>4.8479999999999999</v>
      </c>
      <c r="O13" s="4">
        <v>4.7290000000000001</v>
      </c>
      <c r="P13" s="4">
        <v>3.234</v>
      </c>
      <c r="Q13" s="4">
        <v>6.3380000000000001</v>
      </c>
      <c r="R13" s="4">
        <v>4.0970000000000004</v>
      </c>
      <c r="S13" s="4">
        <v>5.0720000000000001</v>
      </c>
      <c r="T13" s="4">
        <v>5.5039999999999996</v>
      </c>
      <c r="U13" s="4">
        <v>4.7530000000000001</v>
      </c>
      <c r="V13" s="4">
        <v>7.6950000000000003</v>
      </c>
      <c r="W13" s="4">
        <v>5.5919999999999996</v>
      </c>
      <c r="X13" s="4">
        <v>5.1470000000000002</v>
      </c>
      <c r="Y13" s="4">
        <v>6.9359999999999999</v>
      </c>
      <c r="Z13" s="4">
        <v>3.5779999999999998</v>
      </c>
      <c r="AA13" s="4">
        <v>6.4029999999999996</v>
      </c>
      <c r="AB13" s="4">
        <v>7.2690000000000001</v>
      </c>
      <c r="AC13" s="4">
        <v>5.1559999999999997</v>
      </c>
      <c r="AD13" s="4">
        <v>5.2539999999999996</v>
      </c>
      <c r="AE13" s="4">
        <v>6.9089999999999998</v>
      </c>
      <c r="AF13" s="4">
        <v>3.8079999999999998</v>
      </c>
      <c r="AG13" s="4">
        <v>6.819</v>
      </c>
      <c r="AH13">
        <v>6.1790000000000003</v>
      </c>
    </row>
    <row r="14" spans="1:39" ht="15" x14ac:dyDescent="0.25">
      <c r="A14" s="80">
        <v>44835</v>
      </c>
      <c r="B14" s="34">
        <v>5.66</v>
      </c>
      <c r="C14" s="12">
        <v>7.09</v>
      </c>
      <c r="D14" s="11">
        <v>5.73</v>
      </c>
      <c r="E14">
        <v>4.6769999999999996</v>
      </c>
      <c r="F14">
        <v>4.2249999999999996</v>
      </c>
      <c r="G14">
        <v>7.5410000000000004</v>
      </c>
      <c r="H14" s="4">
        <v>5.7430000000000003</v>
      </c>
      <c r="I14" s="4">
        <v>10.340999999999999</v>
      </c>
      <c r="J14" s="4">
        <v>6.72</v>
      </c>
      <c r="K14" s="4">
        <v>7.101</v>
      </c>
      <c r="L14" s="4">
        <v>5.2290000000000001</v>
      </c>
      <c r="M14" s="4">
        <v>5.8630000000000004</v>
      </c>
      <c r="N14" s="4">
        <v>4.798</v>
      </c>
      <c r="O14" s="4">
        <v>4.4450000000000003</v>
      </c>
      <c r="P14" s="4">
        <v>4.4219999999999997</v>
      </c>
      <c r="Q14" s="4">
        <v>5.2160000000000002</v>
      </c>
      <c r="R14" s="4">
        <v>4.6379999999999999</v>
      </c>
      <c r="S14" s="4">
        <v>6.2210000000000001</v>
      </c>
      <c r="T14" s="4">
        <v>7.8479999999999999</v>
      </c>
      <c r="U14" s="4">
        <v>5.1639999999999997</v>
      </c>
      <c r="V14" s="4">
        <v>7.87</v>
      </c>
      <c r="W14" s="4">
        <v>6.6260000000000003</v>
      </c>
      <c r="X14" s="4">
        <v>5.0990000000000002</v>
      </c>
      <c r="Y14" s="4">
        <v>6.9989999999999997</v>
      </c>
      <c r="Z14" s="4">
        <v>3.5059999999999998</v>
      </c>
      <c r="AA14" s="4">
        <v>7.298</v>
      </c>
      <c r="AB14" s="4">
        <v>9.5489999999999995</v>
      </c>
      <c r="AC14" s="4">
        <v>4.7690000000000001</v>
      </c>
      <c r="AD14" s="4">
        <v>4.8780000000000001</v>
      </c>
      <c r="AE14" s="4">
        <v>7.7709999999999999</v>
      </c>
      <c r="AF14" s="4">
        <v>4.1020000000000003</v>
      </c>
      <c r="AG14" s="4">
        <v>6.3120000000000003</v>
      </c>
      <c r="AH14">
        <v>5.2859999999999996</v>
      </c>
    </row>
    <row r="15" spans="1:39" ht="15" x14ac:dyDescent="0.25">
      <c r="A15" s="80">
        <v>44866</v>
      </c>
      <c r="B15" s="34">
        <v>4.18</v>
      </c>
      <c r="C15" s="12">
        <v>5.2</v>
      </c>
      <c r="D15" s="11">
        <v>4.3499999999999996</v>
      </c>
      <c r="E15">
        <v>4.0860000000000003</v>
      </c>
      <c r="F15">
        <v>3.516</v>
      </c>
      <c r="G15">
        <v>6.2240000000000002</v>
      </c>
      <c r="H15" s="4">
        <v>4.593</v>
      </c>
      <c r="I15" s="4">
        <v>7.7690000000000001</v>
      </c>
      <c r="J15" s="4">
        <v>6.3319999999999999</v>
      </c>
      <c r="K15" s="4">
        <v>5.8559999999999999</v>
      </c>
      <c r="L15" s="4">
        <v>4.0919999999999996</v>
      </c>
      <c r="M15" s="4">
        <v>4.9770000000000003</v>
      </c>
      <c r="N15" s="4">
        <v>4.0140000000000002</v>
      </c>
      <c r="O15" s="4">
        <v>4.5609999999999999</v>
      </c>
      <c r="P15" s="4">
        <v>3.0859999999999999</v>
      </c>
      <c r="Q15" s="4">
        <v>4.032</v>
      </c>
      <c r="R15" s="4">
        <v>4.0060000000000002</v>
      </c>
      <c r="S15" s="4">
        <v>5.4569999999999999</v>
      </c>
      <c r="T15" s="4">
        <v>5.6029999999999998</v>
      </c>
      <c r="U15" s="4">
        <v>4.2990000000000004</v>
      </c>
      <c r="V15" s="4">
        <v>6.6630000000000003</v>
      </c>
      <c r="W15" s="4">
        <v>5.649</v>
      </c>
      <c r="X15" s="4">
        <v>5.194</v>
      </c>
      <c r="Y15" s="4">
        <v>5.8449999999999998</v>
      </c>
      <c r="Z15" s="4">
        <v>2.98</v>
      </c>
      <c r="AA15" s="4">
        <v>4.9960000000000004</v>
      </c>
      <c r="AB15" s="4">
        <v>6.133</v>
      </c>
      <c r="AC15" s="4">
        <v>4.1020000000000003</v>
      </c>
      <c r="AD15" s="4">
        <v>4.125</v>
      </c>
      <c r="AE15" s="4">
        <v>6.4450000000000003</v>
      </c>
      <c r="AF15" s="4">
        <v>3.86</v>
      </c>
      <c r="AG15" s="4">
        <v>5.5279999999999996</v>
      </c>
      <c r="AH15">
        <v>4.5599999999999996</v>
      </c>
    </row>
    <row r="16" spans="1:39" ht="15" x14ac:dyDescent="0.25">
      <c r="A16" s="80">
        <v>44896</v>
      </c>
      <c r="B16" s="34">
        <v>4.17</v>
      </c>
      <c r="C16" s="12">
        <v>4.84</v>
      </c>
      <c r="D16" s="11">
        <v>4.4400000000000004</v>
      </c>
      <c r="E16">
        <v>3.8820000000000001</v>
      </c>
      <c r="F16">
        <v>3.246</v>
      </c>
      <c r="G16">
        <v>5.3029999999999999</v>
      </c>
      <c r="H16" s="4">
        <v>3.9089999999999998</v>
      </c>
      <c r="I16" s="4">
        <v>7.14</v>
      </c>
      <c r="J16" s="4">
        <v>5.585</v>
      </c>
      <c r="K16" s="4">
        <v>5.194</v>
      </c>
      <c r="L16" s="4">
        <v>3.9910000000000001</v>
      </c>
      <c r="M16" s="4">
        <v>4.4829999999999997</v>
      </c>
      <c r="N16" s="4">
        <v>3.726</v>
      </c>
      <c r="O16" s="4">
        <v>3.831</v>
      </c>
      <c r="P16" s="4">
        <v>2.7240000000000002</v>
      </c>
      <c r="Q16" s="4">
        <v>3.669</v>
      </c>
      <c r="R16" s="4">
        <v>3.431</v>
      </c>
      <c r="S16" s="4">
        <v>4.335</v>
      </c>
      <c r="T16" s="4">
        <v>4.4409999999999998</v>
      </c>
      <c r="U16" s="4">
        <v>3.3780000000000001</v>
      </c>
      <c r="V16" s="4">
        <v>5.8849999999999998</v>
      </c>
      <c r="W16" s="4">
        <v>4.633</v>
      </c>
      <c r="X16" s="4">
        <v>4.32</v>
      </c>
      <c r="Y16" s="4">
        <v>5.1929999999999996</v>
      </c>
      <c r="Z16" s="4">
        <v>2.6869999999999998</v>
      </c>
      <c r="AA16" s="4">
        <v>4.2770000000000001</v>
      </c>
      <c r="AB16" s="4">
        <v>4.7279999999999998</v>
      </c>
      <c r="AC16" s="4">
        <v>3.8929999999999998</v>
      </c>
      <c r="AD16" s="4">
        <v>3.7869999999999999</v>
      </c>
      <c r="AE16" s="4">
        <v>5.9870000000000001</v>
      </c>
      <c r="AF16" s="4">
        <v>3.24</v>
      </c>
      <c r="AG16" s="4">
        <v>5.2060000000000004</v>
      </c>
      <c r="AH16">
        <v>4.3449999999999998</v>
      </c>
    </row>
    <row r="17" spans="1:34" ht="15" x14ac:dyDescent="0.25">
      <c r="A17" s="80">
        <v>44927</v>
      </c>
      <c r="B17" s="34">
        <v>4.25</v>
      </c>
      <c r="C17" s="12">
        <v>4.8099999999999996</v>
      </c>
      <c r="D17" s="11">
        <v>4.66</v>
      </c>
      <c r="E17">
        <v>3.548</v>
      </c>
      <c r="F17">
        <v>2.9889999999999999</v>
      </c>
      <c r="G17">
        <v>4.782</v>
      </c>
      <c r="H17" s="4">
        <v>3.4750000000000001</v>
      </c>
      <c r="I17" s="4">
        <v>6.1479999999999997</v>
      </c>
      <c r="J17" s="4">
        <v>4.71</v>
      </c>
      <c r="K17" s="4">
        <v>4.6769999999999996</v>
      </c>
      <c r="L17" s="4">
        <v>3.3279999999999998</v>
      </c>
      <c r="M17" s="4">
        <v>4.1159999999999997</v>
      </c>
      <c r="N17" s="4">
        <v>3.423</v>
      </c>
      <c r="O17" s="4">
        <v>3.3969999999999998</v>
      </c>
      <c r="P17" s="4">
        <v>2.5009999999999999</v>
      </c>
      <c r="Q17" s="4">
        <v>3.2869999999999999</v>
      </c>
      <c r="R17" s="4">
        <v>3.0950000000000002</v>
      </c>
      <c r="S17" s="4">
        <v>3.7839999999999998</v>
      </c>
      <c r="T17" s="4">
        <v>3.863</v>
      </c>
      <c r="U17" s="4">
        <v>2.903</v>
      </c>
      <c r="V17" s="4">
        <v>5.2729999999999997</v>
      </c>
      <c r="W17" s="4">
        <v>4.1369999999999996</v>
      </c>
      <c r="X17" s="4">
        <v>3.7869999999999999</v>
      </c>
      <c r="Y17" s="4">
        <v>4.7649999999999997</v>
      </c>
      <c r="Z17" s="4">
        <v>2.448</v>
      </c>
      <c r="AA17" s="4">
        <v>3.8839999999999999</v>
      </c>
      <c r="AB17" s="4">
        <v>4.1859999999999999</v>
      </c>
      <c r="AC17" s="4">
        <v>3.5720000000000001</v>
      </c>
      <c r="AD17" s="4">
        <v>3.395</v>
      </c>
      <c r="AE17" s="4">
        <v>5.0540000000000003</v>
      </c>
      <c r="AF17" s="4">
        <v>2.9340000000000002</v>
      </c>
      <c r="AG17" s="4">
        <v>4.7300000000000004</v>
      </c>
      <c r="AH17">
        <v>4.0229999999999997</v>
      </c>
    </row>
    <row r="18" spans="1:34" ht="15" x14ac:dyDescent="0.25">
      <c r="A18" s="80">
        <v>44958</v>
      </c>
      <c r="B18" s="34">
        <v>3.81</v>
      </c>
      <c r="C18" s="12">
        <v>4.01</v>
      </c>
      <c r="D18" s="11">
        <v>3.95</v>
      </c>
      <c r="E18">
        <v>3.04</v>
      </c>
      <c r="F18">
        <v>2.5179999999999998</v>
      </c>
      <c r="G18">
        <v>3.9710000000000001</v>
      </c>
      <c r="H18" s="4">
        <v>2.9740000000000002</v>
      </c>
      <c r="I18" s="4">
        <v>5.0019999999999998</v>
      </c>
      <c r="J18" s="4">
        <v>3.83</v>
      </c>
      <c r="K18" s="4">
        <v>3.84</v>
      </c>
      <c r="L18" s="4">
        <v>2.782</v>
      </c>
      <c r="M18" s="4">
        <v>3.4449999999999998</v>
      </c>
      <c r="N18" s="4">
        <v>2.859</v>
      </c>
      <c r="O18" s="4">
        <v>2.7879999999999998</v>
      </c>
      <c r="P18" s="4">
        <v>2.2240000000000002</v>
      </c>
      <c r="Q18" s="4">
        <v>2.7120000000000002</v>
      </c>
      <c r="R18" s="4">
        <v>2.556</v>
      </c>
      <c r="S18" s="4">
        <v>3.0880000000000001</v>
      </c>
      <c r="T18" s="4">
        <v>3.2240000000000002</v>
      </c>
      <c r="U18" s="4">
        <v>2.3540000000000001</v>
      </c>
      <c r="V18" s="4">
        <v>4.3609999999999998</v>
      </c>
      <c r="W18" s="4">
        <v>3.3969999999999998</v>
      </c>
      <c r="X18" s="4">
        <v>3.0990000000000002</v>
      </c>
      <c r="Y18" s="4">
        <v>3.9060000000000001</v>
      </c>
      <c r="Z18" s="4">
        <v>2.0840000000000001</v>
      </c>
      <c r="AA18" s="4">
        <v>3.1949999999999998</v>
      </c>
      <c r="AB18" s="4">
        <v>4.0110000000000001</v>
      </c>
      <c r="AC18" s="4">
        <v>3.1080000000000001</v>
      </c>
      <c r="AD18" s="4">
        <v>2.8279999999999998</v>
      </c>
      <c r="AE18" s="4">
        <v>4.234</v>
      </c>
      <c r="AF18" s="4">
        <v>2.4510000000000001</v>
      </c>
      <c r="AG18" s="4">
        <v>3.89</v>
      </c>
      <c r="AH18">
        <v>3.339</v>
      </c>
    </row>
    <row r="19" spans="1:34" ht="15" x14ac:dyDescent="0.25">
      <c r="A19" s="80">
        <v>44986</v>
      </c>
      <c r="B19" s="34">
        <v>4.4000000000000004</v>
      </c>
      <c r="C19" s="12">
        <v>4.8600000000000003</v>
      </c>
      <c r="D19" s="11">
        <v>4.5999999999999996</v>
      </c>
      <c r="E19">
        <v>3.548</v>
      </c>
      <c r="F19">
        <v>2.879</v>
      </c>
      <c r="G19">
        <v>4.7729999999999997</v>
      </c>
      <c r="H19" s="4">
        <v>4.2939999999999996</v>
      </c>
      <c r="I19" s="4">
        <v>5.32</v>
      </c>
      <c r="J19" s="4">
        <v>4.8529999999999998</v>
      </c>
      <c r="K19" s="4">
        <v>4.4130000000000003</v>
      </c>
      <c r="L19" s="4">
        <v>3.8149999999999999</v>
      </c>
      <c r="M19" s="4">
        <v>3.7789999999999999</v>
      </c>
      <c r="N19" s="4">
        <v>3.2719999999999998</v>
      </c>
      <c r="O19" s="4">
        <v>2.9350000000000001</v>
      </c>
      <c r="P19" s="4">
        <v>2.82</v>
      </c>
      <c r="Q19" s="4">
        <v>4.5679999999999996</v>
      </c>
      <c r="R19" s="4">
        <v>2.7530000000000001</v>
      </c>
      <c r="S19" s="4">
        <v>3.294</v>
      </c>
      <c r="T19" s="4">
        <v>5.4690000000000003</v>
      </c>
      <c r="U19" s="4">
        <v>2.383</v>
      </c>
      <c r="V19" s="4">
        <v>5.2679999999999998</v>
      </c>
      <c r="W19" s="4">
        <v>3.4289999999999998</v>
      </c>
      <c r="X19" s="4">
        <v>3.419</v>
      </c>
      <c r="Y19" s="4">
        <v>4.9139999999999997</v>
      </c>
      <c r="Z19" s="4">
        <v>2.2559999999999998</v>
      </c>
      <c r="AA19" s="4">
        <v>3.19</v>
      </c>
      <c r="AB19" s="4">
        <v>5.1449999999999996</v>
      </c>
      <c r="AC19" s="4">
        <v>3.863</v>
      </c>
      <c r="AD19" s="4">
        <v>4.5599999999999996</v>
      </c>
      <c r="AE19" s="4">
        <v>4.4630000000000001</v>
      </c>
      <c r="AF19" s="4">
        <v>2.4729999999999999</v>
      </c>
      <c r="AG19" s="4">
        <v>4.2539999999999996</v>
      </c>
      <c r="AH19">
        <v>3.6339999999999999</v>
      </c>
    </row>
    <row r="20" spans="1:34" ht="15" x14ac:dyDescent="0.25">
      <c r="A20" s="80">
        <v>45017</v>
      </c>
      <c r="B20" s="34">
        <v>7.94</v>
      </c>
      <c r="C20" s="12">
        <v>10.08</v>
      </c>
      <c r="D20" s="11">
        <v>9.09</v>
      </c>
      <c r="E20">
        <v>8.048</v>
      </c>
      <c r="F20">
        <v>5.859</v>
      </c>
      <c r="G20">
        <v>8.33</v>
      </c>
      <c r="H20" s="4">
        <v>5.5759999999999996</v>
      </c>
      <c r="I20" s="4">
        <v>9.4640000000000004</v>
      </c>
      <c r="J20" s="4">
        <v>7.0789999999999997</v>
      </c>
      <c r="K20" s="4">
        <v>6.1269999999999998</v>
      </c>
      <c r="L20" s="4">
        <v>5.726</v>
      </c>
      <c r="M20" s="4">
        <v>8.5950000000000006</v>
      </c>
      <c r="N20" s="4">
        <v>6.57</v>
      </c>
      <c r="O20" s="4">
        <v>7.2130000000000001</v>
      </c>
      <c r="P20" s="4">
        <v>5.6449999999999996</v>
      </c>
      <c r="Q20" s="4">
        <v>9.6349999999999998</v>
      </c>
      <c r="R20" s="4">
        <v>5.9489999999999998</v>
      </c>
      <c r="S20" s="4">
        <v>8.8409999999999993</v>
      </c>
      <c r="T20" s="4">
        <v>8.5830000000000002</v>
      </c>
      <c r="U20" s="4">
        <v>3.044</v>
      </c>
      <c r="V20" s="4">
        <v>6.7480000000000002</v>
      </c>
      <c r="W20" s="4">
        <v>6.5949999999999998</v>
      </c>
      <c r="X20" s="4">
        <v>6.3479999999999999</v>
      </c>
      <c r="Y20" s="4">
        <v>11.922000000000001</v>
      </c>
      <c r="Z20" s="4">
        <v>4.1319999999999997</v>
      </c>
      <c r="AA20" s="4">
        <v>5.5250000000000004</v>
      </c>
      <c r="AB20" s="4">
        <v>8.8810000000000002</v>
      </c>
      <c r="AC20" s="4">
        <v>6.4610000000000003</v>
      </c>
      <c r="AD20" s="4">
        <v>9.3849999999999998</v>
      </c>
      <c r="AE20" s="4">
        <v>7.1829999999999998</v>
      </c>
      <c r="AF20" s="4">
        <v>6.05</v>
      </c>
      <c r="AG20" s="4">
        <v>6.5449999999999999</v>
      </c>
      <c r="AH20">
        <v>7.8460000000000001</v>
      </c>
    </row>
    <row r="21" spans="1:34" ht="15" x14ac:dyDescent="0.25">
      <c r="A21" s="80">
        <v>45047</v>
      </c>
      <c r="B21" s="34">
        <v>22.79</v>
      </c>
      <c r="C21" s="12">
        <v>29.99</v>
      </c>
      <c r="D21" s="11">
        <v>26.11</v>
      </c>
      <c r="E21">
        <v>25.568999999999999</v>
      </c>
      <c r="F21">
        <v>26.632000000000001</v>
      </c>
      <c r="G21">
        <v>28.016999999999999</v>
      </c>
      <c r="H21" s="4">
        <v>26.728000000000002</v>
      </c>
      <c r="I21" s="4">
        <v>53.048999999999999</v>
      </c>
      <c r="J21" s="4">
        <v>35.201000000000001</v>
      </c>
      <c r="K21" s="4">
        <v>21.108000000000001</v>
      </c>
      <c r="L21" s="4">
        <v>20.175999999999998</v>
      </c>
      <c r="M21" s="4">
        <v>32.036999999999999</v>
      </c>
      <c r="N21" s="4">
        <v>24.931999999999999</v>
      </c>
      <c r="O21" s="4">
        <v>17.085999999999999</v>
      </c>
      <c r="P21" s="4">
        <v>19.518999999999998</v>
      </c>
      <c r="Q21" s="4">
        <v>26.321000000000002</v>
      </c>
      <c r="R21" s="4">
        <v>22.196999999999999</v>
      </c>
      <c r="S21" s="4">
        <v>30.651</v>
      </c>
      <c r="T21" s="4">
        <v>28.334</v>
      </c>
      <c r="U21" s="4">
        <v>21.094000000000001</v>
      </c>
      <c r="V21" s="4">
        <v>36.734000000000002</v>
      </c>
      <c r="W21" s="4">
        <v>15.71</v>
      </c>
      <c r="X21" s="4">
        <v>19.649000000000001</v>
      </c>
      <c r="Y21" s="4">
        <v>23.652000000000001</v>
      </c>
      <c r="Z21" s="4">
        <v>14.901</v>
      </c>
      <c r="AA21" s="4">
        <v>27.283999999999999</v>
      </c>
      <c r="AB21" s="4">
        <v>18.536000000000001</v>
      </c>
      <c r="AC21" s="4">
        <v>15.182</v>
      </c>
      <c r="AD21" s="4">
        <v>29.587</v>
      </c>
      <c r="AE21" s="4">
        <v>30.248000000000001</v>
      </c>
      <c r="AF21" s="4">
        <v>19.815000000000001</v>
      </c>
      <c r="AG21" s="4">
        <v>24.416</v>
      </c>
      <c r="AH21">
        <v>21.001999999999999</v>
      </c>
    </row>
    <row r="22" spans="1:34" ht="15" x14ac:dyDescent="0.25">
      <c r="A22" s="80">
        <v>45078</v>
      </c>
      <c r="B22" s="34">
        <v>28.25</v>
      </c>
      <c r="C22" s="12">
        <v>51.48</v>
      </c>
      <c r="D22" s="11">
        <v>40.090000000000003</v>
      </c>
      <c r="E22">
        <v>26.361999999999998</v>
      </c>
      <c r="F22">
        <v>61.463000000000001</v>
      </c>
      <c r="G22">
        <v>41.23</v>
      </c>
      <c r="H22" s="4">
        <v>79.316000000000003</v>
      </c>
      <c r="I22" s="4">
        <v>61.543999999999997</v>
      </c>
      <c r="J22" s="4">
        <v>71.046999999999997</v>
      </c>
      <c r="K22" s="4">
        <v>31.349</v>
      </c>
      <c r="L22" s="4">
        <v>46.027999999999999</v>
      </c>
      <c r="M22" s="4">
        <v>26.652999999999999</v>
      </c>
      <c r="N22" s="4">
        <v>26.428000000000001</v>
      </c>
      <c r="O22" s="4">
        <v>13.252000000000001</v>
      </c>
      <c r="P22" s="4">
        <v>34.716000000000001</v>
      </c>
      <c r="Q22" s="4">
        <v>22.048999999999999</v>
      </c>
      <c r="R22" s="4">
        <v>35.088999999999999</v>
      </c>
      <c r="S22" s="4">
        <v>36.08</v>
      </c>
      <c r="T22" s="4">
        <v>27.591000000000001</v>
      </c>
      <c r="U22" s="4">
        <v>71.128</v>
      </c>
      <c r="V22" s="4">
        <v>41.715000000000003</v>
      </c>
      <c r="W22" s="4">
        <v>41.447000000000003</v>
      </c>
      <c r="X22" s="4">
        <v>64.656999999999996</v>
      </c>
      <c r="Y22" s="4">
        <v>11.579000000000001</v>
      </c>
      <c r="Z22" s="4">
        <v>28.88</v>
      </c>
      <c r="AA22" s="4">
        <v>52.055999999999997</v>
      </c>
      <c r="AB22" s="4">
        <v>50.296999999999997</v>
      </c>
      <c r="AC22" s="4">
        <v>40.735999999999997</v>
      </c>
      <c r="AD22" s="4">
        <v>52.591000000000001</v>
      </c>
      <c r="AE22" s="4">
        <v>18.795000000000002</v>
      </c>
      <c r="AF22" s="4">
        <v>54.795000000000002</v>
      </c>
      <c r="AG22" s="4">
        <v>33.954000000000001</v>
      </c>
      <c r="AH22">
        <v>28.338000000000001</v>
      </c>
    </row>
    <row r="23" spans="1:34" ht="15" x14ac:dyDescent="0.25">
      <c r="A23" s="80">
        <v>45108</v>
      </c>
      <c r="B23" s="34">
        <v>9.2200000000000006</v>
      </c>
      <c r="C23" s="12">
        <v>24</v>
      </c>
      <c r="D23" s="11">
        <v>14.86</v>
      </c>
      <c r="E23">
        <v>13.106</v>
      </c>
      <c r="F23">
        <v>33.212000000000003</v>
      </c>
      <c r="G23">
        <v>15.457000000000001</v>
      </c>
      <c r="H23" s="4">
        <v>74.23</v>
      </c>
      <c r="I23" s="4">
        <v>24.457999999999998</v>
      </c>
      <c r="J23" s="4">
        <v>28.51</v>
      </c>
      <c r="K23" s="4">
        <v>15.686</v>
      </c>
      <c r="L23" s="4">
        <v>29.645</v>
      </c>
      <c r="M23" s="4">
        <v>10.744999999999999</v>
      </c>
      <c r="N23" s="4">
        <v>10.356</v>
      </c>
      <c r="O23" s="4">
        <v>6.2229999999999999</v>
      </c>
      <c r="P23" s="4">
        <v>12.401999999999999</v>
      </c>
      <c r="Q23" s="4">
        <v>9.1959999999999997</v>
      </c>
      <c r="R23" s="4">
        <v>15.452</v>
      </c>
      <c r="S23" s="4">
        <v>12.879</v>
      </c>
      <c r="T23" s="4">
        <v>11.795999999999999</v>
      </c>
      <c r="U23" s="4">
        <v>38.319000000000003</v>
      </c>
      <c r="V23" s="4">
        <v>22.6</v>
      </c>
      <c r="W23" s="4">
        <v>14.103</v>
      </c>
      <c r="X23" s="4">
        <v>42.470999999999997</v>
      </c>
      <c r="Y23" s="4">
        <v>7.016</v>
      </c>
      <c r="Z23" s="4">
        <v>12.029</v>
      </c>
      <c r="AA23" s="4">
        <v>18.942</v>
      </c>
      <c r="AB23" s="4">
        <v>18.231000000000002</v>
      </c>
      <c r="AC23" s="4">
        <v>15.353</v>
      </c>
      <c r="AD23" s="4">
        <v>20.783999999999999</v>
      </c>
      <c r="AE23" s="4">
        <v>8.3130000000000006</v>
      </c>
      <c r="AF23" s="4">
        <v>38.872</v>
      </c>
      <c r="AG23" s="4">
        <v>12.420999999999999</v>
      </c>
      <c r="AH23">
        <v>10.885</v>
      </c>
    </row>
    <row r="24" spans="1:34" ht="15" x14ac:dyDescent="0.25">
      <c r="A24" s="80">
        <v>45139</v>
      </c>
      <c r="B24" s="34">
        <v>6.66</v>
      </c>
      <c r="C24" s="12">
        <v>10.84</v>
      </c>
      <c r="D24" s="11">
        <v>8.24</v>
      </c>
      <c r="E24">
        <v>8.5</v>
      </c>
      <c r="F24">
        <v>12.449</v>
      </c>
      <c r="G24">
        <v>7.6589999999999998</v>
      </c>
      <c r="H24" s="4">
        <v>23.741</v>
      </c>
      <c r="I24" s="4">
        <v>10.859</v>
      </c>
      <c r="J24" s="4">
        <v>13.395</v>
      </c>
      <c r="K24" s="4">
        <v>7.9340000000000002</v>
      </c>
      <c r="L24" s="4">
        <v>12.31</v>
      </c>
      <c r="M24" s="4">
        <v>6.97</v>
      </c>
      <c r="N24" s="4">
        <v>7.0090000000000003</v>
      </c>
      <c r="O24" s="4">
        <v>4.298</v>
      </c>
      <c r="P24" s="4">
        <v>6.7140000000000004</v>
      </c>
      <c r="Q24" s="4">
        <v>5.968</v>
      </c>
      <c r="R24" s="4">
        <v>8.8279999999999994</v>
      </c>
      <c r="S24" s="4">
        <v>7.9779999999999998</v>
      </c>
      <c r="T24" s="4">
        <v>7.3310000000000004</v>
      </c>
      <c r="U24" s="4">
        <v>13.26</v>
      </c>
      <c r="V24" s="4">
        <v>9.8030000000000008</v>
      </c>
      <c r="W24" s="4">
        <v>8.8930000000000007</v>
      </c>
      <c r="X24" s="4">
        <v>14.863</v>
      </c>
      <c r="Y24" s="4">
        <v>5.202</v>
      </c>
      <c r="Z24" s="4">
        <v>7.4720000000000004</v>
      </c>
      <c r="AA24" s="4">
        <v>9.8650000000000002</v>
      </c>
      <c r="AB24" s="4">
        <v>8.3810000000000002</v>
      </c>
      <c r="AC24" s="4">
        <v>8.1679999999999993</v>
      </c>
      <c r="AD24" s="4">
        <v>12.125</v>
      </c>
      <c r="AE24" s="4">
        <v>5.6689999999999996</v>
      </c>
      <c r="AF24" s="4">
        <v>13.507</v>
      </c>
      <c r="AG24" s="4">
        <v>7.4029999999999996</v>
      </c>
      <c r="AH24">
        <v>6.6079999999999997</v>
      </c>
    </row>
    <row r="25" spans="1:34" ht="15" x14ac:dyDescent="0.25">
      <c r="A25" s="80">
        <v>45170</v>
      </c>
      <c r="B25" s="34">
        <v>6.03</v>
      </c>
      <c r="C25" s="12">
        <v>7.85</v>
      </c>
      <c r="D25" s="11">
        <v>6.95</v>
      </c>
      <c r="E25">
        <v>6.66</v>
      </c>
      <c r="F25">
        <v>8.7650000000000006</v>
      </c>
      <c r="G25">
        <v>6.1059999999999999</v>
      </c>
      <c r="H25" s="4">
        <v>13.635</v>
      </c>
      <c r="I25" s="4">
        <v>8.0739999999999998</v>
      </c>
      <c r="J25" s="4">
        <v>8.9920000000000009</v>
      </c>
      <c r="K25" s="4">
        <v>5.5549999999999997</v>
      </c>
      <c r="L25" s="4">
        <v>7.5650000000000004</v>
      </c>
      <c r="M25" s="4">
        <v>5.3330000000000002</v>
      </c>
      <c r="N25" s="4">
        <v>5.2329999999999997</v>
      </c>
      <c r="O25" s="4">
        <v>3.605</v>
      </c>
      <c r="P25" s="4">
        <v>7.2560000000000002</v>
      </c>
      <c r="Q25" s="4">
        <v>4.8140000000000001</v>
      </c>
      <c r="R25" s="4">
        <v>5.8070000000000004</v>
      </c>
      <c r="S25" s="4">
        <v>6.5789999999999997</v>
      </c>
      <c r="T25" s="4">
        <v>6.2679999999999998</v>
      </c>
      <c r="U25" s="4">
        <v>8.2629999999999999</v>
      </c>
      <c r="V25" s="4">
        <v>6.7960000000000003</v>
      </c>
      <c r="W25" s="4">
        <v>5.8520000000000003</v>
      </c>
      <c r="X25" s="4">
        <v>8.4499999999999993</v>
      </c>
      <c r="Y25" s="4">
        <v>4.5750000000000002</v>
      </c>
      <c r="Z25" s="4">
        <v>6.2069999999999999</v>
      </c>
      <c r="AA25" s="4">
        <v>9.1359999999999992</v>
      </c>
      <c r="AB25" s="4">
        <v>6.2960000000000003</v>
      </c>
      <c r="AC25" s="4">
        <v>5.9390000000000001</v>
      </c>
      <c r="AD25" s="4">
        <v>7.5170000000000003</v>
      </c>
      <c r="AE25" s="4">
        <v>4.72</v>
      </c>
      <c r="AF25" s="4">
        <v>7.9279999999999999</v>
      </c>
      <c r="AG25" s="4">
        <v>7.2229999999999999</v>
      </c>
      <c r="AH25">
        <v>4.9290000000000003</v>
      </c>
    </row>
    <row r="26" spans="1:34" ht="15" x14ac:dyDescent="0.25">
      <c r="A26" s="80">
        <v>45200</v>
      </c>
      <c r="B26" s="34">
        <v>6.62</v>
      </c>
      <c r="C26" s="12">
        <v>6.62</v>
      </c>
      <c r="D26" s="11">
        <v>6.62</v>
      </c>
      <c r="E26">
        <v>4.9669999999999996</v>
      </c>
      <c r="F26">
        <v>8.1300000000000008</v>
      </c>
      <c r="G26">
        <v>7.0590000000000002</v>
      </c>
      <c r="H26" s="4">
        <v>11.023</v>
      </c>
      <c r="I26" s="4">
        <v>7.8769999999999998</v>
      </c>
      <c r="J26" s="4">
        <v>8.3580000000000005</v>
      </c>
      <c r="K26" s="4">
        <v>6.2949999999999999</v>
      </c>
      <c r="L26" s="4">
        <v>6.5019999999999998</v>
      </c>
      <c r="M26" s="4">
        <v>4.899</v>
      </c>
      <c r="N26" s="4">
        <v>4.5289999999999999</v>
      </c>
      <c r="O26" s="4">
        <v>4.5369999999999999</v>
      </c>
      <c r="P26" s="4">
        <v>5.4989999999999997</v>
      </c>
      <c r="Q26" s="4">
        <v>5.0010000000000003</v>
      </c>
      <c r="R26" s="4">
        <v>6.5279999999999996</v>
      </c>
      <c r="S26" s="4">
        <v>8.5380000000000003</v>
      </c>
      <c r="T26" s="4">
        <v>6.141</v>
      </c>
      <c r="U26" s="4">
        <v>7.8209999999999997</v>
      </c>
      <c r="V26" s="4">
        <v>7.3209999999999997</v>
      </c>
      <c r="W26" s="4">
        <v>5.3659999999999997</v>
      </c>
      <c r="X26" s="4">
        <v>7.7789999999999999</v>
      </c>
      <c r="Y26" s="4">
        <v>4.16</v>
      </c>
      <c r="Z26" s="4">
        <v>6.859</v>
      </c>
      <c r="AA26" s="4">
        <v>11.047000000000001</v>
      </c>
      <c r="AB26" s="4">
        <v>5.3710000000000004</v>
      </c>
      <c r="AC26" s="4">
        <v>5.1150000000000002</v>
      </c>
      <c r="AD26" s="4">
        <v>7.7649999999999997</v>
      </c>
      <c r="AE26" s="4">
        <v>4.6929999999999996</v>
      </c>
      <c r="AF26" s="4">
        <v>6.6820000000000004</v>
      </c>
      <c r="AG26" s="4">
        <v>5.74</v>
      </c>
      <c r="AH26">
        <v>4.5960000000000001</v>
      </c>
    </row>
    <row r="27" spans="1:34" ht="15" x14ac:dyDescent="0.25">
      <c r="A27" s="80">
        <v>45231</v>
      </c>
      <c r="B27" s="34">
        <v>4.8099999999999996</v>
      </c>
      <c r="C27" s="12">
        <v>4.8099999999999996</v>
      </c>
      <c r="D27" s="11">
        <v>4.8099999999999996</v>
      </c>
      <c r="E27">
        <v>4.1399999999999997</v>
      </c>
      <c r="F27">
        <v>6.7569999999999997</v>
      </c>
      <c r="G27">
        <v>5.6829999999999998</v>
      </c>
      <c r="H27" s="4">
        <v>8.2070000000000007</v>
      </c>
      <c r="I27" s="4">
        <v>7.4219999999999997</v>
      </c>
      <c r="J27" s="4">
        <v>6.9080000000000004</v>
      </c>
      <c r="K27" s="4">
        <v>4.9320000000000004</v>
      </c>
      <c r="L27" s="4">
        <v>5.5090000000000003</v>
      </c>
      <c r="M27" s="4">
        <v>4.1029999999999998</v>
      </c>
      <c r="N27" s="4">
        <v>4.6589999999999998</v>
      </c>
      <c r="O27" s="4">
        <v>3.173</v>
      </c>
      <c r="P27" s="4">
        <v>4.2569999999999997</v>
      </c>
      <c r="Q27" s="4">
        <v>4.306</v>
      </c>
      <c r="R27" s="4">
        <v>5.7619999999999996</v>
      </c>
      <c r="S27" s="4">
        <v>6.125</v>
      </c>
      <c r="T27" s="4">
        <v>5.0890000000000004</v>
      </c>
      <c r="U27" s="4">
        <v>6.6139999999999999</v>
      </c>
      <c r="V27" s="4">
        <v>6.274</v>
      </c>
      <c r="W27" s="4">
        <v>5.4320000000000004</v>
      </c>
      <c r="X27" s="4">
        <v>6.49</v>
      </c>
      <c r="Y27" s="4">
        <v>3.5449999999999999</v>
      </c>
      <c r="Z27" s="4">
        <v>4.6230000000000002</v>
      </c>
      <c r="AA27" s="4">
        <v>7.0709999999999997</v>
      </c>
      <c r="AB27" s="4">
        <v>4.6150000000000002</v>
      </c>
      <c r="AC27" s="4">
        <v>4.3259999999999996</v>
      </c>
      <c r="AD27" s="4">
        <v>6.4429999999999996</v>
      </c>
      <c r="AE27" s="4">
        <v>4.3849999999999998</v>
      </c>
      <c r="AF27" s="4">
        <v>5.8259999999999996</v>
      </c>
      <c r="AG27" s="4">
        <v>4.9539999999999997</v>
      </c>
      <c r="AH27">
        <v>4.3</v>
      </c>
    </row>
    <row r="28" spans="1:34" ht="15" x14ac:dyDescent="0.25">
      <c r="A28" s="80">
        <v>45261</v>
      </c>
      <c r="B28" s="34">
        <v>4.17</v>
      </c>
      <c r="C28" s="12">
        <v>4.84</v>
      </c>
      <c r="D28" s="11">
        <v>4.4400000000000004</v>
      </c>
      <c r="E28">
        <v>3.8250000000000002</v>
      </c>
      <c r="F28">
        <v>5.7489999999999997</v>
      </c>
      <c r="G28">
        <v>4.8890000000000002</v>
      </c>
      <c r="H28" s="4">
        <v>7.5359999999999996</v>
      </c>
      <c r="I28" s="4">
        <v>6.5579999999999998</v>
      </c>
      <c r="J28" s="4">
        <v>6.1360000000000001</v>
      </c>
      <c r="K28" s="4">
        <v>4.7619999999999996</v>
      </c>
      <c r="L28" s="4">
        <v>4.9729999999999999</v>
      </c>
      <c r="M28" s="4">
        <v>3.8109999999999999</v>
      </c>
      <c r="N28" s="4">
        <v>3.92</v>
      </c>
      <c r="O28" s="4">
        <v>2.802</v>
      </c>
      <c r="P28" s="4">
        <v>3.875</v>
      </c>
      <c r="Q28" s="4">
        <v>3.6970000000000001</v>
      </c>
      <c r="R28" s="4">
        <v>4.5599999999999996</v>
      </c>
      <c r="S28" s="4">
        <v>4.8689999999999998</v>
      </c>
      <c r="T28" s="4">
        <v>4.0519999999999996</v>
      </c>
      <c r="U28" s="4">
        <v>5.8360000000000003</v>
      </c>
      <c r="V28" s="4">
        <v>5.1879999999999997</v>
      </c>
      <c r="W28" s="4">
        <v>4.53</v>
      </c>
      <c r="X28" s="4">
        <v>5.7850000000000001</v>
      </c>
      <c r="Y28" s="4">
        <v>3.2120000000000002</v>
      </c>
      <c r="Z28" s="4">
        <v>3.923</v>
      </c>
      <c r="AA28" s="4">
        <v>5.468</v>
      </c>
      <c r="AB28" s="4">
        <v>4.3710000000000004</v>
      </c>
      <c r="AC28" s="4">
        <v>3.972</v>
      </c>
      <c r="AD28" s="4">
        <v>6.02</v>
      </c>
      <c r="AE28" s="4">
        <v>3.72</v>
      </c>
      <c r="AF28" s="4">
        <v>5.48</v>
      </c>
      <c r="AG28" s="4">
        <v>4.7149999999999999</v>
      </c>
      <c r="AH28">
        <v>3.8719999999999999</v>
      </c>
    </row>
    <row r="29" spans="1:34" ht="15" x14ac:dyDescent="0.25">
      <c r="A29" s="80">
        <v>45292</v>
      </c>
      <c r="B29" s="34">
        <v>4.25</v>
      </c>
      <c r="C29" s="12">
        <v>4.8099999999999996</v>
      </c>
      <c r="D29" s="11">
        <v>4.66</v>
      </c>
      <c r="E29">
        <v>3.5129999999999999</v>
      </c>
      <c r="F29">
        <v>5.1840000000000002</v>
      </c>
      <c r="G29">
        <v>4.3520000000000003</v>
      </c>
      <c r="H29" s="4">
        <v>6.4930000000000003</v>
      </c>
      <c r="I29" s="4">
        <v>5.5510000000000002</v>
      </c>
      <c r="J29" s="4">
        <v>5.52</v>
      </c>
      <c r="K29" s="4">
        <v>4.008</v>
      </c>
      <c r="L29" s="4">
        <v>4.5640000000000001</v>
      </c>
      <c r="M29" s="4">
        <v>3.5009999999999999</v>
      </c>
      <c r="N29" s="4">
        <v>3.4630000000000001</v>
      </c>
      <c r="O29" s="4">
        <v>2.57</v>
      </c>
      <c r="P29" s="4">
        <v>3.4710000000000001</v>
      </c>
      <c r="Q29" s="4">
        <v>3.3330000000000002</v>
      </c>
      <c r="R29" s="4">
        <v>3.9649999999999999</v>
      </c>
      <c r="S29" s="4">
        <v>4.2290000000000001</v>
      </c>
      <c r="T29" s="4">
        <v>3.4980000000000002</v>
      </c>
      <c r="U29" s="4">
        <v>5.2279999999999998</v>
      </c>
      <c r="V29" s="4">
        <v>4.6280000000000001</v>
      </c>
      <c r="W29" s="4">
        <v>3.9750000000000001</v>
      </c>
      <c r="X29" s="4">
        <v>5.306</v>
      </c>
      <c r="Y29" s="4">
        <v>2.9249999999999998</v>
      </c>
      <c r="Z29" s="4">
        <v>3.56</v>
      </c>
      <c r="AA29" s="4">
        <v>4.8390000000000004</v>
      </c>
      <c r="AB29" s="4">
        <v>4.0039999999999996</v>
      </c>
      <c r="AC29" s="4">
        <v>3.5619999999999998</v>
      </c>
      <c r="AD29" s="4">
        <v>5.0519999999999996</v>
      </c>
      <c r="AE29" s="4">
        <v>3.371</v>
      </c>
      <c r="AF29" s="4">
        <v>4.9770000000000003</v>
      </c>
      <c r="AG29" s="4">
        <v>4.359</v>
      </c>
      <c r="AH29">
        <v>3.3740000000000001</v>
      </c>
    </row>
    <row r="30" spans="1:34" ht="15" x14ac:dyDescent="0.25">
      <c r="A30" s="80">
        <v>45323</v>
      </c>
      <c r="B30" s="34">
        <v>3.81</v>
      </c>
      <c r="C30" s="12">
        <v>4.01</v>
      </c>
      <c r="D30" s="11">
        <v>3.95</v>
      </c>
      <c r="E30">
        <v>3.0489999999999999</v>
      </c>
      <c r="F30">
        <v>4.4459999999999997</v>
      </c>
      <c r="G30">
        <v>3.8490000000000002</v>
      </c>
      <c r="H30" s="4">
        <v>5.4619999999999997</v>
      </c>
      <c r="I30" s="4">
        <v>4.67</v>
      </c>
      <c r="J30" s="4">
        <v>4.6849999999999996</v>
      </c>
      <c r="K30" s="4">
        <v>3.452</v>
      </c>
      <c r="L30" s="4">
        <v>3.944</v>
      </c>
      <c r="M30" s="4">
        <v>3.0230000000000001</v>
      </c>
      <c r="N30" s="4">
        <v>2.9350000000000001</v>
      </c>
      <c r="O30" s="4">
        <v>2.3559999999999999</v>
      </c>
      <c r="P30" s="4">
        <v>2.9609999999999999</v>
      </c>
      <c r="Q30" s="4">
        <v>2.8439999999999999</v>
      </c>
      <c r="R30" s="4">
        <v>3.343</v>
      </c>
      <c r="S30" s="4">
        <v>3.6429999999999998</v>
      </c>
      <c r="T30" s="4">
        <v>2.9350000000000001</v>
      </c>
      <c r="U30" s="4">
        <v>4.4720000000000004</v>
      </c>
      <c r="V30" s="4">
        <v>3.9260000000000002</v>
      </c>
      <c r="W30" s="4">
        <v>3.363</v>
      </c>
      <c r="X30" s="4">
        <v>4.4980000000000002</v>
      </c>
      <c r="Y30" s="4">
        <v>2.5630000000000002</v>
      </c>
      <c r="Z30" s="4">
        <v>3.0289999999999999</v>
      </c>
      <c r="AA30" s="4">
        <v>4.726</v>
      </c>
      <c r="AB30" s="4">
        <v>3.597</v>
      </c>
      <c r="AC30" s="4">
        <v>3.0720000000000001</v>
      </c>
      <c r="AD30" s="4">
        <v>4.37</v>
      </c>
      <c r="AE30" s="4">
        <v>2.907</v>
      </c>
      <c r="AF30" s="4">
        <v>4.2309999999999999</v>
      </c>
      <c r="AG30" s="4">
        <v>3.7530000000000001</v>
      </c>
      <c r="AH30">
        <v>2.8780000000000001</v>
      </c>
    </row>
    <row r="31" spans="1:34" ht="15" x14ac:dyDescent="0.25">
      <c r="A31" s="80">
        <v>45352</v>
      </c>
      <c r="B31" s="34">
        <v>4.4000000000000004</v>
      </c>
      <c r="C31" s="12">
        <v>4.8600000000000003</v>
      </c>
      <c r="D31" s="11">
        <v>4.5999999999999996</v>
      </c>
      <c r="E31">
        <v>3.4049999999999998</v>
      </c>
      <c r="F31">
        <v>5.1059999999999999</v>
      </c>
      <c r="G31">
        <v>5.0910000000000002</v>
      </c>
      <c r="H31" s="4">
        <v>5.625</v>
      </c>
      <c r="I31" s="4">
        <v>5.665</v>
      </c>
      <c r="J31" s="4">
        <v>5.1269999999999998</v>
      </c>
      <c r="K31" s="4">
        <v>4.4749999999999996</v>
      </c>
      <c r="L31" s="4">
        <v>4.2</v>
      </c>
      <c r="M31" s="4">
        <v>3.3769999999999998</v>
      </c>
      <c r="N31" s="4">
        <v>2.9790000000000001</v>
      </c>
      <c r="O31" s="4">
        <v>2.8969999999999998</v>
      </c>
      <c r="P31" s="4">
        <v>4.8849999999999998</v>
      </c>
      <c r="Q31" s="4">
        <v>2.9489999999999998</v>
      </c>
      <c r="R31" s="4">
        <v>3.4369999999999998</v>
      </c>
      <c r="S31" s="4">
        <v>6.0860000000000003</v>
      </c>
      <c r="T31" s="4">
        <v>2.8610000000000002</v>
      </c>
      <c r="U31" s="4">
        <v>5.2469999999999999</v>
      </c>
      <c r="V31" s="4">
        <v>3.819</v>
      </c>
      <c r="W31" s="4">
        <v>3.5790000000000002</v>
      </c>
      <c r="X31" s="4">
        <v>5.5380000000000003</v>
      </c>
      <c r="Y31" s="4">
        <v>2.6619999999999999</v>
      </c>
      <c r="Z31" s="4">
        <v>2.9129999999999998</v>
      </c>
      <c r="AA31" s="4">
        <v>5.875</v>
      </c>
      <c r="AB31" s="4">
        <v>4.2279999999999998</v>
      </c>
      <c r="AC31" s="4">
        <v>4.8029999999999999</v>
      </c>
      <c r="AD31" s="4">
        <v>4.444</v>
      </c>
      <c r="AE31" s="4">
        <v>2.8380000000000001</v>
      </c>
      <c r="AF31" s="4">
        <v>4.47</v>
      </c>
      <c r="AG31" s="4">
        <v>3.8969999999999998</v>
      </c>
      <c r="AH31">
        <v>3.2280000000000002</v>
      </c>
    </row>
    <row r="32" spans="1:34" ht="15" x14ac:dyDescent="0.25">
      <c r="A32" s="80">
        <v>45383</v>
      </c>
      <c r="B32" s="34">
        <v>7.94</v>
      </c>
      <c r="C32" s="12">
        <v>10.08</v>
      </c>
      <c r="D32" s="11">
        <v>9.09</v>
      </c>
      <c r="E32">
        <v>6.4809999999999999</v>
      </c>
      <c r="F32">
        <v>8.7919999999999998</v>
      </c>
      <c r="G32">
        <v>6.4960000000000004</v>
      </c>
      <c r="H32" s="4">
        <v>10.012</v>
      </c>
      <c r="I32" s="4">
        <v>8.0090000000000003</v>
      </c>
      <c r="J32" s="4">
        <v>6.8819999999999997</v>
      </c>
      <c r="K32" s="4">
        <v>6.4459999999999997</v>
      </c>
      <c r="L32" s="4">
        <v>9.5739999999999998</v>
      </c>
      <c r="M32" s="4">
        <v>6.9279999999999999</v>
      </c>
      <c r="N32" s="4">
        <v>7.3579999999999997</v>
      </c>
      <c r="O32" s="4">
        <v>5.883</v>
      </c>
      <c r="P32" s="4">
        <v>9.9640000000000004</v>
      </c>
      <c r="Q32" s="4">
        <v>6.3780000000000001</v>
      </c>
      <c r="R32" s="4">
        <v>9.1579999999999995</v>
      </c>
      <c r="S32" s="4">
        <v>9.77</v>
      </c>
      <c r="T32" s="4">
        <v>3.6349999999999998</v>
      </c>
      <c r="U32" s="4">
        <v>6.9160000000000004</v>
      </c>
      <c r="V32" s="4">
        <v>7.0460000000000003</v>
      </c>
      <c r="W32" s="4">
        <v>6.5960000000000001</v>
      </c>
      <c r="X32" s="4">
        <v>12.872</v>
      </c>
      <c r="Y32" s="4">
        <v>4.6859999999999999</v>
      </c>
      <c r="Z32" s="4">
        <v>5.2569999999999997</v>
      </c>
      <c r="AA32" s="4">
        <v>9.7959999999999994</v>
      </c>
      <c r="AB32" s="4">
        <v>7.0090000000000003</v>
      </c>
      <c r="AC32" s="4">
        <v>9.625</v>
      </c>
      <c r="AD32" s="4">
        <v>7.181</v>
      </c>
      <c r="AE32" s="4">
        <v>6.7220000000000004</v>
      </c>
      <c r="AF32" s="4">
        <v>6.9889999999999999</v>
      </c>
      <c r="AG32" s="4">
        <v>8.6609999999999996</v>
      </c>
      <c r="AH32">
        <v>4.6100000000000003</v>
      </c>
    </row>
    <row r="33" spans="1:34" ht="15" x14ac:dyDescent="0.25">
      <c r="A33" s="80">
        <v>45413</v>
      </c>
      <c r="B33" s="34">
        <v>22.79</v>
      </c>
      <c r="C33" s="12">
        <v>29.99</v>
      </c>
      <c r="D33" s="11">
        <v>26.11</v>
      </c>
      <c r="E33">
        <v>30.686</v>
      </c>
      <c r="F33">
        <v>29.431999999999999</v>
      </c>
      <c r="G33">
        <v>29.908999999999999</v>
      </c>
      <c r="H33" s="4">
        <v>56.155000000000001</v>
      </c>
      <c r="I33" s="4">
        <v>38.36</v>
      </c>
      <c r="J33" s="4">
        <v>23.012</v>
      </c>
      <c r="K33" s="4">
        <v>22.879000000000001</v>
      </c>
      <c r="L33" s="4">
        <v>33.826999999999998</v>
      </c>
      <c r="M33" s="4">
        <v>25.672000000000001</v>
      </c>
      <c r="N33" s="4">
        <v>17.428999999999998</v>
      </c>
      <c r="O33" s="4">
        <v>21.202000000000002</v>
      </c>
      <c r="P33" s="4">
        <v>27.631</v>
      </c>
      <c r="Q33" s="4">
        <v>24.251999999999999</v>
      </c>
      <c r="R33" s="4">
        <v>31.702000000000002</v>
      </c>
      <c r="S33" s="4">
        <v>29.736000000000001</v>
      </c>
      <c r="T33" s="4">
        <v>24.36</v>
      </c>
      <c r="U33" s="4">
        <v>37.945999999999998</v>
      </c>
      <c r="V33" s="4">
        <v>16.393000000000001</v>
      </c>
      <c r="W33" s="4">
        <v>21.081</v>
      </c>
      <c r="X33" s="4">
        <v>24.629000000000001</v>
      </c>
      <c r="Y33" s="4">
        <v>16.22</v>
      </c>
      <c r="Z33" s="4">
        <v>26.664000000000001</v>
      </c>
      <c r="AA33" s="4">
        <v>20.3</v>
      </c>
      <c r="AB33" s="4">
        <v>17.134</v>
      </c>
      <c r="AC33" s="4">
        <v>31.317</v>
      </c>
      <c r="AD33" s="4">
        <v>30.417000000000002</v>
      </c>
      <c r="AE33" s="4">
        <v>21.021999999999998</v>
      </c>
      <c r="AF33" s="4">
        <v>26.306000000000001</v>
      </c>
      <c r="AG33" s="4">
        <v>22.178000000000001</v>
      </c>
      <c r="AH33">
        <v>18.5</v>
      </c>
    </row>
    <row r="34" spans="1:34" ht="15" x14ac:dyDescent="0.25">
      <c r="A34" s="80">
        <v>45444</v>
      </c>
      <c r="B34" s="33">
        <v>28.25</v>
      </c>
      <c r="C34" s="8">
        <v>51.48</v>
      </c>
      <c r="D34" s="11">
        <v>40.090000000000003</v>
      </c>
      <c r="E34">
        <v>64.113</v>
      </c>
      <c r="F34">
        <v>42.122999999999998</v>
      </c>
      <c r="G34">
        <v>84.453000000000003</v>
      </c>
      <c r="H34" s="4">
        <v>61.853999999999999</v>
      </c>
      <c r="I34" s="4">
        <v>73.117999999999995</v>
      </c>
      <c r="J34" s="4">
        <v>32.625</v>
      </c>
      <c r="K34" s="4">
        <v>48.341999999999999</v>
      </c>
      <c r="L34" s="4">
        <v>26.048999999999999</v>
      </c>
      <c r="M34" s="4">
        <v>26.146999999999998</v>
      </c>
      <c r="N34" s="4">
        <v>13.397</v>
      </c>
      <c r="O34" s="4">
        <v>34.021000000000001</v>
      </c>
      <c r="P34" s="4">
        <v>22.164000000000001</v>
      </c>
      <c r="Q34" s="4">
        <v>35.64</v>
      </c>
      <c r="R34" s="4">
        <v>36.655999999999999</v>
      </c>
      <c r="S34" s="4">
        <v>28.1</v>
      </c>
      <c r="T34" s="4">
        <v>75.138000000000005</v>
      </c>
      <c r="U34" s="4">
        <v>41.741</v>
      </c>
      <c r="V34" s="4">
        <v>42.33</v>
      </c>
      <c r="W34" s="4">
        <v>66.721999999999994</v>
      </c>
      <c r="X34" s="4">
        <v>11.762</v>
      </c>
      <c r="Y34" s="4">
        <v>29.608000000000001</v>
      </c>
      <c r="Z34" s="4">
        <v>51.363</v>
      </c>
      <c r="AA34" s="4">
        <v>51.930999999999997</v>
      </c>
      <c r="AB34" s="4">
        <v>42.241999999999997</v>
      </c>
      <c r="AC34" s="4">
        <v>53.398000000000003</v>
      </c>
      <c r="AD34" s="4">
        <v>18.841000000000001</v>
      </c>
      <c r="AE34" s="4">
        <v>57.741</v>
      </c>
      <c r="AF34" s="4">
        <v>33.637999999999998</v>
      </c>
      <c r="AG34" s="4">
        <v>28.297000000000001</v>
      </c>
      <c r="AH34">
        <v>45.536000000000001</v>
      </c>
    </row>
    <row r="35" spans="1:34" ht="15" x14ac:dyDescent="0.25">
      <c r="A35" s="80">
        <v>45474</v>
      </c>
      <c r="B35" s="33">
        <v>9.2200000000000006</v>
      </c>
      <c r="C35" s="8">
        <v>24</v>
      </c>
      <c r="D35" s="11">
        <v>14.86</v>
      </c>
      <c r="E35">
        <v>32.700000000000003</v>
      </c>
      <c r="F35">
        <v>15.74</v>
      </c>
      <c r="G35">
        <v>73.293000000000006</v>
      </c>
      <c r="H35" s="4">
        <v>23.878</v>
      </c>
      <c r="I35" s="4">
        <v>27.898</v>
      </c>
      <c r="J35" s="4">
        <v>16.295000000000002</v>
      </c>
      <c r="K35" s="4">
        <v>29.565000000000001</v>
      </c>
      <c r="L35" s="4">
        <v>10.84</v>
      </c>
      <c r="M35" s="4">
        <v>10.217000000000001</v>
      </c>
      <c r="N35" s="4">
        <v>6.2880000000000003</v>
      </c>
      <c r="O35" s="4">
        <v>12.154</v>
      </c>
      <c r="P35" s="4">
        <v>9.1850000000000005</v>
      </c>
      <c r="Q35" s="4">
        <v>15.233000000000001</v>
      </c>
      <c r="R35" s="4">
        <v>13.028</v>
      </c>
      <c r="S35" s="4">
        <v>11.834</v>
      </c>
      <c r="T35" s="4">
        <v>37.462000000000003</v>
      </c>
      <c r="U35" s="4">
        <v>22.042000000000002</v>
      </c>
      <c r="V35" s="4">
        <v>14.397</v>
      </c>
      <c r="W35" s="4">
        <v>41.308</v>
      </c>
      <c r="X35" s="4">
        <v>7.2930000000000001</v>
      </c>
      <c r="Y35" s="4">
        <v>12.162000000000001</v>
      </c>
      <c r="Z35" s="4">
        <v>18.79</v>
      </c>
      <c r="AA35" s="4">
        <v>18.128</v>
      </c>
      <c r="AB35" s="4">
        <v>15.313000000000001</v>
      </c>
      <c r="AC35" s="4">
        <v>20.515999999999998</v>
      </c>
      <c r="AD35" s="4">
        <v>8.3140000000000001</v>
      </c>
      <c r="AE35" s="4">
        <v>37.726999999999997</v>
      </c>
      <c r="AF35" s="4">
        <v>12.332000000000001</v>
      </c>
      <c r="AG35" s="4">
        <v>10.907</v>
      </c>
      <c r="AH35">
        <v>29.309000000000001</v>
      </c>
    </row>
    <row r="36" spans="1:34" ht="15" x14ac:dyDescent="0.25">
      <c r="A36" s="80">
        <v>45505</v>
      </c>
      <c r="B36" s="15">
        <v>6.66</v>
      </c>
      <c r="C36" s="13">
        <v>10.84</v>
      </c>
      <c r="D36" s="14">
        <v>8.24</v>
      </c>
      <c r="E36" s="4">
        <v>12.496</v>
      </c>
      <c r="F36" s="4">
        <v>7.8239999999999998</v>
      </c>
      <c r="G36" s="4">
        <v>23.407</v>
      </c>
      <c r="H36" s="4">
        <v>10.837999999999999</v>
      </c>
      <c r="I36" s="4">
        <v>13.519</v>
      </c>
      <c r="J36" s="4">
        <v>8.34</v>
      </c>
      <c r="K36" s="4">
        <v>12.353999999999999</v>
      </c>
      <c r="L36" s="4">
        <v>7.0880000000000001</v>
      </c>
      <c r="M36" s="4">
        <v>6.9989999999999997</v>
      </c>
      <c r="N36" s="4">
        <v>4.3440000000000003</v>
      </c>
      <c r="O36" s="4">
        <v>6.6790000000000003</v>
      </c>
      <c r="P36" s="4">
        <v>5.9989999999999997</v>
      </c>
      <c r="Q36" s="4">
        <v>8.8870000000000005</v>
      </c>
      <c r="R36" s="4">
        <v>8.0670000000000002</v>
      </c>
      <c r="S36" s="4">
        <v>7.4329999999999998</v>
      </c>
      <c r="T36" s="4">
        <v>13.202999999999999</v>
      </c>
      <c r="U36" s="4">
        <v>9.6679999999999993</v>
      </c>
      <c r="V36" s="4">
        <v>9.1129999999999995</v>
      </c>
      <c r="W36" s="4">
        <v>14.628</v>
      </c>
      <c r="X36" s="4">
        <v>5.4429999999999996</v>
      </c>
      <c r="Y36" s="4">
        <v>7.5659999999999998</v>
      </c>
      <c r="Z36" s="4">
        <v>9.7750000000000004</v>
      </c>
      <c r="AA36" s="4">
        <v>8.5670000000000002</v>
      </c>
      <c r="AB36" s="4">
        <v>8.2970000000000006</v>
      </c>
      <c r="AC36" s="4">
        <v>12.01</v>
      </c>
      <c r="AD36" s="4">
        <v>5.6639999999999997</v>
      </c>
      <c r="AE36">
        <v>13.4</v>
      </c>
      <c r="AF36" s="4">
        <v>7.4329999999999998</v>
      </c>
      <c r="AG36" s="4">
        <v>6.6840000000000002</v>
      </c>
      <c r="AH36" s="4">
        <v>12.164</v>
      </c>
    </row>
    <row r="37" spans="1:34" ht="15" x14ac:dyDescent="0.25">
      <c r="A37" s="80">
        <v>45536</v>
      </c>
      <c r="B37" s="15">
        <v>6.03</v>
      </c>
      <c r="C37" s="13">
        <v>7.85</v>
      </c>
      <c r="D37" s="14">
        <v>6.95</v>
      </c>
      <c r="E37" s="4">
        <v>8.91</v>
      </c>
      <c r="F37" s="4">
        <v>6.2619999999999996</v>
      </c>
      <c r="G37" s="4">
        <v>13.507</v>
      </c>
      <c r="H37" s="4">
        <v>8.1679999999999993</v>
      </c>
      <c r="I37" s="4">
        <v>9.1419999999999995</v>
      </c>
      <c r="J37" s="4">
        <v>5.8840000000000003</v>
      </c>
      <c r="K37" s="4">
        <v>7.726</v>
      </c>
      <c r="L37" s="4">
        <v>5.4649999999999999</v>
      </c>
      <c r="M37" s="4">
        <v>5.2240000000000002</v>
      </c>
      <c r="N37" s="4">
        <v>3.6429999999999998</v>
      </c>
      <c r="O37" s="4">
        <v>7.3019999999999996</v>
      </c>
      <c r="P37" s="4">
        <v>4.88</v>
      </c>
      <c r="Q37" s="4">
        <v>5.9119999999999999</v>
      </c>
      <c r="R37" s="4">
        <v>6.6470000000000002</v>
      </c>
      <c r="S37" s="4">
        <v>6.4</v>
      </c>
      <c r="T37" s="4">
        <v>8.3550000000000004</v>
      </c>
      <c r="U37" s="4">
        <v>6.7720000000000002</v>
      </c>
      <c r="V37" s="4">
        <v>6.0229999999999997</v>
      </c>
      <c r="W37" s="4">
        <v>8.43</v>
      </c>
      <c r="X37" s="4">
        <v>4.7789999999999999</v>
      </c>
      <c r="Y37" s="4">
        <v>6.47</v>
      </c>
      <c r="Z37" s="4">
        <v>9.0570000000000004</v>
      </c>
      <c r="AA37" s="4">
        <v>6.5149999999999997</v>
      </c>
      <c r="AB37" s="4">
        <v>6.0490000000000004</v>
      </c>
      <c r="AC37" s="4">
        <v>7.5010000000000003</v>
      </c>
      <c r="AD37" s="4">
        <v>4.7160000000000002</v>
      </c>
      <c r="AE37">
        <v>7.9950000000000001</v>
      </c>
      <c r="AF37" s="4">
        <v>7.3339999999999996</v>
      </c>
      <c r="AG37" s="4">
        <v>5.0309999999999997</v>
      </c>
      <c r="AH37" s="4">
        <v>9.3889999999999993</v>
      </c>
    </row>
    <row r="38" spans="1:34" ht="15" x14ac:dyDescent="0.25">
      <c r="A38" s="80">
        <v>45566</v>
      </c>
      <c r="B38" s="15">
        <v>6.62</v>
      </c>
      <c r="C38" s="13">
        <v>6.62</v>
      </c>
      <c r="D38" s="14">
        <v>6.62</v>
      </c>
      <c r="E38" s="4">
        <v>8.3070000000000004</v>
      </c>
      <c r="F38" s="4">
        <v>7.2160000000000002</v>
      </c>
      <c r="G38" s="4">
        <v>11.052</v>
      </c>
      <c r="H38" s="4">
        <v>7.9359999999999999</v>
      </c>
      <c r="I38" s="4">
        <v>8.5090000000000003</v>
      </c>
      <c r="J38" s="4">
        <v>6.6239999999999997</v>
      </c>
      <c r="K38" s="4">
        <v>6.6449999999999996</v>
      </c>
      <c r="L38" s="4">
        <v>5.0060000000000002</v>
      </c>
      <c r="M38" s="4">
        <v>4.5449999999999999</v>
      </c>
      <c r="N38" s="4">
        <v>4.5750000000000002</v>
      </c>
      <c r="O38" s="4">
        <v>5.46</v>
      </c>
      <c r="P38" s="4">
        <v>5.0270000000000001</v>
      </c>
      <c r="Q38" s="4">
        <v>6.6139999999999999</v>
      </c>
      <c r="R38" s="4">
        <v>8.6110000000000007</v>
      </c>
      <c r="S38" s="4">
        <v>6.2590000000000003</v>
      </c>
      <c r="T38" s="4">
        <v>7.9320000000000004</v>
      </c>
      <c r="U38" s="4">
        <v>7.306</v>
      </c>
      <c r="V38" s="4">
        <v>5.5259999999999998</v>
      </c>
      <c r="W38" s="4">
        <v>7.8170000000000002</v>
      </c>
      <c r="X38" s="4">
        <v>4.3460000000000001</v>
      </c>
      <c r="Y38" s="4">
        <v>6.9080000000000004</v>
      </c>
      <c r="Z38" s="4">
        <v>10.971</v>
      </c>
      <c r="AA38" s="4">
        <v>5.5789999999999997</v>
      </c>
      <c r="AB38" s="4">
        <v>5.258</v>
      </c>
      <c r="AC38" s="4">
        <v>7.7990000000000004</v>
      </c>
      <c r="AD38" s="4">
        <v>4.6890000000000001</v>
      </c>
      <c r="AE38">
        <v>6.7789999999999999</v>
      </c>
      <c r="AF38" s="4">
        <v>5.7729999999999997</v>
      </c>
      <c r="AG38" s="4">
        <v>4.7110000000000003</v>
      </c>
      <c r="AH38" s="4">
        <v>7.2709999999999999</v>
      </c>
    </row>
    <row r="39" spans="1:34" ht="15" x14ac:dyDescent="0.25">
      <c r="A39" s="80">
        <v>45597</v>
      </c>
      <c r="B39" s="15">
        <v>4.8099999999999996</v>
      </c>
      <c r="C39" s="13">
        <v>4.8099999999999996</v>
      </c>
      <c r="D39" s="14">
        <v>4.8099999999999996</v>
      </c>
      <c r="E39" s="4">
        <v>6.8520000000000003</v>
      </c>
      <c r="F39" s="4">
        <v>5.8159999999999998</v>
      </c>
      <c r="G39" s="4">
        <v>8.2629999999999999</v>
      </c>
      <c r="H39" s="4">
        <v>7.51</v>
      </c>
      <c r="I39" s="4">
        <v>7.0279999999999996</v>
      </c>
      <c r="J39" s="4">
        <v>5.2089999999999996</v>
      </c>
      <c r="K39" s="4">
        <v>5.6420000000000003</v>
      </c>
      <c r="L39" s="4">
        <v>4.2130000000000001</v>
      </c>
      <c r="M39" s="4">
        <v>4.6539999999999999</v>
      </c>
      <c r="N39" s="4">
        <v>3.2029999999999998</v>
      </c>
      <c r="O39" s="4">
        <v>4.2539999999999996</v>
      </c>
      <c r="P39" s="4">
        <v>4.3209999999999997</v>
      </c>
      <c r="Q39" s="4">
        <v>5.7809999999999997</v>
      </c>
      <c r="R39" s="4">
        <v>6.1790000000000003</v>
      </c>
      <c r="S39" s="4">
        <v>5.1210000000000004</v>
      </c>
      <c r="T39" s="4">
        <v>6.6749999999999998</v>
      </c>
      <c r="U39" s="4">
        <v>6.2270000000000003</v>
      </c>
      <c r="V39" s="4">
        <v>5.5810000000000004</v>
      </c>
      <c r="W39" s="4">
        <v>6.484</v>
      </c>
      <c r="X39" s="4">
        <v>3.702</v>
      </c>
      <c r="Y39" s="4">
        <v>4.7050000000000001</v>
      </c>
      <c r="Z39" s="4">
        <v>7.0170000000000003</v>
      </c>
      <c r="AA39" s="4">
        <v>4.798</v>
      </c>
      <c r="AB39" s="4">
        <v>4.4589999999999996</v>
      </c>
      <c r="AC39" s="4">
        <v>6.4640000000000004</v>
      </c>
      <c r="AD39" s="4">
        <v>4.3819999999999997</v>
      </c>
      <c r="AE39">
        <v>5.915</v>
      </c>
      <c r="AF39" s="4">
        <v>5.0129999999999999</v>
      </c>
      <c r="AG39" s="4">
        <v>4.3810000000000002</v>
      </c>
      <c r="AH39" s="4">
        <v>5.7430000000000003</v>
      </c>
    </row>
    <row r="40" spans="1:34" ht="15" x14ac:dyDescent="0.25">
      <c r="A40" s="80">
        <v>45627</v>
      </c>
      <c r="B40" s="15">
        <v>4.17</v>
      </c>
      <c r="C40" s="13">
        <v>4.84</v>
      </c>
      <c r="D40" s="14">
        <v>4.4400000000000004</v>
      </c>
      <c r="E40" s="4">
        <v>5.8650000000000002</v>
      </c>
      <c r="F40" s="4">
        <v>5.01</v>
      </c>
      <c r="G40" s="4">
        <v>7.6109999999999998</v>
      </c>
      <c r="H40" s="4">
        <v>6.5949999999999998</v>
      </c>
      <c r="I40" s="4">
        <v>6.2750000000000004</v>
      </c>
      <c r="J40" s="4">
        <v>5.0279999999999996</v>
      </c>
      <c r="K40" s="4">
        <v>5.1070000000000002</v>
      </c>
      <c r="L40" s="4">
        <v>3.915</v>
      </c>
      <c r="M40" s="4">
        <v>3.9119999999999999</v>
      </c>
      <c r="N40" s="4">
        <v>2.83</v>
      </c>
      <c r="O40" s="4">
        <v>3.8769999999999998</v>
      </c>
      <c r="P40" s="4">
        <v>3.7189999999999999</v>
      </c>
      <c r="Q40" s="4">
        <v>4.6050000000000004</v>
      </c>
      <c r="R40" s="4">
        <v>4.9160000000000004</v>
      </c>
      <c r="S40" s="4">
        <v>4.1210000000000004</v>
      </c>
      <c r="T40" s="4">
        <v>5.9189999999999996</v>
      </c>
      <c r="U40" s="4">
        <v>5.1509999999999998</v>
      </c>
      <c r="V40" s="4">
        <v>4.6630000000000003</v>
      </c>
      <c r="W40" s="4">
        <v>5.8029999999999999</v>
      </c>
      <c r="X40" s="4">
        <v>3.37</v>
      </c>
      <c r="Y40" s="4">
        <v>4.0229999999999997</v>
      </c>
      <c r="Z40" s="4">
        <v>5.42</v>
      </c>
      <c r="AA40" s="4">
        <v>4.5369999999999999</v>
      </c>
      <c r="AB40" s="4">
        <v>4.1040000000000001</v>
      </c>
      <c r="AC40" s="4">
        <v>6.0030000000000001</v>
      </c>
      <c r="AD40" s="4">
        <v>3.7170000000000001</v>
      </c>
      <c r="AE40">
        <v>5.5609999999999999</v>
      </c>
      <c r="AF40" s="4">
        <v>4.7809999999999997</v>
      </c>
      <c r="AG40" s="4">
        <v>3.9489999999999998</v>
      </c>
      <c r="AH40" s="4">
        <v>5.101</v>
      </c>
    </row>
    <row r="41" spans="1:34" ht="15" x14ac:dyDescent="0.25">
      <c r="A41" s="80">
        <v>45658</v>
      </c>
      <c r="B41" s="15">
        <v>4.25</v>
      </c>
      <c r="C41" s="13">
        <v>4.8099999999999996</v>
      </c>
      <c r="D41" s="14">
        <v>4.66</v>
      </c>
      <c r="E41" s="4">
        <v>5.2919999999999998</v>
      </c>
      <c r="F41" s="4">
        <v>4.4610000000000003</v>
      </c>
      <c r="G41" s="4">
        <v>6.569</v>
      </c>
      <c r="H41" s="4">
        <v>5.61</v>
      </c>
      <c r="I41" s="4">
        <v>5.6550000000000002</v>
      </c>
      <c r="J41" s="4">
        <v>4.2389999999999999</v>
      </c>
      <c r="K41" s="4">
        <v>4.6970000000000001</v>
      </c>
      <c r="L41" s="4">
        <v>3.5960000000000001</v>
      </c>
      <c r="M41" s="4">
        <v>3.4689999999999999</v>
      </c>
      <c r="N41" s="4">
        <v>2.5950000000000002</v>
      </c>
      <c r="O41" s="4">
        <v>3.4740000000000002</v>
      </c>
      <c r="P41" s="4">
        <v>3.3580000000000001</v>
      </c>
      <c r="Q41" s="4">
        <v>4.0209999999999999</v>
      </c>
      <c r="R41" s="4">
        <v>4.2699999999999996</v>
      </c>
      <c r="S41" s="4">
        <v>3.5710000000000002</v>
      </c>
      <c r="T41" s="4">
        <v>5.3109999999999999</v>
      </c>
      <c r="U41" s="4">
        <v>4.6059999999999999</v>
      </c>
      <c r="V41" s="4">
        <v>4.093</v>
      </c>
      <c r="W41" s="4">
        <v>5.3280000000000003</v>
      </c>
      <c r="X41" s="4">
        <v>3.07</v>
      </c>
      <c r="Y41" s="4">
        <v>3.66</v>
      </c>
      <c r="Z41" s="4">
        <v>4.7960000000000003</v>
      </c>
      <c r="AA41" s="4">
        <v>4.1619999999999999</v>
      </c>
      <c r="AB41" s="4">
        <v>3.6829999999999998</v>
      </c>
      <c r="AC41" s="4">
        <v>5.0679999999999996</v>
      </c>
      <c r="AD41" s="4">
        <v>3.367</v>
      </c>
      <c r="AE41">
        <v>5.0570000000000004</v>
      </c>
      <c r="AF41" s="4">
        <v>4.399</v>
      </c>
      <c r="AG41" s="4">
        <v>3.4460000000000002</v>
      </c>
      <c r="AH41" s="4">
        <v>4.5830000000000002</v>
      </c>
    </row>
    <row r="42" spans="1:34" ht="15" x14ac:dyDescent="0.25">
      <c r="A42" s="80">
        <v>45689</v>
      </c>
      <c r="B42" s="15">
        <v>3.81</v>
      </c>
      <c r="C42" s="13">
        <v>4.01</v>
      </c>
      <c r="D42" s="14">
        <v>3.95</v>
      </c>
      <c r="E42" s="4">
        <v>4.3929999999999998</v>
      </c>
      <c r="F42" s="4">
        <v>3.7909999999999999</v>
      </c>
      <c r="G42" s="4">
        <v>5.3479999999999999</v>
      </c>
      <c r="H42" s="4">
        <v>4.5679999999999996</v>
      </c>
      <c r="I42" s="4">
        <v>4.6429999999999998</v>
      </c>
      <c r="J42" s="4">
        <v>3.5289999999999999</v>
      </c>
      <c r="K42" s="4">
        <v>3.919</v>
      </c>
      <c r="L42" s="4">
        <v>3.004</v>
      </c>
      <c r="M42" s="4">
        <v>2.847</v>
      </c>
      <c r="N42" s="4">
        <v>2.3010000000000002</v>
      </c>
      <c r="O42" s="4">
        <v>2.8650000000000002</v>
      </c>
      <c r="P42" s="4">
        <v>2.774</v>
      </c>
      <c r="Q42" s="4">
        <v>3.2810000000000001</v>
      </c>
      <c r="R42" s="4">
        <v>3.556</v>
      </c>
      <c r="S42" s="4">
        <v>2.899</v>
      </c>
      <c r="T42" s="4">
        <v>4.3920000000000003</v>
      </c>
      <c r="U42" s="4">
        <v>3.782</v>
      </c>
      <c r="V42" s="4">
        <v>3.3490000000000002</v>
      </c>
      <c r="W42" s="4">
        <v>4.37</v>
      </c>
      <c r="X42" s="4">
        <v>2.6</v>
      </c>
      <c r="Y42" s="4">
        <v>3.0139999999999998</v>
      </c>
      <c r="Z42" s="4">
        <v>4.5350000000000001</v>
      </c>
      <c r="AA42" s="4">
        <v>3.6150000000000002</v>
      </c>
      <c r="AB42" s="4">
        <v>3.069</v>
      </c>
      <c r="AC42" s="4">
        <v>4.2460000000000004</v>
      </c>
      <c r="AD42" s="4">
        <v>2.8079999999999998</v>
      </c>
      <c r="AE42">
        <v>4.1580000000000004</v>
      </c>
      <c r="AF42" s="4">
        <v>3.6720000000000002</v>
      </c>
      <c r="AG42" s="4">
        <v>2.8450000000000002</v>
      </c>
      <c r="AH42" s="4">
        <v>3.8570000000000002</v>
      </c>
    </row>
    <row r="43" spans="1:34" ht="15" x14ac:dyDescent="0.25">
      <c r="A43" s="80">
        <v>45717</v>
      </c>
      <c r="B43" s="15">
        <v>4.4000000000000004</v>
      </c>
      <c r="C43" s="13">
        <v>4.8600000000000003</v>
      </c>
      <c r="D43" s="14">
        <v>4.5999999999999996</v>
      </c>
      <c r="E43" s="4">
        <v>5.23</v>
      </c>
      <c r="F43" s="4">
        <v>5.1870000000000003</v>
      </c>
      <c r="G43" s="4">
        <v>5.7050000000000001</v>
      </c>
      <c r="H43" s="4">
        <v>5.734</v>
      </c>
      <c r="I43" s="4">
        <v>5.2610000000000001</v>
      </c>
      <c r="J43" s="4">
        <v>4.6120000000000001</v>
      </c>
      <c r="K43" s="4">
        <v>4.3220000000000001</v>
      </c>
      <c r="L43" s="4">
        <v>3.4569999999999999</v>
      </c>
      <c r="M43" s="4">
        <v>2.9950000000000001</v>
      </c>
      <c r="N43" s="4">
        <v>2.899</v>
      </c>
      <c r="O43" s="4">
        <v>4.8840000000000003</v>
      </c>
      <c r="P43" s="4">
        <v>2.9820000000000002</v>
      </c>
      <c r="Q43" s="4">
        <v>3.49</v>
      </c>
      <c r="R43" s="4">
        <v>6.048</v>
      </c>
      <c r="S43" s="4">
        <v>2.93</v>
      </c>
      <c r="T43" s="4">
        <v>5.35</v>
      </c>
      <c r="U43" s="4">
        <v>3.8180000000000001</v>
      </c>
      <c r="V43" s="4">
        <v>3.6760000000000002</v>
      </c>
      <c r="W43" s="4">
        <v>5.57</v>
      </c>
      <c r="X43" s="4">
        <v>2.794</v>
      </c>
      <c r="Y43" s="4">
        <v>3.01</v>
      </c>
      <c r="Z43" s="4">
        <v>5.7089999999999996</v>
      </c>
      <c r="AA43" s="4">
        <v>4.3810000000000002</v>
      </c>
      <c r="AB43" s="4">
        <v>4.923</v>
      </c>
      <c r="AC43" s="4">
        <v>4.476</v>
      </c>
      <c r="AD43" s="4">
        <v>2.8330000000000002</v>
      </c>
      <c r="AE43">
        <v>4.5789999999999997</v>
      </c>
      <c r="AF43" s="4">
        <v>3.9470000000000001</v>
      </c>
      <c r="AG43" s="4">
        <v>3.2970000000000002</v>
      </c>
      <c r="AH43" s="4">
        <v>5.1390000000000002</v>
      </c>
    </row>
    <row r="44" spans="1:34" ht="15" x14ac:dyDescent="0.25">
      <c r="A44" s="80">
        <v>45748</v>
      </c>
      <c r="B44" s="15">
        <v>7.94</v>
      </c>
      <c r="C44" s="13">
        <v>10.08</v>
      </c>
      <c r="D44" s="14">
        <v>9.09</v>
      </c>
      <c r="E44" s="4">
        <v>8.9</v>
      </c>
      <c r="F44" s="4">
        <v>6.431</v>
      </c>
      <c r="G44" s="4">
        <v>10.092000000000001</v>
      </c>
      <c r="H44" s="4">
        <v>8.0969999999999995</v>
      </c>
      <c r="I44" s="4">
        <v>7.024</v>
      </c>
      <c r="J44" s="4">
        <v>6.5170000000000003</v>
      </c>
      <c r="K44" s="4">
        <v>9.69</v>
      </c>
      <c r="L44" s="4">
        <v>7.0149999999999997</v>
      </c>
      <c r="M44" s="4">
        <v>7.3330000000000002</v>
      </c>
      <c r="N44" s="4">
        <v>5.726</v>
      </c>
      <c r="O44" s="4">
        <v>9.9469999999999992</v>
      </c>
      <c r="P44" s="4">
        <v>6.3970000000000002</v>
      </c>
      <c r="Q44" s="4">
        <v>9.17</v>
      </c>
      <c r="R44" s="4">
        <v>9.3629999999999995</v>
      </c>
      <c r="S44" s="4">
        <v>3.6970000000000001</v>
      </c>
      <c r="T44" s="4">
        <v>7.0039999999999996</v>
      </c>
      <c r="U44" s="4">
        <v>7.0350000000000001</v>
      </c>
      <c r="V44" s="4">
        <v>6.6189999999999998</v>
      </c>
      <c r="W44" s="4">
        <v>12.859</v>
      </c>
      <c r="X44" s="4">
        <v>4.8220000000000001</v>
      </c>
      <c r="Y44" s="4">
        <v>5.34</v>
      </c>
      <c r="Z44" s="4">
        <v>9.6669999999999998</v>
      </c>
      <c r="AA44" s="4">
        <v>7.1669999999999998</v>
      </c>
      <c r="AB44" s="4">
        <v>9.7319999999999993</v>
      </c>
      <c r="AC44" s="4">
        <v>7.2</v>
      </c>
      <c r="AD44" s="4">
        <v>6.45</v>
      </c>
      <c r="AE44">
        <v>7.0880000000000001</v>
      </c>
      <c r="AF44" s="4">
        <v>8.6950000000000003</v>
      </c>
      <c r="AG44" s="4">
        <v>4.6760000000000002</v>
      </c>
      <c r="AH44" s="4">
        <v>5.5830000000000002</v>
      </c>
    </row>
    <row r="45" spans="1:34" ht="15" x14ac:dyDescent="0.25">
      <c r="A45" s="80">
        <v>45778</v>
      </c>
      <c r="B45" s="15">
        <v>22.79</v>
      </c>
      <c r="C45" s="13">
        <v>29.99</v>
      </c>
      <c r="D45" s="14">
        <v>26.11</v>
      </c>
      <c r="E45" s="4">
        <v>29.417000000000002</v>
      </c>
      <c r="F45" s="4">
        <v>29.122</v>
      </c>
      <c r="G45" s="4">
        <v>56.078000000000003</v>
      </c>
      <c r="H45" s="4">
        <v>38.369</v>
      </c>
      <c r="I45" s="4">
        <v>22.972000000000001</v>
      </c>
      <c r="J45" s="4">
        <v>22.167999999999999</v>
      </c>
      <c r="K45" s="4">
        <v>33.853000000000002</v>
      </c>
      <c r="L45" s="4">
        <v>25.7</v>
      </c>
      <c r="M45" s="4">
        <v>17.346</v>
      </c>
      <c r="N45" s="4">
        <v>19.759</v>
      </c>
      <c r="O45" s="4">
        <v>27.542000000000002</v>
      </c>
      <c r="P45" s="4">
        <v>24.25</v>
      </c>
      <c r="Q45" s="4">
        <v>31.663</v>
      </c>
      <c r="R45" s="4">
        <v>29.529</v>
      </c>
      <c r="S45" s="4">
        <v>24.373000000000001</v>
      </c>
      <c r="T45" s="4">
        <v>37.884</v>
      </c>
      <c r="U45" s="4">
        <v>16.34</v>
      </c>
      <c r="V45" s="4">
        <v>20.317</v>
      </c>
      <c r="W45" s="4">
        <v>24.58</v>
      </c>
      <c r="X45" s="4">
        <v>16.317</v>
      </c>
      <c r="Y45" s="4">
        <v>26.667999999999999</v>
      </c>
      <c r="Z45" s="4">
        <v>19.446000000000002</v>
      </c>
      <c r="AA45" s="4">
        <v>17.209</v>
      </c>
      <c r="AB45" s="4">
        <v>31.414000000000001</v>
      </c>
      <c r="AC45" s="4">
        <v>30.314</v>
      </c>
      <c r="AD45" s="4">
        <v>20.678999999999998</v>
      </c>
      <c r="AE45">
        <v>26.323</v>
      </c>
      <c r="AF45" s="4">
        <v>22.202999999999999</v>
      </c>
      <c r="AG45" s="4">
        <v>18.527999999999999</v>
      </c>
      <c r="AH45" s="4">
        <v>17.038</v>
      </c>
    </row>
    <row r="46" spans="1:34" ht="15" x14ac:dyDescent="0.25">
      <c r="A46" s="80">
        <v>45809</v>
      </c>
      <c r="B46" s="15">
        <v>28.25</v>
      </c>
      <c r="C46" s="13">
        <v>51.48</v>
      </c>
      <c r="D46" s="14">
        <v>40.090000000000003</v>
      </c>
      <c r="E46" s="4">
        <v>42.137999999999998</v>
      </c>
      <c r="F46" s="4">
        <v>82.597999999999999</v>
      </c>
      <c r="G46" s="4">
        <v>61.805999999999997</v>
      </c>
      <c r="H46" s="4">
        <v>73.072000000000003</v>
      </c>
      <c r="I46" s="4">
        <v>32.606000000000002</v>
      </c>
      <c r="J46" s="4">
        <v>48.210999999999999</v>
      </c>
      <c r="K46" s="4">
        <v>26.065999999999999</v>
      </c>
      <c r="L46" s="4">
        <v>26.193999999999999</v>
      </c>
      <c r="M46" s="4">
        <v>13.375</v>
      </c>
      <c r="N46" s="4">
        <v>34.987000000000002</v>
      </c>
      <c r="O46" s="4">
        <v>22.15</v>
      </c>
      <c r="P46" s="4">
        <v>35.631999999999998</v>
      </c>
      <c r="Q46" s="4">
        <v>36.642000000000003</v>
      </c>
      <c r="R46" s="4">
        <v>28.248999999999999</v>
      </c>
      <c r="S46" s="4">
        <v>75.126999999999995</v>
      </c>
      <c r="T46" s="4">
        <v>41.737000000000002</v>
      </c>
      <c r="U46" s="4">
        <v>42.226999999999997</v>
      </c>
      <c r="V46" s="4">
        <v>65.603999999999999</v>
      </c>
      <c r="W46" s="4">
        <v>11.762</v>
      </c>
      <c r="X46" s="4">
        <v>29.704999999999998</v>
      </c>
      <c r="Y46" s="4">
        <v>51.418999999999997</v>
      </c>
      <c r="Z46" s="4">
        <v>51.622</v>
      </c>
      <c r="AA46" s="4">
        <v>42.322000000000003</v>
      </c>
      <c r="AB46" s="4">
        <v>53.512999999999998</v>
      </c>
      <c r="AC46" s="4">
        <v>18.817</v>
      </c>
      <c r="AD46" s="4">
        <v>55.856000000000002</v>
      </c>
      <c r="AE46">
        <v>33.677</v>
      </c>
      <c r="AF46" s="4">
        <v>28.309000000000001</v>
      </c>
      <c r="AG46" s="4">
        <v>45.543999999999997</v>
      </c>
      <c r="AH46" s="4">
        <v>53.359000000000002</v>
      </c>
    </row>
    <row r="47" spans="1:34" ht="15" x14ac:dyDescent="0.25">
      <c r="A47" s="80">
        <v>45839</v>
      </c>
      <c r="B47" s="15">
        <v>9.2200000000000006</v>
      </c>
      <c r="C47" s="13">
        <v>24</v>
      </c>
      <c r="D47" s="14">
        <v>14.86</v>
      </c>
      <c r="E47" s="4">
        <v>15.772</v>
      </c>
      <c r="F47" s="4">
        <v>75.242000000000004</v>
      </c>
      <c r="G47" s="4">
        <v>23.888000000000002</v>
      </c>
      <c r="H47" s="4">
        <v>27.905000000000001</v>
      </c>
      <c r="I47" s="4">
        <v>16.321999999999999</v>
      </c>
      <c r="J47" s="4">
        <v>30.535</v>
      </c>
      <c r="K47" s="4">
        <v>10.888</v>
      </c>
      <c r="L47" s="4">
        <v>10.262</v>
      </c>
      <c r="M47" s="4">
        <v>6.2839999999999998</v>
      </c>
      <c r="N47" s="4">
        <v>12.457000000000001</v>
      </c>
      <c r="O47" s="4">
        <v>9.18</v>
      </c>
      <c r="P47" s="4">
        <v>15.228</v>
      </c>
      <c r="Q47" s="4">
        <v>13.032999999999999</v>
      </c>
      <c r="R47" s="4">
        <v>12.053000000000001</v>
      </c>
      <c r="S47" s="4">
        <v>37.472999999999999</v>
      </c>
      <c r="T47" s="4">
        <v>22.064</v>
      </c>
      <c r="U47" s="4">
        <v>14.367000000000001</v>
      </c>
      <c r="V47" s="4">
        <v>42.787999999999997</v>
      </c>
      <c r="W47" s="4">
        <v>7.3040000000000003</v>
      </c>
      <c r="X47" s="4">
        <v>12.228999999999999</v>
      </c>
      <c r="Y47" s="4">
        <v>18.82</v>
      </c>
      <c r="Z47" s="4">
        <v>18.611000000000001</v>
      </c>
      <c r="AA47" s="4">
        <v>15.39</v>
      </c>
      <c r="AB47" s="4">
        <v>20.571000000000002</v>
      </c>
      <c r="AC47" s="4">
        <v>8.3149999999999995</v>
      </c>
      <c r="AD47" s="4">
        <v>39.328000000000003</v>
      </c>
      <c r="AE47">
        <v>12.372</v>
      </c>
      <c r="AF47" s="4">
        <v>10.923999999999999</v>
      </c>
      <c r="AG47" s="4">
        <v>29.314</v>
      </c>
      <c r="AH47" s="4">
        <v>34.101999999999997</v>
      </c>
    </row>
    <row r="48" spans="1:34" ht="15" x14ac:dyDescent="0.25">
      <c r="A48" s="80">
        <v>45870</v>
      </c>
      <c r="B48" s="15">
        <v>6.66</v>
      </c>
      <c r="C48" s="13">
        <v>10.84</v>
      </c>
      <c r="D48" s="14">
        <v>8.24</v>
      </c>
      <c r="E48" s="4">
        <v>7.8559999999999999</v>
      </c>
      <c r="F48" s="4">
        <v>23.998999999999999</v>
      </c>
      <c r="G48" s="4">
        <v>10.859</v>
      </c>
      <c r="H48" s="4">
        <v>13.535</v>
      </c>
      <c r="I48" s="4">
        <v>8.3879999999999999</v>
      </c>
      <c r="J48" s="4">
        <v>12.702</v>
      </c>
      <c r="K48" s="4">
        <v>7.1379999999999999</v>
      </c>
      <c r="L48" s="4">
        <v>7.04</v>
      </c>
      <c r="M48" s="4">
        <v>4.343</v>
      </c>
      <c r="N48" s="4">
        <v>6.7389999999999999</v>
      </c>
      <c r="O48" s="4">
        <v>5.9950000000000001</v>
      </c>
      <c r="P48" s="4">
        <v>8.8879999999999999</v>
      </c>
      <c r="Q48" s="4">
        <v>8.077</v>
      </c>
      <c r="R48" s="4">
        <v>7.5060000000000002</v>
      </c>
      <c r="S48" s="4">
        <v>13.215999999999999</v>
      </c>
      <c r="T48" s="4">
        <v>9.6910000000000007</v>
      </c>
      <c r="U48" s="4">
        <v>9.1</v>
      </c>
      <c r="V48" s="4">
        <v>14.981</v>
      </c>
      <c r="W48" s="4">
        <v>5.4539999999999997</v>
      </c>
      <c r="X48" s="4">
        <v>7.6260000000000003</v>
      </c>
      <c r="Y48" s="4">
        <v>9.8000000000000007</v>
      </c>
      <c r="Z48" s="4">
        <v>8.6310000000000002</v>
      </c>
      <c r="AA48" s="4">
        <v>8.3620000000000001</v>
      </c>
      <c r="AB48" s="4">
        <v>12.053000000000001</v>
      </c>
      <c r="AC48" s="4">
        <v>5.67</v>
      </c>
      <c r="AD48" s="4">
        <v>13.675000000000001</v>
      </c>
      <c r="AE48">
        <v>7.4710000000000001</v>
      </c>
      <c r="AF48" s="4">
        <v>6.7030000000000003</v>
      </c>
      <c r="AG48" s="4">
        <v>12.179</v>
      </c>
      <c r="AH48" s="4">
        <v>17.382000000000001</v>
      </c>
    </row>
    <row r="49" spans="1:1005" ht="15" x14ac:dyDescent="0.25">
      <c r="A49" s="80">
        <v>45901</v>
      </c>
      <c r="B49" s="15">
        <v>6.03</v>
      </c>
      <c r="C49" s="13">
        <v>7.85</v>
      </c>
      <c r="D49" s="14">
        <v>6.95</v>
      </c>
      <c r="E49" s="4">
        <v>6.2919999999999998</v>
      </c>
      <c r="F49" s="4">
        <v>13.824</v>
      </c>
      <c r="G49" s="4">
        <v>8.1880000000000006</v>
      </c>
      <c r="H49" s="4">
        <v>9.157</v>
      </c>
      <c r="I49" s="4">
        <v>5.9320000000000004</v>
      </c>
      <c r="J49" s="4">
        <v>7.85</v>
      </c>
      <c r="K49" s="4">
        <v>5.5090000000000003</v>
      </c>
      <c r="L49" s="4">
        <v>5.26</v>
      </c>
      <c r="M49" s="4">
        <v>3.6429999999999998</v>
      </c>
      <c r="N49" s="4">
        <v>7.2779999999999996</v>
      </c>
      <c r="O49" s="4">
        <v>4.8769999999999998</v>
      </c>
      <c r="P49" s="4">
        <v>5.9139999999999997</v>
      </c>
      <c r="Q49" s="4">
        <v>6.6580000000000004</v>
      </c>
      <c r="R49" s="4">
        <v>6.4139999999999997</v>
      </c>
      <c r="S49" s="4">
        <v>8.3680000000000003</v>
      </c>
      <c r="T49" s="4">
        <v>6.7930000000000001</v>
      </c>
      <c r="U49" s="4">
        <v>6.0149999999999997</v>
      </c>
      <c r="V49" s="4">
        <v>8.5310000000000006</v>
      </c>
      <c r="W49" s="4">
        <v>4.7889999999999997</v>
      </c>
      <c r="X49" s="4">
        <v>6.5229999999999997</v>
      </c>
      <c r="Y49" s="4">
        <v>9.0820000000000007</v>
      </c>
      <c r="Z49" s="4">
        <v>6.5039999999999996</v>
      </c>
      <c r="AA49" s="4">
        <v>6.1070000000000002</v>
      </c>
      <c r="AB49" s="4">
        <v>7.5339999999999998</v>
      </c>
      <c r="AC49" s="4">
        <v>4.7220000000000004</v>
      </c>
      <c r="AD49" s="4">
        <v>8.0510000000000002</v>
      </c>
      <c r="AE49">
        <v>7.3689999999999998</v>
      </c>
      <c r="AF49" s="4">
        <v>5.048</v>
      </c>
      <c r="AG49" s="4">
        <v>9.4079999999999995</v>
      </c>
      <c r="AH49" s="4">
        <v>8.5079999999999991</v>
      </c>
    </row>
    <row r="50" spans="1:1005" ht="15" x14ac:dyDescent="0.25">
      <c r="A50" s="80">
        <v>45931</v>
      </c>
      <c r="B50" s="15">
        <v>6.62</v>
      </c>
      <c r="C50" s="13">
        <v>6.62</v>
      </c>
      <c r="D50" s="14">
        <v>6.62</v>
      </c>
      <c r="E50" s="4">
        <v>7.2460000000000004</v>
      </c>
      <c r="F50" s="4">
        <v>11.180999999999999</v>
      </c>
      <c r="G50" s="4">
        <v>7.9550000000000001</v>
      </c>
      <c r="H50" s="4">
        <v>8.5229999999999997</v>
      </c>
      <c r="I50" s="4">
        <v>6.6719999999999997</v>
      </c>
      <c r="J50" s="4">
        <v>6.7560000000000002</v>
      </c>
      <c r="K50" s="4">
        <v>5.048</v>
      </c>
      <c r="L50" s="4">
        <v>4.5789999999999997</v>
      </c>
      <c r="M50" s="4">
        <v>4.5759999999999996</v>
      </c>
      <c r="N50" s="4">
        <v>5.516</v>
      </c>
      <c r="O50" s="4">
        <v>5.0250000000000004</v>
      </c>
      <c r="P50" s="4">
        <v>6.6159999999999997</v>
      </c>
      <c r="Q50" s="4">
        <v>8.6210000000000004</v>
      </c>
      <c r="R50" s="4">
        <v>6.2759999999999998</v>
      </c>
      <c r="S50" s="4">
        <v>7.944</v>
      </c>
      <c r="T50" s="4">
        <v>7.3259999999999996</v>
      </c>
      <c r="U50" s="4">
        <v>5.5190000000000001</v>
      </c>
      <c r="V50" s="4">
        <v>7.8550000000000004</v>
      </c>
      <c r="W50" s="4">
        <v>4.3550000000000004</v>
      </c>
      <c r="X50" s="4">
        <v>6.96</v>
      </c>
      <c r="Y50" s="4">
        <v>10.994999999999999</v>
      </c>
      <c r="Z50" s="4">
        <v>5.5629999999999997</v>
      </c>
      <c r="AA50" s="4">
        <v>5.3120000000000003</v>
      </c>
      <c r="AB50" s="4">
        <v>7.8310000000000004</v>
      </c>
      <c r="AC50" s="4">
        <v>4.6950000000000003</v>
      </c>
      <c r="AD50" s="4">
        <v>6.7939999999999996</v>
      </c>
      <c r="AE50">
        <v>5.8049999999999997</v>
      </c>
      <c r="AF50" s="4">
        <v>4.7270000000000003</v>
      </c>
      <c r="AG50" s="4">
        <v>7.2889999999999997</v>
      </c>
      <c r="AH50" s="4">
        <v>6.8319999999999999</v>
      </c>
    </row>
    <row r="51" spans="1:1005" ht="15" x14ac:dyDescent="0.25">
      <c r="A51" s="80">
        <v>45962</v>
      </c>
      <c r="B51" s="15">
        <v>4.8099999999999996</v>
      </c>
      <c r="C51" s="13">
        <v>4.8099999999999996</v>
      </c>
      <c r="D51" s="14">
        <v>4.8099999999999996</v>
      </c>
      <c r="E51" s="4">
        <v>5.8419999999999996</v>
      </c>
      <c r="F51" s="4">
        <v>8.3420000000000005</v>
      </c>
      <c r="G51" s="4">
        <v>7.5289999999999999</v>
      </c>
      <c r="H51" s="4">
        <v>7.0410000000000004</v>
      </c>
      <c r="I51" s="4">
        <v>5.2510000000000003</v>
      </c>
      <c r="J51" s="4">
        <v>5.7290000000000001</v>
      </c>
      <c r="K51" s="4">
        <v>4.25</v>
      </c>
      <c r="L51" s="4">
        <v>4.6849999999999996</v>
      </c>
      <c r="M51" s="4">
        <v>3.2040000000000002</v>
      </c>
      <c r="N51" s="4">
        <v>4.2699999999999996</v>
      </c>
      <c r="O51" s="4">
        <v>4.319</v>
      </c>
      <c r="P51" s="4">
        <v>5.7830000000000004</v>
      </c>
      <c r="Q51" s="4">
        <v>6.1870000000000003</v>
      </c>
      <c r="R51" s="4">
        <v>5.2030000000000003</v>
      </c>
      <c r="S51" s="4">
        <v>6.6859999999999999</v>
      </c>
      <c r="T51" s="4">
        <v>6.2450000000000001</v>
      </c>
      <c r="U51" s="4">
        <v>5.5759999999999996</v>
      </c>
      <c r="V51" s="4">
        <v>6.5549999999999997</v>
      </c>
      <c r="W51" s="4">
        <v>3.7109999999999999</v>
      </c>
      <c r="X51" s="4">
        <v>4.7469999999999999</v>
      </c>
      <c r="Y51" s="4">
        <v>7.0350000000000001</v>
      </c>
      <c r="Z51" s="4">
        <v>4.7839999999999998</v>
      </c>
      <c r="AA51" s="4">
        <v>4.5069999999999997</v>
      </c>
      <c r="AB51" s="4">
        <v>6.492</v>
      </c>
      <c r="AC51" s="4">
        <v>4.3869999999999996</v>
      </c>
      <c r="AD51" s="4">
        <v>5.9249999999999998</v>
      </c>
      <c r="AE51">
        <v>5.0410000000000004</v>
      </c>
      <c r="AF51" s="4">
        <v>4.3949999999999996</v>
      </c>
      <c r="AG51" s="4">
        <v>5.758</v>
      </c>
      <c r="AH51" s="4">
        <v>5.851</v>
      </c>
    </row>
    <row r="52" spans="1:1005" ht="15" x14ac:dyDescent="0.25">
      <c r="A52" s="80">
        <v>45992</v>
      </c>
      <c r="B52" s="15">
        <v>4.17</v>
      </c>
      <c r="C52" s="13">
        <v>4.84</v>
      </c>
      <c r="D52" s="14">
        <v>4.4400000000000004</v>
      </c>
      <c r="E52" s="4">
        <v>5.0339999999999998</v>
      </c>
      <c r="F52" s="4">
        <v>7.6669999999999998</v>
      </c>
      <c r="G52" s="4">
        <v>6.6120000000000001</v>
      </c>
      <c r="H52" s="4">
        <v>6.2869999999999999</v>
      </c>
      <c r="I52" s="4">
        <v>5.069</v>
      </c>
      <c r="J52" s="4">
        <v>5.1790000000000003</v>
      </c>
      <c r="K52" s="4">
        <v>3.95</v>
      </c>
      <c r="L52" s="4">
        <v>3.94</v>
      </c>
      <c r="M52" s="4">
        <v>2.831</v>
      </c>
      <c r="N52" s="4">
        <v>3.887</v>
      </c>
      <c r="O52" s="4">
        <v>3.7170000000000001</v>
      </c>
      <c r="P52" s="4">
        <v>4.6070000000000002</v>
      </c>
      <c r="Q52" s="4">
        <v>4.923</v>
      </c>
      <c r="R52" s="4">
        <v>4.1539999999999999</v>
      </c>
      <c r="S52" s="4">
        <v>5.9290000000000003</v>
      </c>
      <c r="T52" s="4">
        <v>5.1680000000000001</v>
      </c>
      <c r="U52" s="4">
        <v>4.6580000000000004</v>
      </c>
      <c r="V52" s="4">
        <v>5.8460000000000001</v>
      </c>
      <c r="W52" s="4">
        <v>3.3780000000000001</v>
      </c>
      <c r="X52" s="4">
        <v>4.0629999999999997</v>
      </c>
      <c r="Y52" s="4">
        <v>5.4359999999999999</v>
      </c>
      <c r="Z52" s="4">
        <v>4.532</v>
      </c>
      <c r="AA52" s="4">
        <v>4.149</v>
      </c>
      <c r="AB52" s="4">
        <v>6.03</v>
      </c>
      <c r="AC52" s="4">
        <v>3.722</v>
      </c>
      <c r="AD52" s="4">
        <v>5.5730000000000004</v>
      </c>
      <c r="AE52">
        <v>4.8079999999999998</v>
      </c>
      <c r="AF52" s="4">
        <v>3.9620000000000002</v>
      </c>
      <c r="AG52" s="4">
        <v>5.1159999999999997</v>
      </c>
      <c r="AH52" s="4">
        <v>5.2809999999999997</v>
      </c>
    </row>
    <row r="53" spans="1:1005" ht="15" x14ac:dyDescent="0.25">
      <c r="A53" s="80">
        <v>46023</v>
      </c>
      <c r="B53" s="15">
        <v>4.25</v>
      </c>
      <c r="C53" s="13">
        <v>4.8099999999999996</v>
      </c>
      <c r="D53" s="14">
        <v>4.66</v>
      </c>
      <c r="E53" s="4">
        <v>4.4829999999999997</v>
      </c>
      <c r="F53" s="4">
        <v>6.6059999999999999</v>
      </c>
      <c r="G53" s="4">
        <v>5.625</v>
      </c>
      <c r="H53" s="4">
        <v>5.6669999999999998</v>
      </c>
      <c r="I53" s="4">
        <v>4.2750000000000004</v>
      </c>
      <c r="J53" s="4">
        <v>4.7530000000000001</v>
      </c>
      <c r="K53" s="4">
        <v>3.6280000000000001</v>
      </c>
      <c r="L53" s="4">
        <v>3.496</v>
      </c>
      <c r="M53" s="4">
        <v>2.5960000000000001</v>
      </c>
      <c r="N53" s="4">
        <v>3.4820000000000002</v>
      </c>
      <c r="O53" s="4">
        <v>3.3570000000000002</v>
      </c>
      <c r="P53" s="4">
        <v>4.0229999999999997</v>
      </c>
      <c r="Q53" s="4">
        <v>4.2770000000000001</v>
      </c>
      <c r="R53" s="4">
        <v>3.589</v>
      </c>
      <c r="S53" s="4">
        <v>5.3209999999999997</v>
      </c>
      <c r="T53" s="4">
        <v>4.6219999999999999</v>
      </c>
      <c r="U53" s="4">
        <v>4.0890000000000004</v>
      </c>
      <c r="V53" s="4">
        <v>5.3620000000000001</v>
      </c>
      <c r="W53" s="4">
        <v>3.077</v>
      </c>
      <c r="X53" s="4">
        <v>3.6960000000000002</v>
      </c>
      <c r="Y53" s="4">
        <v>4.8099999999999996</v>
      </c>
      <c r="Z53" s="4">
        <v>4.1509999999999998</v>
      </c>
      <c r="AA53" s="4">
        <v>3.7250000000000001</v>
      </c>
      <c r="AB53" s="4">
        <v>5.0910000000000002</v>
      </c>
      <c r="AC53" s="4">
        <v>3.3719999999999999</v>
      </c>
      <c r="AD53" s="4">
        <v>5.0620000000000003</v>
      </c>
      <c r="AE53">
        <v>4.423</v>
      </c>
      <c r="AF53" s="4">
        <v>3.4580000000000002</v>
      </c>
      <c r="AG53" s="4">
        <v>4.5970000000000004</v>
      </c>
      <c r="AH53" s="4">
        <v>4.742</v>
      </c>
    </row>
    <row r="54" spans="1:1005" ht="15" x14ac:dyDescent="0.25">
      <c r="A54" s="80">
        <v>46054</v>
      </c>
      <c r="B54" s="15">
        <v>3.81</v>
      </c>
      <c r="C54" s="13">
        <v>4.01</v>
      </c>
      <c r="D54" s="14">
        <v>3.95</v>
      </c>
      <c r="E54" s="4">
        <v>3.8090000000000002</v>
      </c>
      <c r="F54" s="4">
        <v>5.375</v>
      </c>
      <c r="G54" s="4">
        <v>4.58</v>
      </c>
      <c r="H54" s="4">
        <v>4.6529999999999996</v>
      </c>
      <c r="I54" s="4">
        <v>3.5590000000000002</v>
      </c>
      <c r="J54" s="4">
        <v>3.972</v>
      </c>
      <c r="K54" s="4">
        <v>3.0310000000000001</v>
      </c>
      <c r="L54" s="4">
        <v>2.8679999999999999</v>
      </c>
      <c r="M54" s="4">
        <v>2.302</v>
      </c>
      <c r="N54" s="4">
        <v>2.871</v>
      </c>
      <c r="O54" s="4">
        <v>2.7730000000000001</v>
      </c>
      <c r="P54" s="4">
        <v>3.282</v>
      </c>
      <c r="Q54" s="4">
        <v>3.5619999999999998</v>
      </c>
      <c r="R54" s="4">
        <v>2.9129999999999998</v>
      </c>
      <c r="S54" s="4">
        <v>4.4000000000000004</v>
      </c>
      <c r="T54" s="4">
        <v>3.7949999999999999</v>
      </c>
      <c r="U54" s="4">
        <v>3.3460000000000001</v>
      </c>
      <c r="V54" s="4">
        <v>4.3970000000000002</v>
      </c>
      <c r="W54" s="4">
        <v>2.6059999999999999</v>
      </c>
      <c r="X54" s="4">
        <v>3.044</v>
      </c>
      <c r="Y54" s="4">
        <v>4.548</v>
      </c>
      <c r="Z54" s="4">
        <v>3.59</v>
      </c>
      <c r="AA54" s="4">
        <v>3.1040000000000001</v>
      </c>
      <c r="AB54" s="4">
        <v>4.2649999999999997</v>
      </c>
      <c r="AC54" s="4">
        <v>2.8119999999999998</v>
      </c>
      <c r="AD54" s="4">
        <v>4.1619999999999999</v>
      </c>
      <c r="AE54">
        <v>3.6920000000000002</v>
      </c>
      <c r="AF54" s="4">
        <v>2.855</v>
      </c>
      <c r="AG54" s="4">
        <v>3.8679999999999999</v>
      </c>
      <c r="AH54" s="4">
        <v>3.9279999999999999</v>
      </c>
    </row>
    <row r="55" spans="1:1005" ht="15" x14ac:dyDescent="0.25">
      <c r="A55" s="80">
        <v>46082</v>
      </c>
      <c r="B55" s="15">
        <v>4.4000000000000004</v>
      </c>
      <c r="C55" s="13">
        <v>4.8600000000000003</v>
      </c>
      <c r="D55" s="14">
        <v>4.5999999999999996</v>
      </c>
      <c r="E55" s="4">
        <v>5.2080000000000002</v>
      </c>
      <c r="F55" s="4">
        <v>5.7069999999999999</v>
      </c>
      <c r="G55" s="4">
        <v>5.7480000000000002</v>
      </c>
      <c r="H55" s="4">
        <v>5.2720000000000002</v>
      </c>
      <c r="I55" s="4">
        <v>4.6449999999999996</v>
      </c>
      <c r="J55" s="4">
        <v>4.3239999999999998</v>
      </c>
      <c r="K55" s="4">
        <v>3.4860000000000002</v>
      </c>
      <c r="L55" s="4">
        <v>3.0169999999999999</v>
      </c>
      <c r="M55" s="4">
        <v>2.9</v>
      </c>
      <c r="N55" s="4">
        <v>4.7519999999999998</v>
      </c>
      <c r="O55" s="4">
        <v>2.98</v>
      </c>
      <c r="P55" s="4">
        <v>3.4910000000000001</v>
      </c>
      <c r="Q55" s="4">
        <v>6.0540000000000003</v>
      </c>
      <c r="R55" s="4">
        <v>2.944</v>
      </c>
      <c r="S55" s="4">
        <v>5.359</v>
      </c>
      <c r="T55" s="4">
        <v>3.831</v>
      </c>
      <c r="U55" s="4">
        <v>3.673</v>
      </c>
      <c r="V55" s="4">
        <v>5.4550000000000001</v>
      </c>
      <c r="W55" s="4">
        <v>2.8010000000000002</v>
      </c>
      <c r="X55" s="4">
        <v>3.04</v>
      </c>
      <c r="Y55" s="4">
        <v>5.7229999999999999</v>
      </c>
      <c r="Z55" s="4">
        <v>4.3689999999999998</v>
      </c>
      <c r="AA55" s="4">
        <v>4.9649999999999999</v>
      </c>
      <c r="AB55" s="4">
        <v>4.4950000000000001</v>
      </c>
      <c r="AC55" s="4">
        <v>2.8370000000000002</v>
      </c>
      <c r="AD55" s="4">
        <v>4.5350000000000001</v>
      </c>
      <c r="AE55">
        <v>3.9670000000000001</v>
      </c>
      <c r="AF55" s="4">
        <v>3.3069999999999999</v>
      </c>
      <c r="AG55" s="4">
        <v>5.1520000000000001</v>
      </c>
      <c r="AH55" s="4">
        <v>3.94</v>
      </c>
    </row>
    <row r="56" spans="1:1005" ht="15" x14ac:dyDescent="0.25">
      <c r="A56" s="80">
        <v>46113</v>
      </c>
      <c r="B56" s="15">
        <v>7.94</v>
      </c>
      <c r="C56" s="13">
        <v>10.08</v>
      </c>
      <c r="D56" s="14">
        <v>9.09</v>
      </c>
      <c r="E56" s="4">
        <v>6.452</v>
      </c>
      <c r="F56" s="4">
        <v>10.022</v>
      </c>
      <c r="G56" s="4">
        <v>8.1120000000000001</v>
      </c>
      <c r="H56" s="4">
        <v>7.0350000000000001</v>
      </c>
      <c r="I56" s="4">
        <v>6.5519999999999996</v>
      </c>
      <c r="J56" s="4">
        <v>9.2420000000000009</v>
      </c>
      <c r="K56" s="4">
        <v>7.048</v>
      </c>
      <c r="L56" s="4">
        <v>7.3579999999999997</v>
      </c>
      <c r="M56" s="4">
        <v>5.7270000000000003</v>
      </c>
      <c r="N56" s="4">
        <v>9.8529999999999998</v>
      </c>
      <c r="O56" s="4">
        <v>6.3959999999999999</v>
      </c>
      <c r="P56" s="4">
        <v>9.1709999999999994</v>
      </c>
      <c r="Q56" s="4">
        <v>9.3689999999999998</v>
      </c>
      <c r="R56" s="4">
        <v>3.5609999999999999</v>
      </c>
      <c r="S56" s="4">
        <v>7.0140000000000002</v>
      </c>
      <c r="T56" s="4">
        <v>7.0510000000000002</v>
      </c>
      <c r="U56" s="4">
        <v>6.6150000000000002</v>
      </c>
      <c r="V56" s="4">
        <v>12.667</v>
      </c>
      <c r="W56" s="4">
        <v>4.83</v>
      </c>
      <c r="X56" s="4">
        <v>5.3730000000000002</v>
      </c>
      <c r="Y56" s="4">
        <v>9.6820000000000004</v>
      </c>
      <c r="Z56" s="4">
        <v>7.0090000000000003</v>
      </c>
      <c r="AA56" s="4">
        <v>9.7810000000000006</v>
      </c>
      <c r="AB56" s="4">
        <v>7.2220000000000004</v>
      </c>
      <c r="AC56" s="4">
        <v>6.4550000000000001</v>
      </c>
      <c r="AD56" s="4">
        <v>6.851</v>
      </c>
      <c r="AE56">
        <v>8.7170000000000005</v>
      </c>
      <c r="AF56" s="4">
        <v>4.6870000000000003</v>
      </c>
      <c r="AG56" s="4">
        <v>5.5949999999999998</v>
      </c>
      <c r="AH56" s="4">
        <v>4.7270000000000003</v>
      </c>
    </row>
    <row r="57" spans="1:1005" ht="15" x14ac:dyDescent="0.25">
      <c r="A57" s="80">
        <v>46143</v>
      </c>
      <c r="B57" s="15">
        <v>22.79</v>
      </c>
      <c r="C57" s="13">
        <v>29.99</v>
      </c>
      <c r="D57" s="14">
        <v>26.11</v>
      </c>
      <c r="E57" s="4">
        <v>29.175999999999998</v>
      </c>
      <c r="F57" s="4">
        <v>54.731000000000002</v>
      </c>
      <c r="G57" s="4">
        <v>38.401000000000003</v>
      </c>
      <c r="H57" s="4">
        <v>22.981000000000002</v>
      </c>
      <c r="I57" s="4">
        <v>22.216000000000001</v>
      </c>
      <c r="J57" s="4">
        <v>32.978999999999999</v>
      </c>
      <c r="K57" s="4">
        <v>25.728000000000002</v>
      </c>
      <c r="L57" s="4">
        <v>17.366</v>
      </c>
      <c r="M57" s="4">
        <v>19.754000000000001</v>
      </c>
      <c r="N57" s="4">
        <v>27.164000000000001</v>
      </c>
      <c r="O57" s="4">
        <v>24.248000000000001</v>
      </c>
      <c r="P57" s="4">
        <v>31.664999999999999</v>
      </c>
      <c r="Q57" s="4">
        <v>29.533999999999999</v>
      </c>
      <c r="R57" s="4">
        <v>22.965</v>
      </c>
      <c r="S57" s="4">
        <v>37.896999999999998</v>
      </c>
      <c r="T57" s="4">
        <v>16.356000000000002</v>
      </c>
      <c r="U57" s="4">
        <v>20.3</v>
      </c>
      <c r="V57" s="4">
        <v>24.533000000000001</v>
      </c>
      <c r="W57" s="4">
        <v>16.324000000000002</v>
      </c>
      <c r="X57" s="4">
        <v>26.718</v>
      </c>
      <c r="Y57" s="4">
        <v>19.46</v>
      </c>
      <c r="Z57" s="4">
        <v>16.48</v>
      </c>
      <c r="AA57" s="4">
        <v>31.483000000000001</v>
      </c>
      <c r="AB57" s="4">
        <v>30.337</v>
      </c>
      <c r="AC57" s="4">
        <v>20.681999999999999</v>
      </c>
      <c r="AD57" s="4">
        <v>25.128</v>
      </c>
      <c r="AE57">
        <v>22.222000000000001</v>
      </c>
      <c r="AF57" s="4">
        <v>18.538</v>
      </c>
      <c r="AG57" s="4">
        <v>17.056999999999999</v>
      </c>
      <c r="AH57" s="4">
        <v>35.113</v>
      </c>
    </row>
    <row r="58" spans="1:1005" ht="15" x14ac:dyDescent="0.25">
      <c r="A58" s="80">
        <v>46174</v>
      </c>
      <c r="B58" s="15">
        <v>28.25</v>
      </c>
      <c r="C58" s="13">
        <v>51.48</v>
      </c>
      <c r="D58" s="14">
        <v>40.090000000000003</v>
      </c>
      <c r="E58" s="4">
        <v>82.63</v>
      </c>
      <c r="F58" s="4">
        <v>62.207000000000001</v>
      </c>
      <c r="G58" s="4">
        <v>73.081000000000003</v>
      </c>
      <c r="H58" s="4">
        <v>32.610999999999997</v>
      </c>
      <c r="I58" s="4">
        <v>48.228999999999999</v>
      </c>
      <c r="J58" s="4">
        <v>27.231000000000002</v>
      </c>
      <c r="K58" s="4">
        <v>26.213000000000001</v>
      </c>
      <c r="L58" s="4">
        <v>13.391</v>
      </c>
      <c r="M58" s="4">
        <v>34.987000000000002</v>
      </c>
      <c r="N58" s="4">
        <v>22.436</v>
      </c>
      <c r="O58" s="4">
        <v>35.630000000000003</v>
      </c>
      <c r="P58" s="4">
        <v>36.643999999999998</v>
      </c>
      <c r="Q58" s="4">
        <v>28.254000000000001</v>
      </c>
      <c r="R58" s="4">
        <v>74.552999999999997</v>
      </c>
      <c r="S58" s="4">
        <v>41.743000000000002</v>
      </c>
      <c r="T58" s="4">
        <v>42.235999999999997</v>
      </c>
      <c r="U58" s="4">
        <v>65.585999999999999</v>
      </c>
      <c r="V58" s="4">
        <v>12.012</v>
      </c>
      <c r="W58" s="4">
        <v>29.707000000000001</v>
      </c>
      <c r="X58" s="4">
        <v>51.454000000000001</v>
      </c>
      <c r="Y58" s="4">
        <v>51.636000000000003</v>
      </c>
      <c r="Z58" s="4">
        <v>42.262</v>
      </c>
      <c r="AA58" s="4">
        <v>53.546999999999997</v>
      </c>
      <c r="AB58" s="4">
        <v>18.832000000000001</v>
      </c>
      <c r="AC58" s="4">
        <v>55.853000000000002</v>
      </c>
      <c r="AD58" s="4">
        <v>34.478000000000002</v>
      </c>
      <c r="AE58">
        <v>28.324000000000002</v>
      </c>
      <c r="AF58" s="4">
        <v>45.551000000000002</v>
      </c>
      <c r="AG58" s="4">
        <v>53.37</v>
      </c>
      <c r="AH58" s="4">
        <v>82.731999999999999</v>
      </c>
    </row>
    <row r="59" spans="1:1005" ht="15" x14ac:dyDescent="0.25">
      <c r="A59" s="80">
        <v>46204</v>
      </c>
      <c r="B59" s="15">
        <v>9.2200000000000006</v>
      </c>
      <c r="C59" s="13">
        <v>24</v>
      </c>
      <c r="D59" s="14">
        <v>14.86</v>
      </c>
      <c r="E59" s="4">
        <v>75.251000000000005</v>
      </c>
      <c r="F59" s="4">
        <v>24.689</v>
      </c>
      <c r="G59" s="4">
        <v>27.911000000000001</v>
      </c>
      <c r="H59" s="4">
        <v>16.327999999999999</v>
      </c>
      <c r="I59" s="4">
        <v>30.55</v>
      </c>
      <c r="J59" s="4">
        <v>11.067</v>
      </c>
      <c r="K59" s="4">
        <v>10.279</v>
      </c>
      <c r="L59" s="4">
        <v>6.2990000000000004</v>
      </c>
      <c r="M59" s="4">
        <v>12.458</v>
      </c>
      <c r="N59" s="4">
        <v>9.32</v>
      </c>
      <c r="O59" s="4">
        <v>15.228</v>
      </c>
      <c r="P59" s="4">
        <v>13.034000000000001</v>
      </c>
      <c r="Q59" s="4">
        <v>12.057</v>
      </c>
      <c r="R59" s="4">
        <v>39.192999999999998</v>
      </c>
      <c r="S59" s="4">
        <v>22.068999999999999</v>
      </c>
      <c r="T59" s="4">
        <v>14.375999999999999</v>
      </c>
      <c r="U59" s="4">
        <v>42.780999999999999</v>
      </c>
      <c r="V59" s="4">
        <v>7.3490000000000002</v>
      </c>
      <c r="W59" s="4">
        <v>12.233000000000001</v>
      </c>
      <c r="X59" s="4">
        <v>18.838000000000001</v>
      </c>
      <c r="Y59" s="4">
        <v>18.619</v>
      </c>
      <c r="Z59" s="4">
        <v>15.802</v>
      </c>
      <c r="AA59" s="4">
        <v>20.591999999999999</v>
      </c>
      <c r="AB59" s="4">
        <v>8.327</v>
      </c>
      <c r="AC59" s="4">
        <v>39.328000000000003</v>
      </c>
      <c r="AD59" s="4">
        <v>12.617000000000001</v>
      </c>
      <c r="AE59">
        <v>10.936999999999999</v>
      </c>
      <c r="AF59" s="4">
        <v>29.32</v>
      </c>
      <c r="AG59" s="4">
        <v>34.109000000000002</v>
      </c>
      <c r="AH59" s="4">
        <v>44.621000000000002</v>
      </c>
    </row>
    <row r="60" spans="1:1005" ht="15" x14ac:dyDescent="0.25">
      <c r="A60" s="80">
        <v>46235</v>
      </c>
      <c r="B60" s="15">
        <v>6.66</v>
      </c>
      <c r="C60" s="13">
        <v>10.84</v>
      </c>
      <c r="D60" s="14">
        <v>8.24</v>
      </c>
      <c r="E60" s="4">
        <v>24.006</v>
      </c>
      <c r="F60" s="4">
        <v>11.018000000000001</v>
      </c>
      <c r="G60" s="4">
        <v>13.54</v>
      </c>
      <c r="H60" s="4">
        <v>8.3930000000000007</v>
      </c>
      <c r="I60" s="4">
        <v>12.717000000000001</v>
      </c>
      <c r="J60" s="4">
        <v>7.2290000000000001</v>
      </c>
      <c r="K60" s="4">
        <v>7.0549999999999997</v>
      </c>
      <c r="L60" s="4">
        <v>4.3559999999999999</v>
      </c>
      <c r="M60" s="4">
        <v>6.74</v>
      </c>
      <c r="N60" s="4">
        <v>6.0460000000000003</v>
      </c>
      <c r="O60" s="4">
        <v>8.8879999999999999</v>
      </c>
      <c r="P60" s="4">
        <v>8.0779999999999994</v>
      </c>
      <c r="Q60" s="4">
        <v>7.51</v>
      </c>
      <c r="R60" s="4">
        <v>13.512</v>
      </c>
      <c r="S60" s="4">
        <v>9.6950000000000003</v>
      </c>
      <c r="T60" s="4">
        <v>9.1080000000000005</v>
      </c>
      <c r="U60" s="4">
        <v>14.978</v>
      </c>
      <c r="V60" s="4">
        <v>5.4779999999999998</v>
      </c>
      <c r="W60" s="4">
        <v>7.63</v>
      </c>
      <c r="X60" s="4">
        <v>9.8160000000000007</v>
      </c>
      <c r="Y60" s="4">
        <v>8.6379999999999999</v>
      </c>
      <c r="Z60" s="4">
        <v>8.4169999999999998</v>
      </c>
      <c r="AA60" s="4">
        <v>12.071</v>
      </c>
      <c r="AB60" s="4">
        <v>5.68</v>
      </c>
      <c r="AC60" s="4">
        <v>13.676</v>
      </c>
      <c r="AD60" s="4">
        <v>7.5439999999999996</v>
      </c>
      <c r="AE60">
        <v>6.7140000000000004</v>
      </c>
      <c r="AF60" s="4">
        <v>12.183</v>
      </c>
      <c r="AG60" s="4">
        <v>17.388000000000002</v>
      </c>
      <c r="AH60" s="4">
        <v>18.309999999999999</v>
      </c>
    </row>
    <row r="61" spans="1:1005" ht="15" x14ac:dyDescent="0.25">
      <c r="A61" s="80">
        <v>46266</v>
      </c>
      <c r="B61" s="15">
        <v>6.03</v>
      </c>
      <c r="C61" s="13">
        <v>7.85</v>
      </c>
      <c r="D61" s="14">
        <v>6.95</v>
      </c>
      <c r="E61" s="4">
        <v>13.83</v>
      </c>
      <c r="F61" s="4">
        <v>8.2140000000000004</v>
      </c>
      <c r="G61" s="4">
        <v>9.1620000000000008</v>
      </c>
      <c r="H61" s="4">
        <v>5.9370000000000003</v>
      </c>
      <c r="I61" s="4">
        <v>7.8630000000000004</v>
      </c>
      <c r="J61" s="4">
        <v>5.55</v>
      </c>
      <c r="K61" s="4">
        <v>5.2729999999999997</v>
      </c>
      <c r="L61" s="4">
        <v>3.6549999999999998</v>
      </c>
      <c r="M61" s="4">
        <v>7.2789999999999999</v>
      </c>
      <c r="N61" s="4">
        <v>4.875</v>
      </c>
      <c r="O61" s="4">
        <v>5.9130000000000003</v>
      </c>
      <c r="P61" s="4">
        <v>6.6580000000000004</v>
      </c>
      <c r="Q61" s="4">
        <v>6.4169999999999998</v>
      </c>
      <c r="R61" s="4">
        <v>8.4329999999999998</v>
      </c>
      <c r="S61" s="4">
        <v>6.7960000000000003</v>
      </c>
      <c r="T61" s="4">
        <v>6.0220000000000002</v>
      </c>
      <c r="U61" s="4">
        <v>8.5289999999999999</v>
      </c>
      <c r="V61" s="4">
        <v>4.8170000000000002</v>
      </c>
      <c r="W61" s="4">
        <v>6.5270000000000001</v>
      </c>
      <c r="X61" s="4">
        <v>9.0960000000000001</v>
      </c>
      <c r="Y61" s="4">
        <v>6.51</v>
      </c>
      <c r="Z61" s="4">
        <v>6.133</v>
      </c>
      <c r="AA61" s="4">
        <v>7.548</v>
      </c>
      <c r="AB61" s="4">
        <v>4.7309999999999999</v>
      </c>
      <c r="AC61" s="4">
        <v>8.0519999999999996</v>
      </c>
      <c r="AD61" s="4">
        <v>7.35</v>
      </c>
      <c r="AE61">
        <v>5.0579999999999998</v>
      </c>
      <c r="AF61" s="4">
        <v>9.4120000000000008</v>
      </c>
      <c r="AG61" s="4">
        <v>8.5139999999999993</v>
      </c>
      <c r="AH61" s="4">
        <v>10.484999999999999</v>
      </c>
    </row>
    <row r="62" spans="1:1005" ht="15" x14ac:dyDescent="0.25">
      <c r="A62" s="80">
        <v>46296</v>
      </c>
      <c r="B62" s="15">
        <v>6.62</v>
      </c>
      <c r="C62" s="13">
        <v>6.62</v>
      </c>
      <c r="D62" s="14">
        <v>6.62</v>
      </c>
      <c r="E62" s="4">
        <v>11.186</v>
      </c>
      <c r="F62" s="4">
        <v>8.0069999999999997</v>
      </c>
      <c r="G62" s="4">
        <v>8.5269999999999992</v>
      </c>
      <c r="H62" s="4">
        <v>6.6769999999999996</v>
      </c>
      <c r="I62" s="4">
        <v>6.7679999999999998</v>
      </c>
      <c r="J62" s="4">
        <v>5.1020000000000003</v>
      </c>
      <c r="K62" s="4">
        <v>4.5919999999999996</v>
      </c>
      <c r="L62" s="4">
        <v>4.5869999999999997</v>
      </c>
      <c r="M62" s="4">
        <v>5.5170000000000003</v>
      </c>
      <c r="N62" s="4">
        <v>5.0599999999999996</v>
      </c>
      <c r="O62" s="4">
        <v>6.6159999999999997</v>
      </c>
      <c r="P62" s="4">
        <v>8.6219999999999999</v>
      </c>
      <c r="Q62" s="4">
        <v>6.2789999999999999</v>
      </c>
      <c r="R62" s="4">
        <v>7.9770000000000003</v>
      </c>
      <c r="S62" s="4">
        <v>7.3289999999999997</v>
      </c>
      <c r="T62" s="4">
        <v>5.5259999999999998</v>
      </c>
      <c r="U62" s="4">
        <v>7.8529999999999998</v>
      </c>
      <c r="V62" s="4">
        <v>4.3840000000000003</v>
      </c>
      <c r="W62" s="4">
        <v>6.9630000000000001</v>
      </c>
      <c r="X62" s="4">
        <v>11.009</v>
      </c>
      <c r="Y62" s="4">
        <v>5.569</v>
      </c>
      <c r="Z62" s="4">
        <v>5.32</v>
      </c>
      <c r="AA62" s="4">
        <v>7.8449999999999998</v>
      </c>
      <c r="AB62" s="4">
        <v>4.7039999999999997</v>
      </c>
      <c r="AC62" s="4">
        <v>6.7949999999999999</v>
      </c>
      <c r="AD62" s="4">
        <v>5.85</v>
      </c>
      <c r="AE62">
        <v>4.7359999999999998</v>
      </c>
      <c r="AF62" s="4">
        <v>7.2919999999999998</v>
      </c>
      <c r="AG62" s="4">
        <v>6.8369999999999997</v>
      </c>
      <c r="AH62" s="4">
        <v>8.9179999999999993</v>
      </c>
    </row>
    <row r="63" spans="1:1005" ht="15" x14ac:dyDescent="0.25">
      <c r="A63" s="80">
        <v>46327</v>
      </c>
      <c r="B63" s="15">
        <v>4.8099999999999996</v>
      </c>
      <c r="C63" s="13">
        <v>4.8099999999999996</v>
      </c>
      <c r="D63" s="14">
        <v>4.8099999999999996</v>
      </c>
      <c r="E63" s="4">
        <v>8.3460000000000001</v>
      </c>
      <c r="F63" s="4">
        <v>7.5510000000000002</v>
      </c>
      <c r="G63" s="4">
        <v>7.0449999999999999</v>
      </c>
      <c r="H63" s="4">
        <v>5.2549999999999999</v>
      </c>
      <c r="I63" s="4">
        <v>5.7389999999999999</v>
      </c>
      <c r="J63" s="4">
        <v>4.2809999999999997</v>
      </c>
      <c r="K63" s="4">
        <v>4.6970000000000001</v>
      </c>
      <c r="L63" s="4">
        <v>3.214</v>
      </c>
      <c r="M63" s="4">
        <v>4.2709999999999999</v>
      </c>
      <c r="N63" s="4">
        <v>4.3550000000000004</v>
      </c>
      <c r="O63" s="4">
        <v>5.7830000000000004</v>
      </c>
      <c r="P63" s="4">
        <v>6.1879999999999997</v>
      </c>
      <c r="Q63" s="4">
        <v>5.2060000000000004</v>
      </c>
      <c r="R63" s="4">
        <v>6.7469999999999999</v>
      </c>
      <c r="S63" s="4">
        <v>6.2480000000000002</v>
      </c>
      <c r="T63" s="4">
        <v>5.5819999999999999</v>
      </c>
      <c r="U63" s="4">
        <v>6.5529999999999999</v>
      </c>
      <c r="V63" s="4">
        <v>3.74</v>
      </c>
      <c r="W63" s="4">
        <v>4.75</v>
      </c>
      <c r="X63" s="4">
        <v>7.0460000000000003</v>
      </c>
      <c r="Y63" s="4">
        <v>4.7889999999999997</v>
      </c>
      <c r="Z63" s="4">
        <v>4.51</v>
      </c>
      <c r="AA63" s="4">
        <v>6.5039999999999996</v>
      </c>
      <c r="AB63" s="4">
        <v>4.3949999999999996</v>
      </c>
      <c r="AC63" s="4">
        <v>5.9260000000000002</v>
      </c>
      <c r="AD63" s="4">
        <v>5.05</v>
      </c>
      <c r="AE63">
        <v>4.4039999999999999</v>
      </c>
      <c r="AF63" s="4">
        <v>5.7619999999999996</v>
      </c>
      <c r="AG63" s="4">
        <v>5.8559999999999999</v>
      </c>
      <c r="AH63" s="4">
        <v>7.5289999999999999</v>
      </c>
    </row>
    <row r="64" spans="1:1005" ht="15" x14ac:dyDescent="0.25">
      <c r="A64" s="80"/>
      <c r="B64" s="15"/>
      <c r="C64" s="13"/>
      <c r="D64" s="14"/>
      <c r="ALQ64" s="4" t="e">
        <v>#N/A</v>
      </c>
    </row>
    <row r="65" spans="1:1005" ht="15" x14ac:dyDescent="0.25">
      <c r="A65" s="80"/>
      <c r="B65" s="15"/>
      <c r="C65" s="13"/>
      <c r="D65" s="14"/>
      <c r="ALQ65" s="4" t="e">
        <v>#N/A</v>
      </c>
    </row>
    <row r="66" spans="1:1005" ht="15" x14ac:dyDescent="0.25">
      <c r="A66" s="80"/>
      <c r="B66" s="15"/>
      <c r="C66" s="13"/>
      <c r="D66" s="14"/>
      <c r="ALQ66" s="4" t="e">
        <v>#N/A</v>
      </c>
    </row>
    <row r="67" spans="1:1005" ht="15" x14ac:dyDescent="0.25">
      <c r="A67" s="80"/>
      <c r="B67" s="15"/>
      <c r="C67" s="13"/>
      <c r="D67" s="14"/>
      <c r="ALQ67" s="4" t="e">
        <v>#N/A</v>
      </c>
    </row>
    <row r="68" spans="1:1005" ht="15" x14ac:dyDescent="0.25">
      <c r="A68" s="80"/>
      <c r="B68" s="15"/>
      <c r="C68" s="13"/>
      <c r="D68" s="14"/>
      <c r="ALQ68" s="4" t="e">
        <v>#N/A</v>
      </c>
    </row>
    <row r="69" spans="1:1005" ht="15" x14ac:dyDescent="0.25">
      <c r="A69" s="80"/>
      <c r="B69" s="15"/>
      <c r="C69" s="13"/>
      <c r="D69" s="14"/>
      <c r="ALQ69" s="4" t="e">
        <v>#N/A</v>
      </c>
    </row>
    <row r="70" spans="1:1005" ht="15" x14ac:dyDescent="0.25">
      <c r="A70" s="80"/>
      <c r="B70" s="15"/>
      <c r="C70" s="13"/>
      <c r="D70" s="14"/>
      <c r="ALQ70" s="4" t="e">
        <v>#N/A</v>
      </c>
    </row>
    <row r="71" spans="1:1005" ht="15" x14ac:dyDescent="0.25">
      <c r="A71" s="80"/>
      <c r="B71" s="15"/>
      <c r="C71" s="13"/>
      <c r="D71" s="14"/>
      <c r="ALQ71" s="4" t="e">
        <v>#N/A</v>
      </c>
    </row>
    <row r="72" spans="1:1005" ht="15" x14ac:dyDescent="0.25">
      <c r="A72" s="80"/>
      <c r="B72" s="15"/>
      <c r="C72" s="13"/>
      <c r="D72" s="14"/>
      <c r="ALQ72" s="4" t="e">
        <v>#N/A</v>
      </c>
    </row>
    <row r="73" spans="1:1005" ht="15" x14ac:dyDescent="0.25">
      <c r="A73" s="80"/>
      <c r="B73" s="15"/>
      <c r="C73" s="13"/>
      <c r="D73" s="14"/>
    </row>
    <row r="74" spans="1:1005" ht="15" x14ac:dyDescent="0.25">
      <c r="A74" s="80"/>
      <c r="B74" s="15"/>
      <c r="C74" s="13"/>
      <c r="D74" s="14"/>
    </row>
    <row r="75" spans="1:1005" ht="15" x14ac:dyDescent="0.25">
      <c r="A75" s="80"/>
      <c r="B75" s="15"/>
      <c r="C75" s="13"/>
      <c r="D75" s="14"/>
    </row>
    <row r="76" spans="1:1005" ht="15" x14ac:dyDescent="0.25">
      <c r="A76" s="80"/>
      <c r="B76" s="15"/>
      <c r="C76" s="13"/>
      <c r="D76" s="14"/>
    </row>
    <row r="77" spans="1:1005" ht="15" x14ac:dyDescent="0.25">
      <c r="A77" s="80"/>
      <c r="B77" s="15"/>
      <c r="C77" s="13"/>
      <c r="D77" s="14"/>
    </row>
    <row r="78" spans="1:1005" ht="15" x14ac:dyDescent="0.25">
      <c r="A78" s="80"/>
      <c r="B78" s="15"/>
      <c r="C78" s="13"/>
      <c r="D78" s="14"/>
    </row>
    <row r="79" spans="1:1005" ht="15" x14ac:dyDescent="0.25">
      <c r="A79" s="80"/>
      <c r="B79" s="15"/>
      <c r="C79" s="13"/>
      <c r="D79" s="14"/>
    </row>
    <row r="80" spans="1:1005" ht="15" x14ac:dyDescent="0.25">
      <c r="A80" s="80"/>
      <c r="B80" s="15"/>
      <c r="C80" s="13"/>
      <c r="D80" s="14"/>
    </row>
    <row r="81" spans="1:4" ht="12.75" customHeight="1" x14ac:dyDescent="0.25">
      <c r="A81" s="80"/>
      <c r="B81" s="18"/>
      <c r="C81" s="19"/>
      <c r="D81" s="20"/>
    </row>
    <row r="82" spans="1:4" ht="12.75" customHeight="1" x14ac:dyDescent="0.25">
      <c r="A82" s="80"/>
      <c r="B82" s="18"/>
      <c r="C82" s="19"/>
      <c r="D82" s="20"/>
    </row>
    <row r="83" spans="1:4" ht="12.75" customHeight="1" x14ac:dyDescent="0.25">
      <c r="A83" s="80"/>
      <c r="B83" s="18"/>
      <c r="C83" s="19"/>
      <c r="D83" s="20"/>
    </row>
    <row r="84" spans="1:4" ht="12.75" customHeight="1" x14ac:dyDescent="0.25">
      <c r="A84" s="80"/>
      <c r="B84" s="18"/>
      <c r="C84" s="19"/>
      <c r="D84" s="20"/>
    </row>
  </sheetData>
  <mergeCells count="1">
    <mergeCell ref="B1:AH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A8E3A-BB9E-4F81-B283-A79B07AE0E66}">
  <sheetPr codeName="Sheet13">
    <tabColor rgb="FFCCEBC5"/>
  </sheetPr>
  <dimension ref="A1:ALQ84"/>
  <sheetViews>
    <sheetView workbookViewId="0">
      <selection activeCell="D4" sqref="D4"/>
    </sheetView>
  </sheetViews>
  <sheetFormatPr defaultColWidth="18.7109375" defaultRowHeight="12.75" customHeight="1" x14ac:dyDescent="0.25"/>
  <cols>
    <col min="1" max="4" width="7.5703125" style="3" customWidth="1"/>
    <col min="5" max="5" width="7" customWidth="1"/>
    <col min="6" max="15" width="8" customWidth="1"/>
    <col min="16" max="19" width="7" customWidth="1"/>
    <col min="20" max="26" width="8" customWidth="1"/>
    <col min="27" max="30" width="7" customWidth="1"/>
    <col min="31" max="31" width="8.42578125" style="4" customWidth="1"/>
    <col min="32" max="54" width="9.140625" customWidth="1"/>
  </cols>
  <sheetData>
    <row r="1" spans="1:51" s="3" customFormat="1" ht="15" x14ac:dyDescent="0.25">
      <c r="A1" s="83"/>
      <c r="B1" s="84"/>
      <c r="C1" s="84"/>
      <c r="D1" s="84"/>
      <c r="E1" s="84"/>
      <c r="F1" s="84"/>
      <c r="G1" s="84"/>
      <c r="H1" s="84"/>
      <c r="I1" s="84"/>
      <c r="J1" s="84"/>
      <c r="K1" s="84"/>
      <c r="L1" s="84"/>
      <c r="M1" s="84"/>
      <c r="N1" s="84"/>
      <c r="O1" s="84"/>
      <c r="P1" s="84"/>
      <c r="Q1" s="84"/>
      <c r="R1" s="84"/>
      <c r="S1" s="84"/>
      <c r="T1" s="84"/>
      <c r="U1" s="84"/>
      <c r="V1" s="84"/>
      <c r="W1" s="84"/>
      <c r="X1" s="84"/>
      <c r="Y1" s="84"/>
      <c r="Z1" s="84"/>
      <c r="AA1" s="84"/>
      <c r="AB1" s="84"/>
      <c r="AC1" s="84"/>
      <c r="AD1" s="84"/>
      <c r="AE1" s="84"/>
      <c r="AF1" s="84"/>
      <c r="AG1" s="84"/>
      <c r="AH1" s="84"/>
    </row>
    <row r="2" spans="1:51" s="3" customFormat="1" ht="15" x14ac:dyDescent="0.25">
      <c r="A2" s="83"/>
      <c r="B2" s="85" t="s">
        <v>0</v>
      </c>
      <c r="C2" s="85" t="s">
        <v>1</v>
      </c>
      <c r="D2" s="85" t="s">
        <v>2</v>
      </c>
      <c r="E2" s="85">
        <v>1991</v>
      </c>
      <c r="F2" s="85">
        <v>1992</v>
      </c>
      <c r="G2" s="85">
        <v>1993</v>
      </c>
      <c r="H2" s="85">
        <v>1994</v>
      </c>
      <c r="I2" s="85">
        <v>1995</v>
      </c>
      <c r="J2" s="85">
        <v>1996</v>
      </c>
      <c r="K2" s="85">
        <v>1997</v>
      </c>
      <c r="L2" s="85">
        <v>1998</v>
      </c>
      <c r="M2" s="85">
        <v>1999</v>
      </c>
      <c r="N2" s="85">
        <v>2000</v>
      </c>
      <c r="O2" s="85">
        <v>2001</v>
      </c>
      <c r="P2" s="85">
        <v>2002</v>
      </c>
      <c r="Q2" s="85">
        <v>2003</v>
      </c>
      <c r="R2" s="85">
        <v>2004</v>
      </c>
      <c r="S2" s="85">
        <v>2005</v>
      </c>
      <c r="T2" s="85">
        <v>2006</v>
      </c>
      <c r="U2" s="85">
        <v>2007</v>
      </c>
      <c r="V2" s="85">
        <v>2008</v>
      </c>
      <c r="W2" s="85">
        <v>2009</v>
      </c>
      <c r="X2" s="85">
        <v>2010</v>
      </c>
      <c r="Y2" s="85">
        <v>2011</v>
      </c>
      <c r="Z2" s="85">
        <v>2012</v>
      </c>
      <c r="AA2" s="85">
        <v>2013</v>
      </c>
      <c r="AB2" s="85">
        <v>2014</v>
      </c>
      <c r="AC2" s="85">
        <v>2015</v>
      </c>
      <c r="AD2" s="85">
        <v>2016</v>
      </c>
      <c r="AE2" s="85">
        <v>2017</v>
      </c>
      <c r="AF2" s="85">
        <v>2018</v>
      </c>
      <c r="AG2" s="85">
        <v>2019</v>
      </c>
      <c r="AH2" s="85">
        <v>2020</v>
      </c>
    </row>
    <row r="3" spans="1:51" s="3" customFormat="1" ht="15" x14ac:dyDescent="0.25">
      <c r="A3" s="86"/>
      <c r="B3" s="87" t="s">
        <v>3</v>
      </c>
      <c r="C3" s="87" t="s">
        <v>4</v>
      </c>
      <c r="D3" s="87" t="s">
        <v>5</v>
      </c>
      <c r="E3" s="87" t="s">
        <v>6</v>
      </c>
      <c r="F3" s="87" t="s">
        <v>7</v>
      </c>
      <c r="G3" s="87" t="s">
        <v>8</v>
      </c>
      <c r="H3" s="87" t="s">
        <v>9</v>
      </c>
      <c r="I3" s="87" t="s">
        <v>10</v>
      </c>
      <c r="J3" s="87" t="s">
        <v>11</v>
      </c>
      <c r="K3" s="87" t="s">
        <v>12</v>
      </c>
      <c r="L3" s="87" t="s">
        <v>13</v>
      </c>
      <c r="M3" s="87" t="s">
        <v>14</v>
      </c>
      <c r="N3" s="87" t="s">
        <v>15</v>
      </c>
      <c r="O3" s="87" t="s">
        <v>16</v>
      </c>
      <c r="P3" s="87" t="s">
        <v>17</v>
      </c>
      <c r="Q3" s="87" t="s">
        <v>18</v>
      </c>
      <c r="R3" s="87" t="s">
        <v>19</v>
      </c>
      <c r="S3" s="87" t="s">
        <v>20</v>
      </c>
      <c r="T3" s="87" t="s">
        <v>21</v>
      </c>
      <c r="U3" s="87" t="s">
        <v>22</v>
      </c>
      <c r="V3" s="87" t="s">
        <v>23</v>
      </c>
      <c r="W3" s="87" t="s">
        <v>24</v>
      </c>
      <c r="X3" s="87" t="s">
        <v>25</v>
      </c>
      <c r="Y3" s="87" t="s">
        <v>26</v>
      </c>
      <c r="Z3" s="87" t="s">
        <v>27</v>
      </c>
      <c r="AA3" s="87" t="s">
        <v>28</v>
      </c>
      <c r="AB3" s="87" t="s">
        <v>29</v>
      </c>
      <c r="AC3" s="87" t="s">
        <v>30</v>
      </c>
      <c r="AD3" s="87" t="s">
        <v>31</v>
      </c>
      <c r="AE3" s="87" t="s">
        <v>32</v>
      </c>
      <c r="AF3" s="87" t="s">
        <v>33</v>
      </c>
      <c r="AG3" s="87" t="s">
        <v>34</v>
      </c>
      <c r="AH3" s="87" t="s">
        <v>35</v>
      </c>
    </row>
    <row r="4" spans="1:51" ht="14.45" customHeight="1" x14ac:dyDescent="0.25">
      <c r="A4" s="88">
        <v>44531</v>
      </c>
      <c r="B4" s="81">
        <v>4</v>
      </c>
      <c r="C4" s="82">
        <v>4</v>
      </c>
      <c r="D4" s="9">
        <v>4</v>
      </c>
      <c r="E4">
        <v>3.9990000000000001</v>
      </c>
      <c r="F4">
        <v>3.9990000000000001</v>
      </c>
      <c r="G4">
        <v>4.0019999999999998</v>
      </c>
      <c r="H4">
        <v>3.9990000000000001</v>
      </c>
      <c r="I4">
        <v>4.0720000000000001</v>
      </c>
      <c r="J4">
        <v>4.0010000000000003</v>
      </c>
      <c r="K4">
        <v>4.01</v>
      </c>
      <c r="L4">
        <v>4.6029999999999998</v>
      </c>
      <c r="M4">
        <v>4.0369999999999999</v>
      </c>
      <c r="N4">
        <v>3.9990000000000001</v>
      </c>
      <c r="O4">
        <v>3.9990000000000001</v>
      </c>
      <c r="P4">
        <v>3.9990000000000001</v>
      </c>
      <c r="Q4">
        <v>4.0039999999999996</v>
      </c>
      <c r="R4">
        <v>3.9990000000000001</v>
      </c>
      <c r="S4">
        <v>4.0519999999999996</v>
      </c>
      <c r="T4">
        <v>4.4279999999999999</v>
      </c>
      <c r="U4">
        <v>3.9990000000000001</v>
      </c>
      <c r="V4">
        <v>8.8130000000000006</v>
      </c>
      <c r="W4">
        <v>3.9990000000000001</v>
      </c>
      <c r="X4">
        <v>3.9990000000000001</v>
      </c>
      <c r="Y4">
        <v>3.9990000000000001</v>
      </c>
      <c r="Z4">
        <v>4.3019999999999996</v>
      </c>
      <c r="AA4">
        <v>3.9990000000000001</v>
      </c>
      <c r="AB4">
        <v>4.0179999999999998</v>
      </c>
      <c r="AC4">
        <v>3.9990000000000001</v>
      </c>
      <c r="AD4">
        <v>4.0229999999999997</v>
      </c>
      <c r="AE4">
        <v>3.9990000000000001</v>
      </c>
      <c r="AF4">
        <v>4.0380000000000003</v>
      </c>
      <c r="AG4">
        <v>4.0010000000000003</v>
      </c>
      <c r="AH4" s="4">
        <v>3.9990000000000001</v>
      </c>
      <c r="AI4" s="4"/>
      <c r="AJ4" s="4"/>
      <c r="AK4" s="4"/>
      <c r="AL4" s="4"/>
      <c r="AM4" s="4"/>
      <c r="AN4" s="4"/>
      <c r="AO4" s="4"/>
      <c r="AP4" s="4"/>
      <c r="AQ4" s="4"/>
      <c r="AR4" s="4"/>
      <c r="AS4" s="4"/>
      <c r="AT4" s="4"/>
      <c r="AU4" s="4"/>
      <c r="AV4" s="4"/>
      <c r="AW4" s="4"/>
      <c r="AX4" s="4"/>
      <c r="AY4" s="4"/>
    </row>
    <row r="5" spans="1:51" ht="14.45" customHeight="1" x14ac:dyDescent="0.25">
      <c r="A5" s="88">
        <v>44562</v>
      </c>
      <c r="B5" s="34">
        <v>4</v>
      </c>
      <c r="C5" s="12">
        <v>4</v>
      </c>
      <c r="D5" s="11">
        <v>4</v>
      </c>
      <c r="E5">
        <v>3.9180000000000001</v>
      </c>
      <c r="F5">
        <v>3.9180000000000001</v>
      </c>
      <c r="G5">
        <v>3.9020000000000001</v>
      </c>
      <c r="H5">
        <v>3.9430000000000001</v>
      </c>
      <c r="I5">
        <v>4.0170000000000003</v>
      </c>
      <c r="J5">
        <v>4.0140000000000002</v>
      </c>
      <c r="K5">
        <v>4.0410000000000004</v>
      </c>
      <c r="L5">
        <v>4.2590000000000003</v>
      </c>
      <c r="M5">
        <v>4.0869999999999997</v>
      </c>
      <c r="N5">
        <v>4.0730000000000004</v>
      </c>
      <c r="O5">
        <v>3.9740000000000002</v>
      </c>
      <c r="P5">
        <v>4.0019999999999998</v>
      </c>
      <c r="Q5">
        <v>4.101</v>
      </c>
      <c r="R5">
        <v>3.9020000000000001</v>
      </c>
      <c r="S5">
        <v>4.3129999999999997</v>
      </c>
      <c r="T5">
        <v>4.3650000000000002</v>
      </c>
      <c r="U5">
        <v>3.9289999999999998</v>
      </c>
      <c r="V5">
        <v>5.33</v>
      </c>
      <c r="W5">
        <v>3.9089999999999998</v>
      </c>
      <c r="X5">
        <v>3.895</v>
      </c>
      <c r="Y5">
        <v>3.9159999999999999</v>
      </c>
      <c r="Z5">
        <v>4.4420000000000002</v>
      </c>
      <c r="AA5">
        <v>3.95</v>
      </c>
      <c r="AB5">
        <v>4.0430000000000001</v>
      </c>
      <c r="AC5">
        <v>4.0720000000000001</v>
      </c>
      <c r="AD5">
        <v>3.9980000000000002</v>
      </c>
      <c r="AE5">
        <v>3.9620000000000002</v>
      </c>
      <c r="AF5">
        <v>4.0780000000000003</v>
      </c>
      <c r="AG5">
        <v>3.95</v>
      </c>
      <c r="AH5" s="4">
        <v>3.92</v>
      </c>
      <c r="AI5" s="4"/>
      <c r="AJ5" s="4"/>
      <c r="AK5" s="4"/>
      <c r="AL5" s="4"/>
      <c r="AM5" s="4"/>
      <c r="AN5" s="4"/>
      <c r="AO5" s="4"/>
      <c r="AP5" s="4"/>
      <c r="AQ5" s="4"/>
      <c r="AR5" s="4"/>
      <c r="AS5" s="4"/>
      <c r="AT5" s="4"/>
      <c r="AU5" s="4"/>
      <c r="AV5" s="4"/>
      <c r="AW5" s="4"/>
      <c r="AX5" s="4"/>
      <c r="AY5" s="4"/>
    </row>
    <row r="6" spans="1:51" ht="14.45" customHeight="1" x14ac:dyDescent="0.25">
      <c r="A6" s="88">
        <v>44593</v>
      </c>
      <c r="B6" s="34">
        <v>3.5</v>
      </c>
      <c r="C6" s="12">
        <v>3.5</v>
      </c>
      <c r="D6" s="11">
        <v>3.5</v>
      </c>
      <c r="E6">
        <v>3.5680000000000001</v>
      </c>
      <c r="F6">
        <v>3.476</v>
      </c>
      <c r="G6">
        <v>3.1520000000000001</v>
      </c>
      <c r="H6">
        <v>3.2530000000000001</v>
      </c>
      <c r="I6">
        <v>4.1580000000000004</v>
      </c>
      <c r="J6">
        <v>4.351</v>
      </c>
      <c r="K6">
        <v>3.3109999999999999</v>
      </c>
      <c r="L6">
        <v>3.387</v>
      </c>
      <c r="M6">
        <v>3.524</v>
      </c>
      <c r="N6">
        <v>3.6640000000000001</v>
      </c>
      <c r="O6">
        <v>3.2770000000000001</v>
      </c>
      <c r="P6">
        <v>3.3220000000000001</v>
      </c>
      <c r="Q6">
        <v>3.7519999999999998</v>
      </c>
      <c r="R6">
        <v>3.246</v>
      </c>
      <c r="S6">
        <v>3.6779999999999999</v>
      </c>
      <c r="T6">
        <v>3.5409999999999999</v>
      </c>
      <c r="U6">
        <v>3.6749999999999998</v>
      </c>
      <c r="V6">
        <v>3.758</v>
      </c>
      <c r="W6">
        <v>3.4289999999999998</v>
      </c>
      <c r="X6">
        <v>3.1360000000000001</v>
      </c>
      <c r="Y6">
        <v>3.2280000000000002</v>
      </c>
      <c r="Z6">
        <v>3.38</v>
      </c>
      <c r="AA6">
        <v>3.347</v>
      </c>
      <c r="AB6">
        <v>3.6579999999999999</v>
      </c>
      <c r="AC6">
        <v>4.8310000000000004</v>
      </c>
      <c r="AD6">
        <v>4.0830000000000002</v>
      </c>
      <c r="AE6">
        <v>3.895</v>
      </c>
      <c r="AF6">
        <v>3.782</v>
      </c>
      <c r="AG6">
        <v>3.2160000000000002</v>
      </c>
      <c r="AH6" s="4">
        <v>3.2919999999999998</v>
      </c>
      <c r="AI6" s="4"/>
      <c r="AJ6" s="4"/>
      <c r="AK6" s="4"/>
      <c r="AL6" s="4"/>
      <c r="AM6" s="4"/>
      <c r="AN6" s="4"/>
      <c r="AO6" s="4"/>
      <c r="AP6" s="4"/>
      <c r="AQ6" s="4"/>
      <c r="AR6" s="4"/>
      <c r="AS6" s="4"/>
      <c r="AT6" s="4"/>
      <c r="AU6" s="4"/>
      <c r="AV6" s="4"/>
      <c r="AW6" s="4"/>
      <c r="AX6" s="4"/>
      <c r="AY6" s="4"/>
    </row>
    <row r="7" spans="1:51" ht="14.45" customHeight="1" x14ac:dyDescent="0.25">
      <c r="A7" s="88">
        <v>44621</v>
      </c>
      <c r="B7" s="34">
        <v>5.1100000000000003</v>
      </c>
      <c r="C7" s="12">
        <v>7.84</v>
      </c>
      <c r="D7" s="11">
        <v>5</v>
      </c>
      <c r="E7">
        <v>4.0339999999999998</v>
      </c>
      <c r="F7">
        <v>4.78</v>
      </c>
      <c r="G7">
        <v>4.9020000000000001</v>
      </c>
      <c r="H7">
        <v>6.0590000000000002</v>
      </c>
      <c r="I7">
        <v>7.5190000000000001</v>
      </c>
      <c r="J7">
        <v>5.3789999999999996</v>
      </c>
      <c r="K7">
        <v>8.6270000000000007</v>
      </c>
      <c r="L7">
        <v>4.984</v>
      </c>
      <c r="M7">
        <v>4.9379999999999997</v>
      </c>
      <c r="N7">
        <v>4.5789999999999997</v>
      </c>
      <c r="O7">
        <v>5.59</v>
      </c>
      <c r="P7">
        <v>4.3490000000000002</v>
      </c>
      <c r="Q7">
        <v>5.2060000000000004</v>
      </c>
      <c r="R7">
        <v>10.641</v>
      </c>
      <c r="S7">
        <v>5.05</v>
      </c>
      <c r="T7">
        <v>4.6429999999999998</v>
      </c>
      <c r="U7">
        <v>8.077</v>
      </c>
      <c r="V7">
        <v>4.6120000000000001</v>
      </c>
      <c r="W7">
        <v>6.2519999999999998</v>
      </c>
      <c r="X7">
        <v>3.6560000000000001</v>
      </c>
      <c r="Y7">
        <v>4.907</v>
      </c>
      <c r="Z7">
        <v>5.6280000000000001</v>
      </c>
      <c r="AA7">
        <v>4.9610000000000003</v>
      </c>
      <c r="AB7">
        <v>5.0090000000000003</v>
      </c>
      <c r="AC7">
        <v>7.9749999999999996</v>
      </c>
      <c r="AD7">
        <v>6.3840000000000003</v>
      </c>
      <c r="AE7">
        <v>10.066000000000001</v>
      </c>
      <c r="AF7">
        <v>4.6280000000000001</v>
      </c>
      <c r="AG7">
        <v>4.01</v>
      </c>
      <c r="AH7" s="4">
        <v>4.9909999999999997</v>
      </c>
      <c r="AI7" s="4"/>
      <c r="AJ7" s="4"/>
      <c r="AK7" s="4"/>
      <c r="AL7" s="4"/>
      <c r="AM7" s="4"/>
      <c r="AN7" s="4"/>
      <c r="AO7" s="4"/>
      <c r="AP7" s="4"/>
      <c r="AQ7" s="4"/>
      <c r="AR7" s="4"/>
      <c r="AS7" s="4"/>
      <c r="AT7" s="4"/>
      <c r="AU7" s="4"/>
      <c r="AV7" s="4"/>
      <c r="AW7" s="4"/>
      <c r="AX7" s="4"/>
      <c r="AY7" s="4"/>
    </row>
    <row r="8" spans="1:51" ht="14.45" customHeight="1" x14ac:dyDescent="0.25">
      <c r="A8" s="88">
        <v>44652</v>
      </c>
      <c r="B8" s="34">
        <v>14.16</v>
      </c>
      <c r="C8" s="12">
        <v>21.5</v>
      </c>
      <c r="D8" s="11">
        <v>13</v>
      </c>
      <c r="E8">
        <v>6.8129999999999997</v>
      </c>
      <c r="F8">
        <v>20.765999999999998</v>
      </c>
      <c r="G8">
        <v>12.411</v>
      </c>
      <c r="H8">
        <v>19.029</v>
      </c>
      <c r="I8">
        <v>9.718</v>
      </c>
      <c r="J8">
        <v>13.394</v>
      </c>
      <c r="K8">
        <v>15.516</v>
      </c>
      <c r="L8">
        <v>8.4619999999999997</v>
      </c>
      <c r="M8">
        <v>8.0860000000000003</v>
      </c>
      <c r="N8">
        <v>21.399000000000001</v>
      </c>
      <c r="O8">
        <v>22.521000000000001</v>
      </c>
      <c r="P8">
        <v>15.343</v>
      </c>
      <c r="Q8">
        <v>13.186999999999999</v>
      </c>
      <c r="R8">
        <v>30.806999999999999</v>
      </c>
      <c r="S8">
        <v>16.478999999999999</v>
      </c>
      <c r="T8">
        <v>17.954999999999998</v>
      </c>
      <c r="U8">
        <v>15.465999999999999</v>
      </c>
      <c r="V8">
        <v>11.419</v>
      </c>
      <c r="W8">
        <v>12.813000000000001</v>
      </c>
      <c r="X8">
        <v>11.920999999999999</v>
      </c>
      <c r="Y8">
        <v>10.718999999999999</v>
      </c>
      <c r="Z8">
        <v>23.756</v>
      </c>
      <c r="AA8">
        <v>9.8230000000000004</v>
      </c>
      <c r="AB8">
        <v>11.159000000000001</v>
      </c>
      <c r="AC8">
        <v>12.098000000000001</v>
      </c>
      <c r="AD8">
        <v>11.858000000000001</v>
      </c>
      <c r="AE8">
        <v>23.079000000000001</v>
      </c>
      <c r="AF8">
        <v>12.69</v>
      </c>
      <c r="AG8">
        <v>18.646000000000001</v>
      </c>
      <c r="AH8" s="4">
        <v>10.961</v>
      </c>
      <c r="AI8" s="4"/>
      <c r="AJ8" s="4"/>
      <c r="AK8" s="4"/>
      <c r="AL8" s="4"/>
      <c r="AM8" s="4"/>
      <c r="AN8" s="4"/>
      <c r="AO8" s="4"/>
      <c r="AP8" s="4"/>
      <c r="AQ8" s="4"/>
      <c r="AR8" s="4"/>
      <c r="AS8" s="4"/>
      <c r="AT8" s="4"/>
      <c r="AU8" s="4"/>
      <c r="AV8" s="4"/>
      <c r="AW8" s="4"/>
      <c r="AX8" s="4"/>
      <c r="AY8" s="4"/>
    </row>
    <row r="9" spans="1:51" ht="14.45" customHeight="1" x14ac:dyDescent="0.25">
      <c r="A9" s="88">
        <v>44682</v>
      </c>
      <c r="B9" s="34">
        <v>39.21</v>
      </c>
      <c r="C9" s="12">
        <v>58.22</v>
      </c>
      <c r="D9" s="11">
        <v>52</v>
      </c>
      <c r="E9">
        <v>43.098999999999997</v>
      </c>
      <c r="F9">
        <v>52.911999999999999</v>
      </c>
      <c r="G9">
        <v>77.905000000000001</v>
      </c>
      <c r="H9">
        <v>57.055</v>
      </c>
      <c r="I9">
        <v>42.024000000000001</v>
      </c>
      <c r="J9">
        <v>59.142000000000003</v>
      </c>
      <c r="K9">
        <v>64.248999999999995</v>
      </c>
      <c r="L9">
        <v>45.204999999999998</v>
      </c>
      <c r="M9">
        <v>44.488999999999997</v>
      </c>
      <c r="N9">
        <v>61.86</v>
      </c>
      <c r="O9">
        <v>86.343999999999994</v>
      </c>
      <c r="P9">
        <v>21.713999999999999</v>
      </c>
      <c r="Q9">
        <v>46.353999999999999</v>
      </c>
      <c r="R9">
        <v>67.159000000000006</v>
      </c>
      <c r="S9">
        <v>77.692999999999998</v>
      </c>
      <c r="T9">
        <v>55.128</v>
      </c>
      <c r="U9">
        <v>61.243000000000002</v>
      </c>
      <c r="V9">
        <v>66.045000000000002</v>
      </c>
      <c r="W9">
        <v>84.043999999999997</v>
      </c>
      <c r="X9">
        <v>44.942999999999998</v>
      </c>
      <c r="Y9">
        <v>44.837000000000003</v>
      </c>
      <c r="Z9">
        <v>43.344000000000001</v>
      </c>
      <c r="AA9">
        <v>46.679000000000002</v>
      </c>
      <c r="AB9">
        <v>46.219000000000001</v>
      </c>
      <c r="AC9">
        <v>41.392000000000003</v>
      </c>
      <c r="AD9">
        <v>41.838000000000001</v>
      </c>
      <c r="AE9">
        <v>56.442999999999998</v>
      </c>
      <c r="AF9">
        <v>34.741999999999997</v>
      </c>
      <c r="AG9">
        <v>62.063000000000002</v>
      </c>
      <c r="AH9" s="4">
        <v>51.088000000000001</v>
      </c>
      <c r="AI9" s="4"/>
      <c r="AJ9" s="4"/>
      <c r="AK9" s="4"/>
      <c r="AL9" s="4"/>
      <c r="AM9" s="4"/>
      <c r="AN9" s="4"/>
      <c r="AO9" s="4"/>
      <c r="AP9" s="4"/>
      <c r="AQ9" s="4"/>
      <c r="AR9" s="4"/>
      <c r="AS9" s="4"/>
      <c r="AT9" s="4"/>
      <c r="AU9" s="4"/>
      <c r="AV9" s="4"/>
      <c r="AW9" s="4"/>
      <c r="AX9" s="4"/>
      <c r="AY9" s="4"/>
    </row>
    <row r="10" spans="1:51" ht="14.45" customHeight="1" x14ac:dyDescent="0.25">
      <c r="A10" s="88">
        <v>44713</v>
      </c>
      <c r="B10" s="34">
        <v>18.309999999999999</v>
      </c>
      <c r="C10" s="12">
        <v>70.12</v>
      </c>
      <c r="D10" s="11">
        <v>40</v>
      </c>
      <c r="E10">
        <v>59.786000000000001</v>
      </c>
      <c r="F10">
        <v>25.204999999999998</v>
      </c>
      <c r="G10">
        <v>86.191999999999993</v>
      </c>
      <c r="H10">
        <v>36.793999999999997</v>
      </c>
      <c r="I10">
        <v>85.471000000000004</v>
      </c>
      <c r="J10">
        <v>30.106000000000002</v>
      </c>
      <c r="K10">
        <v>65.295000000000002</v>
      </c>
      <c r="L10">
        <v>38.351999999999997</v>
      </c>
      <c r="M10">
        <v>66.293000000000006</v>
      </c>
      <c r="N10">
        <v>32.113999999999997</v>
      </c>
      <c r="O10">
        <v>34.927</v>
      </c>
      <c r="P10">
        <v>8.6649999999999991</v>
      </c>
      <c r="Q10">
        <v>24.739000000000001</v>
      </c>
      <c r="R10">
        <v>25.704000000000001</v>
      </c>
      <c r="S10">
        <v>70.521000000000001</v>
      </c>
      <c r="T10">
        <v>26.45</v>
      </c>
      <c r="U10">
        <v>32.029000000000003</v>
      </c>
      <c r="V10">
        <v>87.707999999999998</v>
      </c>
      <c r="W10">
        <v>43.972999999999999</v>
      </c>
      <c r="X10">
        <v>53.168999999999997</v>
      </c>
      <c r="Y10">
        <v>78.831999999999994</v>
      </c>
      <c r="Z10">
        <v>14.865</v>
      </c>
      <c r="AA10">
        <v>29.486999999999998</v>
      </c>
      <c r="AB10">
        <v>41.648000000000003</v>
      </c>
      <c r="AC10">
        <v>77.236000000000004</v>
      </c>
      <c r="AD10">
        <v>52.188000000000002</v>
      </c>
      <c r="AE10">
        <v>67.433000000000007</v>
      </c>
      <c r="AF10">
        <v>11.605</v>
      </c>
      <c r="AG10">
        <v>112.581</v>
      </c>
      <c r="AH10" s="4">
        <v>24.952999999999999</v>
      </c>
      <c r="AI10" s="4"/>
      <c r="AJ10" s="4"/>
      <c r="AK10" s="4"/>
      <c r="AL10" s="4"/>
      <c r="AM10" s="4"/>
      <c r="AN10" s="4"/>
      <c r="AO10" s="4"/>
      <c r="AP10" s="4"/>
      <c r="AQ10" s="4"/>
      <c r="AR10" s="4"/>
      <c r="AS10" s="4"/>
      <c r="AT10" s="4"/>
      <c r="AU10" s="4"/>
      <c r="AV10" s="4"/>
      <c r="AW10" s="4"/>
      <c r="AX10" s="4"/>
      <c r="AY10" s="4"/>
    </row>
    <row r="11" spans="1:51" ht="14.45" customHeight="1" x14ac:dyDescent="0.25">
      <c r="A11" s="88">
        <v>44743</v>
      </c>
      <c r="B11" s="34">
        <v>6.96</v>
      </c>
      <c r="C11" s="12">
        <v>30.18</v>
      </c>
      <c r="D11" s="11">
        <v>14.5</v>
      </c>
      <c r="E11">
        <v>21.048999999999999</v>
      </c>
      <c r="F11">
        <v>12.613</v>
      </c>
      <c r="G11">
        <v>31.202999999999999</v>
      </c>
      <c r="H11">
        <v>11.846</v>
      </c>
      <c r="I11">
        <v>55.545999999999999</v>
      </c>
      <c r="J11">
        <v>14.385</v>
      </c>
      <c r="K11">
        <v>19.178999999999998</v>
      </c>
      <c r="L11">
        <v>17.957000000000001</v>
      </c>
      <c r="M11">
        <v>42.926000000000002</v>
      </c>
      <c r="N11">
        <v>10.416</v>
      </c>
      <c r="O11">
        <v>13.093999999999999</v>
      </c>
      <c r="P11">
        <v>5.5090000000000003</v>
      </c>
      <c r="Q11">
        <v>9.8079999999999998</v>
      </c>
      <c r="R11">
        <v>13.055</v>
      </c>
      <c r="S11">
        <v>25.567</v>
      </c>
      <c r="T11">
        <v>14.615</v>
      </c>
      <c r="U11">
        <v>14.206</v>
      </c>
      <c r="V11">
        <v>31.748000000000001</v>
      </c>
      <c r="W11">
        <v>16.393999999999998</v>
      </c>
      <c r="X11">
        <v>15.109</v>
      </c>
      <c r="Y11">
        <v>24.193000000000001</v>
      </c>
      <c r="Z11">
        <v>9.3789999999999996</v>
      </c>
      <c r="AA11">
        <v>12.106999999999999</v>
      </c>
      <c r="AB11">
        <v>12.507</v>
      </c>
      <c r="AC11">
        <v>22.706</v>
      </c>
      <c r="AD11">
        <v>13.744999999999999</v>
      </c>
      <c r="AE11">
        <v>19.076000000000001</v>
      </c>
      <c r="AF11">
        <v>6.15</v>
      </c>
      <c r="AG11">
        <v>47.414999999999999</v>
      </c>
      <c r="AH11" s="4">
        <v>10.461</v>
      </c>
      <c r="AI11" s="4"/>
      <c r="AJ11" s="4"/>
      <c r="AK11" s="4"/>
      <c r="AL11" s="4"/>
      <c r="AM11" s="4"/>
      <c r="AN11" s="4"/>
      <c r="AO11" s="4"/>
      <c r="AP11" s="4"/>
      <c r="AQ11" s="4"/>
      <c r="AR11" s="4"/>
      <c r="AS11" s="4"/>
      <c r="AT11" s="4"/>
      <c r="AU11" s="4"/>
      <c r="AV11" s="4"/>
      <c r="AW11" s="4"/>
      <c r="AX11" s="4"/>
      <c r="AY11" s="4"/>
    </row>
    <row r="12" spans="1:51" ht="14.45" customHeight="1" x14ac:dyDescent="0.25">
      <c r="A12" s="88">
        <v>44774</v>
      </c>
      <c r="B12" s="34">
        <v>8.17</v>
      </c>
      <c r="C12" s="12">
        <v>16.04</v>
      </c>
      <c r="D12" s="11">
        <v>11</v>
      </c>
      <c r="E12">
        <v>10.862</v>
      </c>
      <c r="F12">
        <v>13.03</v>
      </c>
      <c r="G12">
        <v>15.541</v>
      </c>
      <c r="H12">
        <v>8.2579999999999991</v>
      </c>
      <c r="I12">
        <v>17.853000000000002</v>
      </c>
      <c r="J12">
        <v>7.8630000000000004</v>
      </c>
      <c r="K12">
        <v>18.25</v>
      </c>
      <c r="L12">
        <v>10.561999999999999</v>
      </c>
      <c r="M12">
        <v>40.542000000000002</v>
      </c>
      <c r="N12">
        <v>7.3570000000000002</v>
      </c>
      <c r="O12">
        <v>18.66</v>
      </c>
      <c r="P12">
        <v>4.53</v>
      </c>
      <c r="Q12">
        <v>8.7989999999999995</v>
      </c>
      <c r="R12">
        <v>6.6050000000000004</v>
      </c>
      <c r="S12">
        <v>16.516999999999999</v>
      </c>
      <c r="T12">
        <v>11.31</v>
      </c>
      <c r="U12">
        <v>26.146000000000001</v>
      </c>
      <c r="V12">
        <v>13.584</v>
      </c>
      <c r="W12">
        <v>7.0609999999999999</v>
      </c>
      <c r="X12">
        <v>11.805</v>
      </c>
      <c r="Y12">
        <v>10.967000000000001</v>
      </c>
      <c r="Z12">
        <v>6.1189999999999998</v>
      </c>
      <c r="AA12">
        <v>10.842000000000001</v>
      </c>
      <c r="AB12">
        <v>9.7949999999999999</v>
      </c>
      <c r="AC12">
        <v>11.032999999999999</v>
      </c>
      <c r="AD12">
        <v>11.444000000000001</v>
      </c>
      <c r="AE12">
        <v>11.15</v>
      </c>
      <c r="AF12">
        <v>4.3719999999999999</v>
      </c>
      <c r="AG12">
        <v>11.994</v>
      </c>
      <c r="AH12" s="4">
        <v>6.673</v>
      </c>
      <c r="AI12" s="4"/>
      <c r="AJ12" s="4"/>
      <c r="AK12" s="4"/>
      <c r="AL12" s="4"/>
      <c r="AM12" s="4"/>
      <c r="AN12" s="4"/>
      <c r="AO12" s="4"/>
      <c r="AP12" s="4"/>
      <c r="AQ12" s="4"/>
      <c r="AR12" s="4"/>
      <c r="AS12" s="4"/>
      <c r="AT12" s="4"/>
      <c r="AU12" s="4"/>
      <c r="AV12" s="4"/>
      <c r="AW12" s="4"/>
      <c r="AX12" s="4"/>
      <c r="AY12" s="4"/>
    </row>
    <row r="13" spans="1:51" ht="14.45" customHeight="1" x14ac:dyDescent="0.25">
      <c r="A13" s="88">
        <v>44805</v>
      </c>
      <c r="B13" s="34">
        <v>6.58</v>
      </c>
      <c r="C13" s="12">
        <v>14.6</v>
      </c>
      <c r="D13" s="11">
        <v>10</v>
      </c>
      <c r="E13">
        <v>25.818000000000001</v>
      </c>
      <c r="F13">
        <v>11.101000000000001</v>
      </c>
      <c r="G13">
        <v>17.564</v>
      </c>
      <c r="H13">
        <v>13.29</v>
      </c>
      <c r="I13">
        <v>11.523999999999999</v>
      </c>
      <c r="J13">
        <v>7.9180000000000001</v>
      </c>
      <c r="K13">
        <v>22.097000000000001</v>
      </c>
      <c r="L13">
        <v>9.0510000000000002</v>
      </c>
      <c r="M13">
        <v>26.512</v>
      </c>
      <c r="N13">
        <v>6.9349999999999996</v>
      </c>
      <c r="O13">
        <v>8.6630000000000003</v>
      </c>
      <c r="P13">
        <v>8.7590000000000003</v>
      </c>
      <c r="Q13">
        <v>19.087</v>
      </c>
      <c r="R13">
        <v>15.308</v>
      </c>
      <c r="S13">
        <v>10.682</v>
      </c>
      <c r="T13">
        <v>11.885999999999999</v>
      </c>
      <c r="U13">
        <v>16.510000000000002</v>
      </c>
      <c r="V13">
        <v>12.909000000000001</v>
      </c>
      <c r="W13">
        <v>6.5460000000000003</v>
      </c>
      <c r="X13">
        <v>9.0830000000000002</v>
      </c>
      <c r="Y13">
        <v>8.0969999999999995</v>
      </c>
      <c r="Z13">
        <v>4.9320000000000004</v>
      </c>
      <c r="AA13">
        <v>29.222000000000001</v>
      </c>
      <c r="AB13">
        <v>12.701000000000001</v>
      </c>
      <c r="AC13">
        <v>8.6809999999999992</v>
      </c>
      <c r="AD13">
        <v>9.3179999999999996</v>
      </c>
      <c r="AE13">
        <v>6.6680000000000001</v>
      </c>
      <c r="AF13">
        <v>3.5939999999999999</v>
      </c>
      <c r="AG13">
        <v>6.952</v>
      </c>
      <c r="AH13" s="4">
        <v>5.343</v>
      </c>
      <c r="AI13" s="4"/>
      <c r="AJ13" s="4"/>
      <c r="AK13" s="4"/>
      <c r="AL13" s="4"/>
      <c r="AM13" s="4"/>
      <c r="AN13" s="4"/>
      <c r="AO13" s="4"/>
      <c r="AP13" s="4"/>
      <c r="AQ13" s="4"/>
      <c r="AR13" s="4"/>
      <c r="AS13" s="4"/>
      <c r="AT13" s="4"/>
      <c r="AU13" s="4"/>
      <c r="AV13" s="4"/>
      <c r="AW13" s="4"/>
      <c r="AX13" s="4"/>
      <c r="AY13" s="4"/>
    </row>
    <row r="14" spans="1:51" ht="14.45" customHeight="1" x14ac:dyDescent="0.25">
      <c r="A14" s="88">
        <v>44835</v>
      </c>
      <c r="B14" s="34">
        <v>7.04</v>
      </c>
      <c r="C14" s="12">
        <v>13.93</v>
      </c>
      <c r="D14" s="11">
        <v>9.14</v>
      </c>
      <c r="E14">
        <v>10.048</v>
      </c>
      <c r="F14">
        <v>6.2560000000000002</v>
      </c>
      <c r="G14">
        <v>9.8879999999999999</v>
      </c>
      <c r="H14">
        <v>10.288</v>
      </c>
      <c r="I14">
        <v>10.831</v>
      </c>
      <c r="J14">
        <v>12.180999999999999</v>
      </c>
      <c r="K14">
        <v>25.861999999999998</v>
      </c>
      <c r="L14">
        <v>8.2959999999999994</v>
      </c>
      <c r="M14">
        <v>11.394</v>
      </c>
      <c r="N14">
        <v>6.9710000000000001</v>
      </c>
      <c r="O14">
        <v>6.21</v>
      </c>
      <c r="P14">
        <v>9.4120000000000008</v>
      </c>
      <c r="Q14">
        <v>8.98</v>
      </c>
      <c r="R14">
        <v>19.933</v>
      </c>
      <c r="S14">
        <v>19.317</v>
      </c>
      <c r="T14">
        <v>32.814999999999998</v>
      </c>
      <c r="U14">
        <v>15.129</v>
      </c>
      <c r="V14">
        <v>9.4329999999999998</v>
      </c>
      <c r="W14">
        <v>6.9210000000000003</v>
      </c>
      <c r="X14">
        <v>11.536</v>
      </c>
      <c r="Y14">
        <v>10.263</v>
      </c>
      <c r="Z14">
        <v>4.141</v>
      </c>
      <c r="AA14">
        <v>17.327000000000002</v>
      </c>
      <c r="AB14">
        <v>21.866</v>
      </c>
      <c r="AC14">
        <v>8.7959999999999994</v>
      </c>
      <c r="AD14">
        <v>8.8559999999999999</v>
      </c>
      <c r="AE14">
        <v>7.4459999999999997</v>
      </c>
      <c r="AF14">
        <v>4.2569999999999997</v>
      </c>
      <c r="AG14">
        <v>5.8120000000000003</v>
      </c>
      <c r="AH14" s="4">
        <v>4.5289999999999999</v>
      </c>
      <c r="AI14" s="4"/>
      <c r="AJ14" s="4"/>
      <c r="AK14" s="4"/>
      <c r="AL14" s="4"/>
      <c r="AM14" s="4"/>
      <c r="AN14" s="4"/>
      <c r="AO14" s="4"/>
      <c r="AP14" s="4"/>
      <c r="AQ14" s="4"/>
      <c r="AR14" s="4"/>
      <c r="AS14" s="4"/>
      <c r="AT14" s="4"/>
      <c r="AU14" s="4"/>
      <c r="AV14" s="4"/>
      <c r="AW14" s="4"/>
      <c r="AX14" s="4"/>
      <c r="AY14" s="4"/>
    </row>
    <row r="15" spans="1:51" ht="14.45" customHeight="1" x14ac:dyDescent="0.25">
      <c r="A15" s="88">
        <v>44866</v>
      </c>
      <c r="B15" s="34">
        <v>6.76</v>
      </c>
      <c r="C15" s="12">
        <v>8.34</v>
      </c>
      <c r="D15" s="11">
        <v>7.77</v>
      </c>
      <c r="E15">
        <v>6.2359999999999998</v>
      </c>
      <c r="F15">
        <v>4.7880000000000003</v>
      </c>
      <c r="G15">
        <v>6.7329999999999997</v>
      </c>
      <c r="H15">
        <v>7.5250000000000004</v>
      </c>
      <c r="I15">
        <v>7.907</v>
      </c>
      <c r="J15">
        <v>7.641</v>
      </c>
      <c r="K15">
        <v>11.186999999999999</v>
      </c>
      <c r="L15">
        <v>7.1429999999999998</v>
      </c>
      <c r="M15">
        <v>6.5469999999999997</v>
      </c>
      <c r="N15">
        <v>5.4249999999999998</v>
      </c>
      <c r="O15">
        <v>5.3550000000000004</v>
      </c>
      <c r="P15">
        <v>5.5990000000000002</v>
      </c>
      <c r="Q15">
        <v>5.4180000000000001</v>
      </c>
      <c r="R15">
        <v>10.754</v>
      </c>
      <c r="S15">
        <v>12.977</v>
      </c>
      <c r="T15">
        <v>13.608000000000001</v>
      </c>
      <c r="U15">
        <v>7.7389999999999999</v>
      </c>
      <c r="V15">
        <v>8.3770000000000007</v>
      </c>
      <c r="W15">
        <v>6.5739999999999998</v>
      </c>
      <c r="X15">
        <v>8.5530000000000008</v>
      </c>
      <c r="Y15">
        <v>7.7370000000000001</v>
      </c>
      <c r="Z15">
        <v>3.625</v>
      </c>
      <c r="AA15">
        <v>8.9380000000000006</v>
      </c>
      <c r="AB15">
        <v>10.042999999999999</v>
      </c>
      <c r="AC15">
        <v>6.633</v>
      </c>
      <c r="AD15">
        <v>5.5449999999999999</v>
      </c>
      <c r="AE15">
        <v>5.7690000000000001</v>
      </c>
      <c r="AF15">
        <v>3.9929999999999999</v>
      </c>
      <c r="AG15">
        <v>5.1820000000000004</v>
      </c>
      <c r="AH15" s="4">
        <v>4.6440000000000001</v>
      </c>
      <c r="AI15" s="4"/>
      <c r="AJ15" s="4"/>
      <c r="AK15" s="4"/>
      <c r="AL15" s="4"/>
      <c r="AM15" s="4"/>
      <c r="AN15" s="4"/>
      <c r="AO15" s="4"/>
      <c r="AP15" s="4"/>
      <c r="AQ15" s="4"/>
      <c r="AR15" s="4"/>
      <c r="AS15" s="4"/>
      <c r="AT15" s="4"/>
      <c r="AU15" s="4"/>
      <c r="AV15" s="4"/>
      <c r="AW15" s="4"/>
      <c r="AX15" s="4"/>
      <c r="AY15" s="4"/>
    </row>
    <row r="16" spans="1:51" ht="14.45" customHeight="1" x14ac:dyDescent="0.25">
      <c r="A16" s="88">
        <v>44896</v>
      </c>
      <c r="B16" s="34">
        <v>6.43</v>
      </c>
      <c r="C16" s="12">
        <v>6.38</v>
      </c>
      <c r="D16" s="11">
        <v>6.72</v>
      </c>
      <c r="E16">
        <v>5.1029999999999998</v>
      </c>
      <c r="F16">
        <v>4.2089999999999996</v>
      </c>
      <c r="G16">
        <v>5.7210000000000001</v>
      </c>
      <c r="H16">
        <v>5.1779999999999999</v>
      </c>
      <c r="I16">
        <v>6.4589999999999996</v>
      </c>
      <c r="J16">
        <v>5.7119999999999997</v>
      </c>
      <c r="K16">
        <v>6.8220000000000001</v>
      </c>
      <c r="L16">
        <v>6.282</v>
      </c>
      <c r="M16">
        <v>5.3220000000000001</v>
      </c>
      <c r="N16">
        <v>4.5030000000000001</v>
      </c>
      <c r="O16">
        <v>4.5789999999999997</v>
      </c>
      <c r="P16">
        <v>4.3029999999999999</v>
      </c>
      <c r="Q16">
        <v>4.601</v>
      </c>
      <c r="R16">
        <v>6.641</v>
      </c>
      <c r="S16">
        <v>7.7329999999999997</v>
      </c>
      <c r="T16">
        <v>7.62</v>
      </c>
      <c r="U16">
        <v>5.8369999999999997</v>
      </c>
      <c r="V16">
        <v>6.508</v>
      </c>
      <c r="W16">
        <v>4.8659999999999997</v>
      </c>
      <c r="X16">
        <v>5.5439999999999996</v>
      </c>
      <c r="Y16">
        <v>5.8529999999999998</v>
      </c>
      <c r="Z16">
        <v>3.5510000000000002</v>
      </c>
      <c r="AA16">
        <v>6.0460000000000003</v>
      </c>
      <c r="AB16">
        <v>6.484</v>
      </c>
      <c r="AC16">
        <v>5.2969999999999997</v>
      </c>
      <c r="AD16">
        <v>4.5199999999999996</v>
      </c>
      <c r="AE16">
        <v>5.484</v>
      </c>
      <c r="AF16">
        <v>3.198</v>
      </c>
      <c r="AG16">
        <v>4.931</v>
      </c>
      <c r="AH16" s="4">
        <v>4.3689999999999998</v>
      </c>
      <c r="AI16" s="4"/>
      <c r="AJ16" s="4"/>
      <c r="AK16" s="4"/>
      <c r="AL16" s="4"/>
      <c r="AM16" s="4"/>
      <c r="AN16" s="4"/>
      <c r="AO16" s="4"/>
      <c r="AP16" s="4"/>
      <c r="AQ16" s="4"/>
      <c r="AR16" s="4"/>
      <c r="AS16" s="4"/>
      <c r="AT16" s="4"/>
      <c r="AU16" s="4"/>
      <c r="AV16" s="4"/>
      <c r="AW16" s="4"/>
      <c r="AX16" s="4"/>
      <c r="AY16" s="4"/>
    </row>
    <row r="17" spans="1:51" ht="14.45" customHeight="1" x14ac:dyDescent="0.25">
      <c r="A17" s="88">
        <v>44927</v>
      </c>
      <c r="B17" s="34">
        <v>5.9</v>
      </c>
      <c r="C17" s="12">
        <v>5.58</v>
      </c>
      <c r="D17" s="11">
        <v>5.9</v>
      </c>
      <c r="E17">
        <v>4.4509999999999996</v>
      </c>
      <c r="F17">
        <v>3.746</v>
      </c>
      <c r="G17">
        <v>5.2220000000000004</v>
      </c>
      <c r="H17">
        <v>4.3760000000000003</v>
      </c>
      <c r="I17">
        <v>5.2590000000000003</v>
      </c>
      <c r="J17">
        <v>4.5389999999999997</v>
      </c>
      <c r="K17">
        <v>5.4640000000000004</v>
      </c>
      <c r="L17">
        <v>4.851</v>
      </c>
      <c r="M17">
        <v>4.8540000000000001</v>
      </c>
      <c r="N17">
        <v>4.0810000000000004</v>
      </c>
      <c r="O17">
        <v>4.16</v>
      </c>
      <c r="P17">
        <v>3.5649999999999999</v>
      </c>
      <c r="Q17">
        <v>3.948</v>
      </c>
      <c r="R17">
        <v>5.8120000000000003</v>
      </c>
      <c r="S17">
        <v>6.0730000000000004</v>
      </c>
      <c r="T17">
        <v>5.59</v>
      </c>
      <c r="U17">
        <v>4.74</v>
      </c>
      <c r="V17">
        <v>5.1609999999999996</v>
      </c>
      <c r="W17">
        <v>4.13</v>
      </c>
      <c r="X17">
        <v>4.49</v>
      </c>
      <c r="Y17">
        <v>5.2939999999999996</v>
      </c>
      <c r="Z17">
        <v>3.226</v>
      </c>
      <c r="AA17">
        <v>5.0090000000000003</v>
      </c>
      <c r="AB17">
        <v>5.36</v>
      </c>
      <c r="AC17">
        <v>4.4420000000000002</v>
      </c>
      <c r="AD17">
        <v>4.0590000000000002</v>
      </c>
      <c r="AE17">
        <v>4.6280000000000001</v>
      </c>
      <c r="AF17">
        <v>2.8319999999999999</v>
      </c>
      <c r="AG17">
        <v>4.5759999999999996</v>
      </c>
      <c r="AH17" s="4">
        <v>4.2430000000000003</v>
      </c>
      <c r="AI17" s="4"/>
      <c r="AJ17" s="4"/>
      <c r="AK17" s="4"/>
      <c r="AL17" s="4"/>
      <c r="AM17" s="4"/>
      <c r="AN17" s="4"/>
      <c r="AO17" s="4"/>
      <c r="AP17" s="4"/>
      <c r="AQ17" s="4"/>
      <c r="AR17" s="4"/>
      <c r="AS17" s="4"/>
      <c r="AT17" s="4"/>
      <c r="AU17" s="4"/>
      <c r="AV17" s="4"/>
      <c r="AW17" s="4"/>
      <c r="AX17" s="4"/>
      <c r="AY17" s="4"/>
    </row>
    <row r="18" spans="1:51" ht="14.45" customHeight="1" x14ac:dyDescent="0.25">
      <c r="A18" s="88">
        <v>44958</v>
      </c>
      <c r="B18" s="34">
        <v>5.27</v>
      </c>
      <c r="C18" s="12">
        <v>5.18</v>
      </c>
      <c r="D18" s="11">
        <v>5.43</v>
      </c>
      <c r="E18">
        <v>3.9420000000000002</v>
      </c>
      <c r="F18">
        <v>3.097</v>
      </c>
      <c r="G18">
        <v>4.3419999999999996</v>
      </c>
      <c r="H18">
        <v>4.931</v>
      </c>
      <c r="I18">
        <v>5.5359999999999996</v>
      </c>
      <c r="J18">
        <v>3.665</v>
      </c>
      <c r="K18">
        <v>4.4009999999999998</v>
      </c>
      <c r="L18">
        <v>4.1820000000000004</v>
      </c>
      <c r="M18">
        <v>4.4139999999999997</v>
      </c>
      <c r="N18">
        <v>3.343</v>
      </c>
      <c r="O18">
        <v>3.5950000000000002</v>
      </c>
      <c r="P18">
        <v>3.4860000000000002</v>
      </c>
      <c r="Q18">
        <v>3.3540000000000001</v>
      </c>
      <c r="R18">
        <v>4.7990000000000004</v>
      </c>
      <c r="S18">
        <v>4.8739999999999997</v>
      </c>
      <c r="T18">
        <v>5.4089999999999998</v>
      </c>
      <c r="U18">
        <v>3.7160000000000002</v>
      </c>
      <c r="V18">
        <v>4.4610000000000003</v>
      </c>
      <c r="W18">
        <v>3.3809999999999998</v>
      </c>
      <c r="X18">
        <v>3.6850000000000001</v>
      </c>
      <c r="Y18">
        <v>4.0209999999999999</v>
      </c>
      <c r="Z18">
        <v>2.86</v>
      </c>
      <c r="AA18">
        <v>4.8360000000000003</v>
      </c>
      <c r="AB18">
        <v>6.3310000000000004</v>
      </c>
      <c r="AC18">
        <v>4.9889999999999999</v>
      </c>
      <c r="AD18">
        <v>4.0060000000000002</v>
      </c>
      <c r="AE18">
        <v>4.2110000000000003</v>
      </c>
      <c r="AF18">
        <v>2.3479999999999999</v>
      </c>
      <c r="AG18">
        <v>3.91</v>
      </c>
      <c r="AH18" s="4">
        <v>3.544</v>
      </c>
      <c r="AI18" s="4"/>
      <c r="AJ18" s="4"/>
      <c r="AK18" s="4"/>
      <c r="AL18" s="4"/>
      <c r="AM18" s="4"/>
      <c r="AN18" s="4"/>
      <c r="AO18" s="4"/>
      <c r="AP18" s="4"/>
      <c r="AQ18" s="4"/>
      <c r="AR18" s="4"/>
      <c r="AS18" s="4"/>
      <c r="AT18" s="4"/>
      <c r="AU18" s="4"/>
      <c r="AV18" s="4"/>
      <c r="AW18" s="4"/>
      <c r="AX18" s="4"/>
      <c r="AY18" s="4"/>
    </row>
    <row r="19" spans="1:51" ht="14.45" customHeight="1" x14ac:dyDescent="0.25">
      <c r="A19" s="88">
        <v>44986</v>
      </c>
      <c r="B19" s="34">
        <v>7.87</v>
      </c>
      <c r="C19" s="12">
        <v>10.9</v>
      </c>
      <c r="D19" s="11">
        <v>9.6999999999999993</v>
      </c>
      <c r="E19">
        <v>5.5910000000000002</v>
      </c>
      <c r="F19">
        <v>4.9969999999999999</v>
      </c>
      <c r="G19">
        <v>8.4700000000000006</v>
      </c>
      <c r="H19">
        <v>9.827</v>
      </c>
      <c r="I19">
        <v>6.3369999999999997</v>
      </c>
      <c r="J19">
        <v>11.984</v>
      </c>
      <c r="K19">
        <v>7.0049999999999999</v>
      </c>
      <c r="L19">
        <v>6.9580000000000002</v>
      </c>
      <c r="M19">
        <v>5.4880000000000004</v>
      </c>
      <c r="N19">
        <v>6.391</v>
      </c>
      <c r="O19">
        <v>4.7220000000000004</v>
      </c>
      <c r="P19">
        <v>5.12</v>
      </c>
      <c r="Q19">
        <v>11.117000000000001</v>
      </c>
      <c r="R19">
        <v>8.4339999999999993</v>
      </c>
      <c r="S19">
        <v>6.3410000000000002</v>
      </c>
      <c r="T19">
        <v>16.109000000000002</v>
      </c>
      <c r="U19">
        <v>4.6079999999999997</v>
      </c>
      <c r="V19">
        <v>7.7770000000000001</v>
      </c>
      <c r="W19">
        <v>3.7879999999999998</v>
      </c>
      <c r="X19">
        <v>5.6349999999999998</v>
      </c>
      <c r="Y19">
        <v>7.5750000000000002</v>
      </c>
      <c r="Z19">
        <v>3.988</v>
      </c>
      <c r="AA19">
        <v>7.593</v>
      </c>
      <c r="AB19">
        <v>11.24</v>
      </c>
      <c r="AC19">
        <v>7.84</v>
      </c>
      <c r="AD19">
        <v>10.542</v>
      </c>
      <c r="AE19">
        <v>4.8789999999999996</v>
      </c>
      <c r="AF19">
        <v>3.0110000000000001</v>
      </c>
      <c r="AG19">
        <v>5.556</v>
      </c>
      <c r="AH19" s="4">
        <v>4.5069999999999997</v>
      </c>
      <c r="AI19" s="4"/>
      <c r="AJ19" s="4"/>
      <c r="AK19" s="4"/>
      <c r="AL19" s="4"/>
      <c r="AM19" s="4"/>
      <c r="AN19" s="4"/>
      <c r="AO19" s="4"/>
      <c r="AP19" s="4"/>
      <c r="AQ19" s="4"/>
      <c r="AR19" s="4"/>
      <c r="AS19" s="4"/>
      <c r="AT19" s="4"/>
      <c r="AU19" s="4"/>
      <c r="AV19" s="4"/>
      <c r="AW19" s="4"/>
      <c r="AX19" s="4"/>
      <c r="AY19" s="4"/>
    </row>
    <row r="20" spans="1:51" ht="14.45" customHeight="1" x14ac:dyDescent="0.25">
      <c r="A20" s="88">
        <v>45017</v>
      </c>
      <c r="B20" s="34">
        <v>19.489999999999998</v>
      </c>
      <c r="C20" s="12">
        <v>27.78</v>
      </c>
      <c r="D20" s="11">
        <v>23.48</v>
      </c>
      <c r="E20">
        <v>29.818999999999999</v>
      </c>
      <c r="F20">
        <v>14.573</v>
      </c>
      <c r="G20">
        <v>26.759</v>
      </c>
      <c r="H20">
        <v>16.475999999999999</v>
      </c>
      <c r="I20">
        <v>16.939</v>
      </c>
      <c r="J20">
        <v>24.413</v>
      </c>
      <c r="K20">
        <v>13.802</v>
      </c>
      <c r="L20">
        <v>14.51</v>
      </c>
      <c r="M20">
        <v>23.768999999999998</v>
      </c>
      <c r="N20">
        <v>26.318999999999999</v>
      </c>
      <c r="O20">
        <v>15.605</v>
      </c>
      <c r="P20">
        <v>15.173999999999999</v>
      </c>
      <c r="Q20">
        <v>35.935000000000002</v>
      </c>
      <c r="R20">
        <v>28.667000000000002</v>
      </c>
      <c r="S20">
        <v>25.202999999999999</v>
      </c>
      <c r="T20">
        <v>25.152999999999999</v>
      </c>
      <c r="U20">
        <v>12.558</v>
      </c>
      <c r="V20">
        <v>15.782</v>
      </c>
      <c r="W20">
        <v>13.467000000000001</v>
      </c>
      <c r="X20">
        <v>14.446999999999999</v>
      </c>
      <c r="Y20">
        <v>32.631999999999998</v>
      </c>
      <c r="Z20">
        <v>8.2929999999999993</v>
      </c>
      <c r="AA20">
        <v>21.109000000000002</v>
      </c>
      <c r="AB20">
        <v>17.457999999999998</v>
      </c>
      <c r="AC20">
        <v>17.085000000000001</v>
      </c>
      <c r="AD20">
        <v>25.28</v>
      </c>
      <c r="AE20">
        <v>12.91</v>
      </c>
      <c r="AF20">
        <v>17.425000000000001</v>
      </c>
      <c r="AG20">
        <v>11.977</v>
      </c>
      <c r="AH20" s="4">
        <v>15.515000000000001</v>
      </c>
      <c r="AI20" s="4"/>
      <c r="AJ20" s="4"/>
      <c r="AK20" s="4"/>
      <c r="AL20" s="4"/>
      <c r="AM20" s="4"/>
      <c r="AN20" s="4"/>
      <c r="AO20" s="4"/>
      <c r="AP20" s="4"/>
      <c r="AQ20" s="4"/>
      <c r="AR20" s="4"/>
      <c r="AS20" s="4"/>
      <c r="AT20" s="4"/>
      <c r="AU20" s="4"/>
      <c r="AV20" s="4"/>
      <c r="AW20" s="4"/>
      <c r="AX20" s="4"/>
      <c r="AY20" s="4"/>
    </row>
    <row r="21" spans="1:51" ht="14.45" customHeight="1" x14ac:dyDescent="0.25">
      <c r="A21" s="88">
        <v>45047</v>
      </c>
      <c r="B21" s="34">
        <v>56.35</v>
      </c>
      <c r="C21" s="12">
        <v>78.06</v>
      </c>
      <c r="D21" s="11">
        <v>67.98</v>
      </c>
      <c r="E21">
        <v>83.603999999999999</v>
      </c>
      <c r="F21">
        <v>86.003</v>
      </c>
      <c r="G21">
        <v>74.686000000000007</v>
      </c>
      <c r="H21">
        <v>54.436999999999998</v>
      </c>
      <c r="I21">
        <v>66.397999999999996</v>
      </c>
      <c r="J21">
        <v>91.908000000000001</v>
      </c>
      <c r="K21">
        <v>64.131</v>
      </c>
      <c r="L21">
        <v>63.652000000000001</v>
      </c>
      <c r="M21">
        <v>64.944000000000003</v>
      </c>
      <c r="N21">
        <v>109.76600000000001</v>
      </c>
      <c r="O21">
        <v>28.312999999999999</v>
      </c>
      <c r="P21">
        <v>59.206000000000003</v>
      </c>
      <c r="Q21">
        <v>85.903999999999996</v>
      </c>
      <c r="R21">
        <v>109.72</v>
      </c>
      <c r="S21">
        <v>67.632999999999996</v>
      </c>
      <c r="T21">
        <v>78.423000000000002</v>
      </c>
      <c r="U21">
        <v>73.241</v>
      </c>
      <c r="V21">
        <v>94.741</v>
      </c>
      <c r="W21">
        <v>49.075000000000003</v>
      </c>
      <c r="X21">
        <v>52.523000000000003</v>
      </c>
      <c r="Y21">
        <v>65.319999999999993</v>
      </c>
      <c r="Z21">
        <v>40.238</v>
      </c>
      <c r="AA21">
        <v>64.177000000000007</v>
      </c>
      <c r="AB21">
        <v>48.341000000000001</v>
      </c>
      <c r="AC21">
        <v>50.915999999999997</v>
      </c>
      <c r="AD21">
        <v>60.106999999999999</v>
      </c>
      <c r="AE21">
        <v>37.262999999999998</v>
      </c>
      <c r="AF21">
        <v>58.942999999999998</v>
      </c>
      <c r="AG21">
        <v>62.655999999999999</v>
      </c>
      <c r="AH21" s="4">
        <v>48.137999999999998</v>
      </c>
      <c r="AI21" s="4"/>
      <c r="AJ21" s="4"/>
      <c r="AK21" s="4"/>
      <c r="AL21" s="4"/>
      <c r="AM21" s="4"/>
      <c r="AN21" s="4"/>
      <c r="AO21" s="4"/>
      <c r="AP21" s="4"/>
      <c r="AQ21" s="4"/>
      <c r="AR21" s="4"/>
      <c r="AS21" s="4"/>
      <c r="AT21" s="4"/>
      <c r="AU21" s="4"/>
      <c r="AV21" s="4"/>
      <c r="AW21" s="4"/>
      <c r="AX21" s="4"/>
      <c r="AY21" s="4"/>
    </row>
    <row r="22" spans="1:51" ht="14.45" customHeight="1" x14ac:dyDescent="0.25">
      <c r="A22" s="88">
        <v>45078</v>
      </c>
      <c r="B22" s="34">
        <v>39.6</v>
      </c>
      <c r="C22" s="12">
        <v>84</v>
      </c>
      <c r="D22" s="11">
        <v>61.6</v>
      </c>
      <c r="E22">
        <v>50.454000000000001</v>
      </c>
      <c r="F22">
        <v>110.02</v>
      </c>
      <c r="G22">
        <v>69.010000000000005</v>
      </c>
      <c r="H22">
        <v>125.149</v>
      </c>
      <c r="I22">
        <v>35.442</v>
      </c>
      <c r="J22">
        <v>121.991</v>
      </c>
      <c r="K22">
        <v>58.802</v>
      </c>
      <c r="L22">
        <v>105.355</v>
      </c>
      <c r="M22">
        <v>33.179000000000002</v>
      </c>
      <c r="N22">
        <v>69.748999999999995</v>
      </c>
      <c r="O22">
        <v>12.484</v>
      </c>
      <c r="P22">
        <v>45.459000000000003</v>
      </c>
      <c r="Q22">
        <v>50.069000000000003</v>
      </c>
      <c r="R22">
        <v>113.25</v>
      </c>
      <c r="S22">
        <v>35.710999999999999</v>
      </c>
      <c r="T22">
        <v>61.527999999999999</v>
      </c>
      <c r="U22">
        <v>103.342</v>
      </c>
      <c r="V22">
        <v>52.128</v>
      </c>
      <c r="W22">
        <v>66.162000000000006</v>
      </c>
      <c r="X22">
        <v>97.894000000000005</v>
      </c>
      <c r="Y22">
        <v>32.100999999999999</v>
      </c>
      <c r="Z22">
        <v>34.131999999999998</v>
      </c>
      <c r="AA22">
        <v>78.311999999999998</v>
      </c>
      <c r="AB22">
        <v>95.063999999999993</v>
      </c>
      <c r="AC22">
        <v>79.911000000000001</v>
      </c>
      <c r="AD22">
        <v>80.852000000000004</v>
      </c>
      <c r="AE22">
        <v>12.478</v>
      </c>
      <c r="AF22">
        <v>127.389</v>
      </c>
      <c r="AG22">
        <v>41.881</v>
      </c>
      <c r="AH22" s="4">
        <v>48.225000000000001</v>
      </c>
      <c r="AI22" s="4"/>
      <c r="AJ22" s="4"/>
      <c r="AK22" s="4"/>
      <c r="AL22" s="4"/>
      <c r="AM22" s="4"/>
      <c r="AN22" s="4"/>
      <c r="AO22" s="4"/>
      <c r="AP22" s="4"/>
      <c r="AQ22" s="4"/>
      <c r="AR22" s="4"/>
      <c r="AS22" s="4"/>
      <c r="AT22" s="4"/>
      <c r="AU22" s="4"/>
      <c r="AV22" s="4"/>
      <c r="AW22" s="4"/>
      <c r="AX22" s="4"/>
      <c r="AY22" s="4"/>
    </row>
    <row r="23" spans="1:51" ht="14.45" customHeight="1" x14ac:dyDescent="0.25">
      <c r="A23" s="88">
        <v>45108</v>
      </c>
      <c r="B23" s="34">
        <v>13.02</v>
      </c>
      <c r="C23" s="12">
        <v>32.64</v>
      </c>
      <c r="D23" s="11">
        <v>21.28</v>
      </c>
      <c r="E23">
        <v>19.738</v>
      </c>
      <c r="F23">
        <v>39.584000000000003</v>
      </c>
      <c r="G23">
        <v>15.718</v>
      </c>
      <c r="H23">
        <v>83.29</v>
      </c>
      <c r="I23">
        <v>14.263</v>
      </c>
      <c r="J23">
        <v>34.523000000000003</v>
      </c>
      <c r="K23">
        <v>26.138000000000002</v>
      </c>
      <c r="L23">
        <v>73.872</v>
      </c>
      <c r="M23">
        <v>9.6189999999999998</v>
      </c>
      <c r="N23">
        <v>20.690999999999999</v>
      </c>
      <c r="O23">
        <v>5.8040000000000003</v>
      </c>
      <c r="P23">
        <v>12.311</v>
      </c>
      <c r="Q23">
        <v>18.582999999999998</v>
      </c>
      <c r="R23">
        <v>40.854999999999997</v>
      </c>
      <c r="S23">
        <v>15.497999999999999</v>
      </c>
      <c r="T23">
        <v>19.312999999999999</v>
      </c>
      <c r="U23">
        <v>34.244999999999997</v>
      </c>
      <c r="V23">
        <v>17.088000000000001</v>
      </c>
      <c r="W23">
        <v>15.791</v>
      </c>
      <c r="X23">
        <v>31.082000000000001</v>
      </c>
      <c r="Y23">
        <v>12.831</v>
      </c>
      <c r="Z23">
        <v>11.605</v>
      </c>
      <c r="AA23">
        <v>18.28</v>
      </c>
      <c r="AB23">
        <v>24.204000000000001</v>
      </c>
      <c r="AC23">
        <v>17.033999999999999</v>
      </c>
      <c r="AD23">
        <v>19.599</v>
      </c>
      <c r="AE23">
        <v>5.7519999999999998</v>
      </c>
      <c r="AF23">
        <v>53.686999999999998</v>
      </c>
      <c r="AG23">
        <v>12.013</v>
      </c>
      <c r="AH23" s="4">
        <v>21.456</v>
      </c>
      <c r="AI23" s="4"/>
      <c r="AJ23" s="4"/>
      <c r="AK23" s="4"/>
      <c r="AL23" s="4"/>
      <c r="AM23" s="4"/>
      <c r="AN23" s="4"/>
      <c r="AO23" s="4"/>
      <c r="AP23" s="4"/>
      <c r="AQ23" s="4"/>
      <c r="AR23" s="4"/>
      <c r="AS23" s="4"/>
      <c r="AT23" s="4"/>
      <c r="AU23" s="4"/>
      <c r="AV23" s="4"/>
      <c r="AW23" s="4"/>
      <c r="AX23" s="4"/>
      <c r="AY23" s="4"/>
    </row>
    <row r="24" spans="1:51" ht="14.45" customHeight="1" x14ac:dyDescent="0.25">
      <c r="A24" s="88">
        <v>45139</v>
      </c>
      <c r="B24" s="34">
        <v>11.79</v>
      </c>
      <c r="C24" s="12">
        <v>19.899999999999999</v>
      </c>
      <c r="D24" s="11">
        <v>15.48</v>
      </c>
      <c r="E24">
        <v>16.231999999999999</v>
      </c>
      <c r="F24">
        <v>15.462</v>
      </c>
      <c r="G24">
        <v>9.4009999999999998</v>
      </c>
      <c r="H24">
        <v>23.538</v>
      </c>
      <c r="I24">
        <v>7.81</v>
      </c>
      <c r="J24">
        <v>25.745999999999999</v>
      </c>
      <c r="K24">
        <v>12.835000000000001</v>
      </c>
      <c r="L24">
        <v>44.09</v>
      </c>
      <c r="M24">
        <v>7.1310000000000002</v>
      </c>
      <c r="N24">
        <v>21.518000000000001</v>
      </c>
      <c r="O24">
        <v>4.68</v>
      </c>
      <c r="P24">
        <v>9.6460000000000008</v>
      </c>
      <c r="Q24">
        <v>7.81</v>
      </c>
      <c r="R24">
        <v>20.009</v>
      </c>
      <c r="S24">
        <v>11.82</v>
      </c>
      <c r="T24">
        <v>28.64</v>
      </c>
      <c r="U24">
        <v>14.285</v>
      </c>
      <c r="V24">
        <v>7.29</v>
      </c>
      <c r="W24">
        <v>12.016999999999999</v>
      </c>
      <c r="X24">
        <v>11.941000000000001</v>
      </c>
      <c r="Y24">
        <v>7.4050000000000002</v>
      </c>
      <c r="Z24">
        <v>10.234</v>
      </c>
      <c r="AA24">
        <v>12.269</v>
      </c>
      <c r="AB24">
        <v>11.364000000000001</v>
      </c>
      <c r="AC24">
        <v>12.51</v>
      </c>
      <c r="AD24">
        <v>11.596</v>
      </c>
      <c r="AE24">
        <v>4.24</v>
      </c>
      <c r="AF24">
        <v>12.484999999999999</v>
      </c>
      <c r="AG24">
        <v>7.298</v>
      </c>
      <c r="AH24" s="4">
        <v>12.824999999999999</v>
      </c>
      <c r="AI24" s="4"/>
      <c r="AJ24" s="4"/>
      <c r="AK24" s="4"/>
      <c r="AL24" s="4"/>
      <c r="AM24" s="4"/>
      <c r="AN24" s="4"/>
      <c r="AO24" s="4"/>
      <c r="AP24" s="4"/>
      <c r="AQ24" s="4"/>
      <c r="AR24" s="4"/>
      <c r="AS24" s="4"/>
      <c r="AT24" s="4"/>
      <c r="AU24" s="4"/>
      <c r="AV24" s="4"/>
      <c r="AW24" s="4"/>
      <c r="AX24" s="4"/>
      <c r="AY24" s="4"/>
    </row>
    <row r="25" spans="1:51" ht="14.45" customHeight="1" x14ac:dyDescent="0.25">
      <c r="A25" s="88">
        <v>45170</v>
      </c>
      <c r="B25" s="34">
        <v>11.48</v>
      </c>
      <c r="C25" s="12">
        <v>19.23</v>
      </c>
      <c r="D25" s="11">
        <v>15.74</v>
      </c>
      <c r="E25">
        <v>13.154</v>
      </c>
      <c r="F25">
        <v>18.984999999999999</v>
      </c>
      <c r="G25">
        <v>14.565</v>
      </c>
      <c r="H25">
        <v>13.858000000000001</v>
      </c>
      <c r="I25">
        <v>8.0060000000000002</v>
      </c>
      <c r="J25">
        <v>24.02</v>
      </c>
      <c r="K25">
        <v>10.333</v>
      </c>
      <c r="L25">
        <v>27.451000000000001</v>
      </c>
      <c r="M25">
        <v>6.9160000000000004</v>
      </c>
      <c r="N25">
        <v>9.8059999999999992</v>
      </c>
      <c r="O25">
        <v>9.1980000000000004</v>
      </c>
      <c r="P25">
        <v>19.983000000000001</v>
      </c>
      <c r="Q25">
        <v>16.219000000000001</v>
      </c>
      <c r="R25">
        <v>11.977</v>
      </c>
      <c r="S25">
        <v>12.493</v>
      </c>
      <c r="T25">
        <v>17.548999999999999</v>
      </c>
      <c r="U25">
        <v>13.196</v>
      </c>
      <c r="V25">
        <v>6.7249999999999996</v>
      </c>
      <c r="W25">
        <v>9.1739999999999995</v>
      </c>
      <c r="X25">
        <v>8.4849999999999994</v>
      </c>
      <c r="Y25">
        <v>5.8259999999999996</v>
      </c>
      <c r="Z25">
        <v>27.344000000000001</v>
      </c>
      <c r="AA25">
        <v>14.413</v>
      </c>
      <c r="AB25">
        <v>8.9030000000000005</v>
      </c>
      <c r="AC25">
        <v>9.9990000000000006</v>
      </c>
      <c r="AD25">
        <v>6.7389999999999999</v>
      </c>
      <c r="AE25">
        <v>3.6339999999999999</v>
      </c>
      <c r="AF25">
        <v>6.9359999999999999</v>
      </c>
      <c r="AG25">
        <v>5.9619999999999997</v>
      </c>
      <c r="AH25" s="4">
        <v>7.0449999999999999</v>
      </c>
      <c r="AI25" s="4"/>
      <c r="AJ25" s="4"/>
      <c r="AK25" s="4"/>
      <c r="AL25" s="4"/>
      <c r="AM25" s="4"/>
      <c r="AN25" s="4"/>
      <c r="AO25" s="4"/>
      <c r="AP25" s="4"/>
      <c r="AQ25" s="4"/>
      <c r="AR25" s="4"/>
      <c r="AS25" s="4"/>
      <c r="AT25" s="4"/>
      <c r="AU25" s="4"/>
      <c r="AV25" s="4"/>
      <c r="AW25" s="4"/>
      <c r="AX25" s="4"/>
      <c r="AY25" s="4"/>
    </row>
    <row r="26" spans="1:51" ht="14.45" customHeight="1" x14ac:dyDescent="0.25">
      <c r="A26" s="88">
        <v>45200</v>
      </c>
      <c r="B26" s="34">
        <v>12.92</v>
      </c>
      <c r="C26" s="12">
        <v>12.92</v>
      </c>
      <c r="D26" s="11">
        <v>12.92</v>
      </c>
      <c r="E26">
        <v>7.7809999999999997</v>
      </c>
      <c r="F26">
        <v>10.606</v>
      </c>
      <c r="G26">
        <v>11.66</v>
      </c>
      <c r="H26">
        <v>12.324999999999999</v>
      </c>
      <c r="I26">
        <v>12.798</v>
      </c>
      <c r="J26">
        <v>28.901</v>
      </c>
      <c r="K26">
        <v>9.8170000000000002</v>
      </c>
      <c r="L26">
        <v>12.366</v>
      </c>
      <c r="M26">
        <v>7.343</v>
      </c>
      <c r="N26">
        <v>7.1219999999999999</v>
      </c>
      <c r="O26">
        <v>10.18</v>
      </c>
      <c r="P26">
        <v>9.7989999999999995</v>
      </c>
      <c r="Q26">
        <v>21.588999999999999</v>
      </c>
      <c r="R26">
        <v>20.981999999999999</v>
      </c>
      <c r="S26">
        <v>34.673000000000002</v>
      </c>
      <c r="T26">
        <v>16.335999999999999</v>
      </c>
      <c r="U26">
        <v>9.9749999999999996</v>
      </c>
      <c r="V26">
        <v>7.431</v>
      </c>
      <c r="W26">
        <v>12.03</v>
      </c>
      <c r="X26">
        <v>11.006</v>
      </c>
      <c r="Y26">
        <v>5.093</v>
      </c>
      <c r="Z26">
        <v>17.757000000000001</v>
      </c>
      <c r="AA26">
        <v>24.341999999999999</v>
      </c>
      <c r="AB26">
        <v>9.3810000000000002</v>
      </c>
      <c r="AC26">
        <v>9.8179999999999996</v>
      </c>
      <c r="AD26">
        <v>7.8789999999999996</v>
      </c>
      <c r="AE26">
        <v>4.5030000000000001</v>
      </c>
      <c r="AF26">
        <v>5.9749999999999996</v>
      </c>
      <c r="AG26">
        <v>5.3109999999999999</v>
      </c>
      <c r="AH26" s="4">
        <v>16.661999999999999</v>
      </c>
      <c r="AI26" s="4"/>
      <c r="AJ26" s="4"/>
      <c r="AK26" s="4"/>
      <c r="AL26" s="4"/>
      <c r="AM26" s="4"/>
      <c r="AN26" s="4"/>
      <c r="AO26" s="4"/>
      <c r="AP26" s="4"/>
      <c r="AQ26" s="4"/>
      <c r="AR26" s="4"/>
      <c r="AS26" s="4"/>
      <c r="AT26" s="4"/>
      <c r="AU26" s="4"/>
      <c r="AV26" s="4"/>
      <c r="AW26" s="4"/>
      <c r="AX26" s="4"/>
      <c r="AY26" s="4"/>
    </row>
    <row r="27" spans="1:51" ht="15" x14ac:dyDescent="0.25">
      <c r="A27" s="88">
        <v>45231</v>
      </c>
      <c r="B27" s="34">
        <v>8.8699999999999992</v>
      </c>
      <c r="C27" s="12">
        <v>8.8699999999999992</v>
      </c>
      <c r="D27" s="11">
        <v>8.8699999999999992</v>
      </c>
      <c r="E27">
        <v>5.9790000000000001</v>
      </c>
      <c r="F27">
        <v>7.218</v>
      </c>
      <c r="G27">
        <v>8.5459999999999994</v>
      </c>
      <c r="H27">
        <v>8.7639999999999993</v>
      </c>
      <c r="I27">
        <v>8.0719999999999992</v>
      </c>
      <c r="J27">
        <v>12.529</v>
      </c>
      <c r="K27">
        <v>8.4350000000000005</v>
      </c>
      <c r="L27">
        <v>7.2430000000000003</v>
      </c>
      <c r="M27">
        <v>5.7229999999999999</v>
      </c>
      <c r="N27">
        <v>6.0880000000000001</v>
      </c>
      <c r="O27">
        <v>6.09</v>
      </c>
      <c r="P27">
        <v>5.9450000000000003</v>
      </c>
      <c r="Q27">
        <v>11.689</v>
      </c>
      <c r="R27">
        <v>14.125</v>
      </c>
      <c r="S27">
        <v>14.288</v>
      </c>
      <c r="T27">
        <v>8.4510000000000005</v>
      </c>
      <c r="U27">
        <v>8.7560000000000002</v>
      </c>
      <c r="V27">
        <v>7.048</v>
      </c>
      <c r="W27">
        <v>8.8740000000000006</v>
      </c>
      <c r="X27">
        <v>8.2230000000000008</v>
      </c>
      <c r="Y27">
        <v>4.4379999999999997</v>
      </c>
      <c r="Z27">
        <v>9.0679999999999996</v>
      </c>
      <c r="AA27">
        <v>11.172000000000001</v>
      </c>
      <c r="AB27">
        <v>7.0640000000000001</v>
      </c>
      <c r="AC27">
        <v>6.1820000000000004</v>
      </c>
      <c r="AD27">
        <v>6.0709999999999997</v>
      </c>
      <c r="AE27">
        <v>4.2039999999999997</v>
      </c>
      <c r="AF27">
        <v>5.2869999999999999</v>
      </c>
      <c r="AG27">
        <v>5.4009999999999998</v>
      </c>
      <c r="AH27" s="4">
        <v>10.423</v>
      </c>
      <c r="AI27" s="4"/>
      <c r="AJ27" s="4"/>
      <c r="AK27" s="4"/>
      <c r="AL27" s="4"/>
      <c r="AM27" s="4"/>
      <c r="AN27" s="4"/>
      <c r="AO27" s="4"/>
      <c r="AP27" s="4"/>
      <c r="AQ27" s="4"/>
      <c r="AR27" s="4"/>
      <c r="AS27" s="4"/>
      <c r="AT27" s="4"/>
      <c r="AU27" s="4"/>
      <c r="AV27" s="4"/>
      <c r="AW27" s="4"/>
      <c r="AX27" s="4"/>
      <c r="AY27" s="4"/>
    </row>
    <row r="28" spans="1:51" ht="14.45" customHeight="1" x14ac:dyDescent="0.25">
      <c r="A28" s="88">
        <v>45261</v>
      </c>
      <c r="B28" s="34">
        <v>6.43</v>
      </c>
      <c r="C28" s="12">
        <v>6.38</v>
      </c>
      <c r="D28" s="11">
        <v>6.72</v>
      </c>
      <c r="E28">
        <v>5.2629999999999999</v>
      </c>
      <c r="F28">
        <v>6.07</v>
      </c>
      <c r="G28">
        <v>5.98</v>
      </c>
      <c r="H28">
        <v>7.16</v>
      </c>
      <c r="I28">
        <v>6.06</v>
      </c>
      <c r="J28">
        <v>7.7839999999999998</v>
      </c>
      <c r="K28">
        <v>7.3310000000000004</v>
      </c>
      <c r="L28">
        <v>5.944</v>
      </c>
      <c r="M28">
        <v>4.7610000000000001</v>
      </c>
      <c r="N28">
        <v>5.1959999999999997</v>
      </c>
      <c r="O28">
        <v>4.7149999999999999</v>
      </c>
      <c r="P28">
        <v>5.0590000000000002</v>
      </c>
      <c r="Q28">
        <v>7.2709999999999999</v>
      </c>
      <c r="R28">
        <v>8.4819999999999993</v>
      </c>
      <c r="S28">
        <v>8.1430000000000007</v>
      </c>
      <c r="T28">
        <v>6.4749999999999996</v>
      </c>
      <c r="U28">
        <v>6.8479999999999999</v>
      </c>
      <c r="V28">
        <v>5.27</v>
      </c>
      <c r="W28">
        <v>5.774</v>
      </c>
      <c r="X28">
        <v>6.2270000000000003</v>
      </c>
      <c r="Y28">
        <v>4.3280000000000003</v>
      </c>
      <c r="Z28">
        <v>6.069</v>
      </c>
      <c r="AA28">
        <v>7.3849999999999998</v>
      </c>
      <c r="AB28">
        <v>5.6479999999999997</v>
      </c>
      <c r="AC28">
        <v>5.0720000000000001</v>
      </c>
      <c r="AD28">
        <v>5.8310000000000004</v>
      </c>
      <c r="AE28">
        <v>3.3780000000000001</v>
      </c>
      <c r="AF28">
        <v>5.0190000000000001</v>
      </c>
      <c r="AG28">
        <v>5.0549999999999997</v>
      </c>
      <c r="AH28" s="4">
        <v>6.282</v>
      </c>
      <c r="AI28" s="4"/>
      <c r="AJ28" s="4"/>
      <c r="AK28" s="4"/>
      <c r="AL28" s="4"/>
      <c r="AM28" s="4"/>
      <c r="AN28" s="4"/>
      <c r="AO28" s="4"/>
      <c r="AP28" s="4"/>
      <c r="AQ28" s="4"/>
      <c r="AR28" s="4"/>
      <c r="AS28" s="4"/>
      <c r="AT28" s="4"/>
      <c r="AU28" s="4"/>
      <c r="AV28" s="4"/>
      <c r="AW28" s="4"/>
      <c r="AX28" s="4"/>
      <c r="AY28" s="4"/>
    </row>
    <row r="29" spans="1:51" ht="14.45" customHeight="1" x14ac:dyDescent="0.25">
      <c r="A29" s="88">
        <v>45292</v>
      </c>
      <c r="B29" s="34">
        <v>5.9</v>
      </c>
      <c r="C29" s="12">
        <v>5.58</v>
      </c>
      <c r="D29" s="11">
        <v>5.9</v>
      </c>
      <c r="E29">
        <v>4.6840000000000002</v>
      </c>
      <c r="F29">
        <v>5.5090000000000003</v>
      </c>
      <c r="G29">
        <v>5.0810000000000004</v>
      </c>
      <c r="H29">
        <v>5.8760000000000003</v>
      </c>
      <c r="I29">
        <v>4.8319999999999999</v>
      </c>
      <c r="J29">
        <v>6.2649999999999997</v>
      </c>
      <c r="K29">
        <v>5.6959999999999997</v>
      </c>
      <c r="L29">
        <v>5.4409999999999998</v>
      </c>
      <c r="M29">
        <v>4.3120000000000003</v>
      </c>
      <c r="N29">
        <v>4.7160000000000002</v>
      </c>
      <c r="O29">
        <v>3.923</v>
      </c>
      <c r="P29">
        <v>4.3600000000000003</v>
      </c>
      <c r="Q29">
        <v>6.4080000000000004</v>
      </c>
      <c r="R29">
        <v>6.6749999999999998</v>
      </c>
      <c r="S29">
        <v>6.0430000000000001</v>
      </c>
      <c r="T29">
        <v>5.2850000000000001</v>
      </c>
      <c r="U29">
        <v>5.4649999999999999</v>
      </c>
      <c r="V29">
        <v>4.4560000000000004</v>
      </c>
      <c r="W29">
        <v>4.6840000000000002</v>
      </c>
      <c r="X29">
        <v>5.6260000000000003</v>
      </c>
      <c r="Y29">
        <v>3.9279999999999999</v>
      </c>
      <c r="Z29">
        <v>4.9809999999999999</v>
      </c>
      <c r="AA29">
        <v>6.1669999999999998</v>
      </c>
      <c r="AB29">
        <v>4.7439999999999998</v>
      </c>
      <c r="AC29">
        <v>4.5579999999999998</v>
      </c>
      <c r="AD29">
        <v>4.8959999999999999</v>
      </c>
      <c r="AE29">
        <v>2.9940000000000002</v>
      </c>
      <c r="AF29">
        <v>4.6539999999999999</v>
      </c>
      <c r="AG29">
        <v>4.875</v>
      </c>
      <c r="AH29" s="4">
        <v>4.6449999999999996</v>
      </c>
      <c r="AI29" s="4"/>
      <c r="AJ29" s="4"/>
      <c r="AK29" s="4"/>
      <c r="AL29" s="4"/>
      <c r="AM29" s="4"/>
      <c r="AN29" s="4"/>
      <c r="AO29" s="4"/>
      <c r="AP29" s="4"/>
      <c r="AQ29" s="4"/>
      <c r="AR29" s="4"/>
      <c r="AS29" s="4"/>
      <c r="AT29" s="4"/>
      <c r="AU29" s="4"/>
      <c r="AV29" s="4"/>
      <c r="AW29" s="4"/>
      <c r="AX29" s="4"/>
      <c r="AY29" s="4"/>
    </row>
    <row r="30" spans="1:51" ht="14.45" customHeight="1" x14ac:dyDescent="0.25">
      <c r="A30" s="88">
        <v>45323</v>
      </c>
      <c r="B30" s="34">
        <v>5.27</v>
      </c>
      <c r="C30" s="12">
        <v>5.18</v>
      </c>
      <c r="D30" s="11">
        <v>5.43</v>
      </c>
      <c r="E30">
        <v>4.0030000000000001</v>
      </c>
      <c r="F30">
        <v>4.7469999999999999</v>
      </c>
      <c r="G30">
        <v>5.976</v>
      </c>
      <c r="H30">
        <v>6.39</v>
      </c>
      <c r="I30">
        <v>4.04</v>
      </c>
      <c r="J30">
        <v>5.2220000000000004</v>
      </c>
      <c r="K30">
        <v>5.12</v>
      </c>
      <c r="L30">
        <v>5.1139999999999999</v>
      </c>
      <c r="M30">
        <v>3.6560000000000001</v>
      </c>
      <c r="N30">
        <v>4.2110000000000003</v>
      </c>
      <c r="O30">
        <v>3.9129999999999998</v>
      </c>
      <c r="P30">
        <v>3.867</v>
      </c>
      <c r="Q30">
        <v>5.4630000000000001</v>
      </c>
      <c r="R30">
        <v>5.5350000000000001</v>
      </c>
      <c r="S30">
        <v>6.0460000000000003</v>
      </c>
      <c r="T30">
        <v>4.2960000000000003</v>
      </c>
      <c r="U30">
        <v>4.9269999999999996</v>
      </c>
      <c r="V30">
        <v>3.7690000000000001</v>
      </c>
      <c r="W30">
        <v>3.9740000000000002</v>
      </c>
      <c r="X30">
        <v>4.4189999999999996</v>
      </c>
      <c r="Y30">
        <v>3.5630000000000002</v>
      </c>
      <c r="Z30">
        <v>4.9610000000000003</v>
      </c>
      <c r="AA30">
        <v>7.3949999999999996</v>
      </c>
      <c r="AB30">
        <v>5.556</v>
      </c>
      <c r="AC30">
        <v>4.6319999999999997</v>
      </c>
      <c r="AD30">
        <v>4.5720000000000001</v>
      </c>
      <c r="AE30">
        <v>2.5670000000000002</v>
      </c>
      <c r="AF30">
        <v>4.1130000000000004</v>
      </c>
      <c r="AG30">
        <v>4.3040000000000003</v>
      </c>
      <c r="AH30" s="4">
        <v>3.7829999999999999</v>
      </c>
      <c r="AI30" s="4"/>
      <c r="AJ30" s="4"/>
      <c r="AK30" s="4"/>
      <c r="AL30" s="4"/>
      <c r="AM30" s="4"/>
      <c r="AN30" s="4"/>
      <c r="AO30" s="4"/>
      <c r="AP30" s="4"/>
      <c r="AQ30" s="4"/>
      <c r="AR30" s="4"/>
      <c r="AS30" s="4"/>
      <c r="AT30" s="4"/>
      <c r="AU30" s="4"/>
      <c r="AV30" s="4"/>
      <c r="AW30" s="4"/>
      <c r="AX30" s="4"/>
      <c r="AY30" s="4"/>
    </row>
    <row r="31" spans="1:51" ht="14.45" customHeight="1" x14ac:dyDescent="0.25">
      <c r="A31" s="88">
        <v>45352</v>
      </c>
      <c r="B31" s="34">
        <v>7.87</v>
      </c>
      <c r="C31" s="12">
        <v>10.9</v>
      </c>
      <c r="D31" s="11">
        <v>9.6999999999999993</v>
      </c>
      <c r="E31">
        <v>6.2089999999999996</v>
      </c>
      <c r="F31">
        <v>8.9049999999999994</v>
      </c>
      <c r="G31">
        <v>10.994</v>
      </c>
      <c r="H31">
        <v>7.0590000000000002</v>
      </c>
      <c r="I31">
        <v>12.866</v>
      </c>
      <c r="J31">
        <v>8.0540000000000003</v>
      </c>
      <c r="K31">
        <v>8.0709999999999997</v>
      </c>
      <c r="L31">
        <v>6.2409999999999997</v>
      </c>
      <c r="M31">
        <v>6.8019999999999996</v>
      </c>
      <c r="N31">
        <v>5.2830000000000004</v>
      </c>
      <c r="O31">
        <v>5.5789999999999997</v>
      </c>
      <c r="P31">
        <v>12.052</v>
      </c>
      <c r="Q31">
        <v>9.1679999999999993</v>
      </c>
      <c r="R31">
        <v>6.9180000000000001</v>
      </c>
      <c r="S31">
        <v>17.382000000000001</v>
      </c>
      <c r="T31">
        <v>5.2720000000000002</v>
      </c>
      <c r="U31">
        <v>8.2080000000000002</v>
      </c>
      <c r="V31">
        <v>4.0650000000000004</v>
      </c>
      <c r="W31">
        <v>5.9340000000000002</v>
      </c>
      <c r="X31">
        <v>8.42</v>
      </c>
      <c r="Y31">
        <v>4.798</v>
      </c>
      <c r="Z31">
        <v>7.6849999999999996</v>
      </c>
      <c r="AA31">
        <v>13.198</v>
      </c>
      <c r="AB31">
        <v>8.1679999999999993</v>
      </c>
      <c r="AC31">
        <v>11.702999999999999</v>
      </c>
      <c r="AD31">
        <v>5.1139999999999999</v>
      </c>
      <c r="AE31">
        <v>3.2010000000000001</v>
      </c>
      <c r="AF31">
        <v>5.649</v>
      </c>
      <c r="AG31">
        <v>5.0289999999999999</v>
      </c>
      <c r="AH31" s="4">
        <v>4.1859999999999999</v>
      </c>
      <c r="AI31" s="4"/>
      <c r="AJ31" s="4"/>
      <c r="AK31" s="4"/>
      <c r="AL31" s="4"/>
      <c r="AM31" s="4"/>
      <c r="AN31" s="4"/>
      <c r="AO31" s="4"/>
      <c r="AP31" s="4"/>
      <c r="AQ31" s="4"/>
      <c r="AR31" s="4"/>
      <c r="AS31" s="4"/>
      <c r="AT31" s="4"/>
      <c r="AU31" s="4"/>
      <c r="AV31" s="4"/>
      <c r="AW31" s="4"/>
      <c r="AX31" s="4"/>
      <c r="AY31" s="4"/>
    </row>
    <row r="32" spans="1:51" ht="14.45" customHeight="1" x14ac:dyDescent="0.25">
      <c r="A32" s="88">
        <v>45383</v>
      </c>
      <c r="B32" s="34">
        <v>19.489999999999998</v>
      </c>
      <c r="C32" s="12">
        <v>27.78</v>
      </c>
      <c r="D32" s="11">
        <v>23.48</v>
      </c>
      <c r="E32">
        <v>17.562000000000001</v>
      </c>
      <c r="F32">
        <v>27.7</v>
      </c>
      <c r="G32">
        <v>18.87</v>
      </c>
      <c r="H32">
        <v>18.513000000000002</v>
      </c>
      <c r="I32">
        <v>25.49</v>
      </c>
      <c r="J32">
        <v>15.324999999999999</v>
      </c>
      <c r="K32">
        <v>16.506</v>
      </c>
      <c r="L32">
        <v>26.9</v>
      </c>
      <c r="M32">
        <v>29.033000000000001</v>
      </c>
      <c r="N32">
        <v>16.498999999999999</v>
      </c>
      <c r="O32">
        <v>16.388000000000002</v>
      </c>
      <c r="P32">
        <v>37.944000000000003</v>
      </c>
      <c r="Q32">
        <v>30.715</v>
      </c>
      <c r="R32">
        <v>26.765999999999998</v>
      </c>
      <c r="S32">
        <v>27.440999999999999</v>
      </c>
      <c r="T32">
        <v>14.103</v>
      </c>
      <c r="U32">
        <v>17.134</v>
      </c>
      <c r="V32">
        <v>14.212</v>
      </c>
      <c r="W32">
        <v>15.042999999999999</v>
      </c>
      <c r="X32">
        <v>34.100999999999999</v>
      </c>
      <c r="Y32">
        <v>9.5150000000000006</v>
      </c>
      <c r="Z32">
        <v>21.11</v>
      </c>
      <c r="AA32">
        <v>18.533000000000001</v>
      </c>
      <c r="AB32">
        <v>18.137</v>
      </c>
      <c r="AC32">
        <v>26.411999999999999</v>
      </c>
      <c r="AD32">
        <v>13.311999999999999</v>
      </c>
      <c r="AE32">
        <v>19.356999999999999</v>
      </c>
      <c r="AF32">
        <v>13.218</v>
      </c>
      <c r="AG32">
        <v>17.504999999999999</v>
      </c>
      <c r="AH32" s="4">
        <v>9.3279999999999994</v>
      </c>
      <c r="AI32" s="4"/>
      <c r="AJ32" s="4"/>
      <c r="AK32" s="4"/>
      <c r="AL32" s="4"/>
      <c r="AM32" s="4"/>
      <c r="AN32" s="4"/>
      <c r="AO32" s="4"/>
      <c r="AP32" s="4"/>
      <c r="AQ32" s="4"/>
      <c r="AR32" s="4"/>
      <c r="AS32" s="4"/>
      <c r="AT32" s="4"/>
      <c r="AU32" s="4"/>
      <c r="AV32" s="4"/>
      <c r="AW32" s="4"/>
      <c r="AX32" s="4"/>
      <c r="AY32" s="4"/>
    </row>
    <row r="33" spans="1:51" ht="14.45" customHeight="1" x14ac:dyDescent="0.25">
      <c r="A33" s="88">
        <v>45413</v>
      </c>
      <c r="B33" s="34">
        <v>56.35</v>
      </c>
      <c r="C33" s="12">
        <v>78.06</v>
      </c>
      <c r="D33" s="11">
        <v>67.98</v>
      </c>
      <c r="E33">
        <v>92.872</v>
      </c>
      <c r="F33">
        <v>75.563000000000002</v>
      </c>
      <c r="G33">
        <v>57.552</v>
      </c>
      <c r="H33">
        <v>68.841999999999999</v>
      </c>
      <c r="I33">
        <v>94.543999999999997</v>
      </c>
      <c r="J33">
        <v>66.33</v>
      </c>
      <c r="K33">
        <v>68.296999999999997</v>
      </c>
      <c r="L33">
        <v>66.736000000000004</v>
      </c>
      <c r="M33">
        <v>111.35599999999999</v>
      </c>
      <c r="N33">
        <v>29.106000000000002</v>
      </c>
      <c r="O33">
        <v>62.912999999999997</v>
      </c>
      <c r="P33">
        <v>87.313000000000002</v>
      </c>
      <c r="Q33">
        <v>115.768</v>
      </c>
      <c r="R33">
        <v>68.727000000000004</v>
      </c>
      <c r="S33">
        <v>79.867000000000004</v>
      </c>
      <c r="T33">
        <v>78.421000000000006</v>
      </c>
      <c r="U33">
        <v>96.893000000000001</v>
      </c>
      <c r="V33">
        <v>49.898000000000003</v>
      </c>
      <c r="W33">
        <v>54.985999999999997</v>
      </c>
      <c r="X33">
        <v>66.391999999999996</v>
      </c>
      <c r="Y33">
        <v>43.176000000000002</v>
      </c>
      <c r="Z33">
        <v>64.174000000000007</v>
      </c>
      <c r="AA33">
        <v>51.593000000000004</v>
      </c>
      <c r="AB33">
        <v>53.238</v>
      </c>
      <c r="AC33">
        <v>63.161999999999999</v>
      </c>
      <c r="AD33">
        <v>37.74</v>
      </c>
      <c r="AE33">
        <v>59.372999999999998</v>
      </c>
      <c r="AF33">
        <v>64.263000000000005</v>
      </c>
      <c r="AG33">
        <v>51.509</v>
      </c>
      <c r="AH33" s="4">
        <v>62.643000000000001</v>
      </c>
      <c r="AI33" s="4"/>
      <c r="AJ33" s="4"/>
      <c r="AK33" s="4"/>
      <c r="AL33" s="4"/>
      <c r="AM33" s="4"/>
      <c r="AN33" s="4"/>
      <c r="AO33" s="4"/>
      <c r="AP33" s="4"/>
      <c r="AQ33" s="4"/>
      <c r="AR33" s="4"/>
      <c r="AS33" s="4"/>
      <c r="AT33" s="4"/>
      <c r="AU33" s="4"/>
      <c r="AV33" s="4"/>
      <c r="AW33" s="4"/>
      <c r="AX33" s="4"/>
      <c r="AY33" s="4"/>
    </row>
    <row r="34" spans="1:51" ht="14.45" customHeight="1" x14ac:dyDescent="0.25">
      <c r="A34" s="88">
        <v>45444</v>
      </c>
      <c r="B34" s="33">
        <v>39.6</v>
      </c>
      <c r="C34" s="8">
        <v>84</v>
      </c>
      <c r="D34" s="11">
        <v>61.6</v>
      </c>
      <c r="E34">
        <v>109.878</v>
      </c>
      <c r="F34">
        <v>69.296999999999997</v>
      </c>
      <c r="G34">
        <v>128.45699999999999</v>
      </c>
      <c r="H34">
        <v>35.65</v>
      </c>
      <c r="I34">
        <v>122.033</v>
      </c>
      <c r="J34">
        <v>59.456000000000003</v>
      </c>
      <c r="K34">
        <v>106.88200000000001</v>
      </c>
      <c r="L34">
        <v>31.838000000000001</v>
      </c>
      <c r="M34">
        <v>68.322999999999993</v>
      </c>
      <c r="N34">
        <v>12.853</v>
      </c>
      <c r="O34">
        <v>43.445</v>
      </c>
      <c r="P34">
        <v>51.307000000000002</v>
      </c>
      <c r="Q34">
        <v>111.377</v>
      </c>
      <c r="R34">
        <v>36.100999999999999</v>
      </c>
      <c r="S34">
        <v>60.529000000000003</v>
      </c>
      <c r="T34">
        <v>102.59</v>
      </c>
      <c r="U34">
        <v>51.615000000000002</v>
      </c>
      <c r="V34">
        <v>66.566999999999993</v>
      </c>
      <c r="W34">
        <v>98.069000000000003</v>
      </c>
      <c r="X34">
        <v>31.728999999999999</v>
      </c>
      <c r="Y34">
        <v>34.326000000000001</v>
      </c>
      <c r="Z34">
        <v>78.350999999999999</v>
      </c>
      <c r="AA34">
        <v>94.795000000000002</v>
      </c>
      <c r="AB34">
        <v>79.540999999999997</v>
      </c>
      <c r="AC34">
        <v>80.697000000000003</v>
      </c>
      <c r="AD34">
        <v>12.645</v>
      </c>
      <c r="AE34">
        <v>130.36199999999999</v>
      </c>
      <c r="AF34">
        <v>40.686</v>
      </c>
      <c r="AG34">
        <v>46.609000000000002</v>
      </c>
      <c r="AH34" s="4">
        <v>104.964</v>
      </c>
      <c r="AI34" s="4"/>
      <c r="AJ34" s="4"/>
      <c r="AK34" s="4"/>
      <c r="AL34" s="4"/>
      <c r="AM34" s="4"/>
      <c r="AN34" s="4"/>
      <c r="AO34" s="4"/>
      <c r="AP34" s="4"/>
      <c r="AQ34" s="4"/>
      <c r="AR34" s="4"/>
      <c r="AS34" s="4"/>
      <c r="AT34" s="4"/>
      <c r="AU34" s="4"/>
      <c r="AV34" s="4"/>
      <c r="AW34" s="4"/>
      <c r="AX34" s="4"/>
      <c r="AY34" s="4"/>
    </row>
    <row r="35" spans="1:51" ht="14.45" customHeight="1" x14ac:dyDescent="0.25">
      <c r="A35" s="88">
        <v>45474</v>
      </c>
      <c r="B35" s="33">
        <v>13.02</v>
      </c>
      <c r="C35" s="8">
        <v>32.64</v>
      </c>
      <c r="D35" s="11">
        <v>21.28</v>
      </c>
      <c r="E35">
        <v>37.491</v>
      </c>
      <c r="F35">
        <v>15.817</v>
      </c>
      <c r="G35">
        <v>80.762</v>
      </c>
      <c r="H35">
        <v>13.832000000000001</v>
      </c>
      <c r="I35">
        <v>34.226999999999997</v>
      </c>
      <c r="J35">
        <v>26.445</v>
      </c>
      <c r="K35">
        <v>72.155000000000001</v>
      </c>
      <c r="L35">
        <v>9.593</v>
      </c>
      <c r="M35">
        <v>20.03</v>
      </c>
      <c r="N35">
        <v>6.0250000000000004</v>
      </c>
      <c r="O35">
        <v>12.472</v>
      </c>
      <c r="P35">
        <v>17.236000000000001</v>
      </c>
      <c r="Q35">
        <v>39.070999999999998</v>
      </c>
      <c r="R35">
        <v>15.747999999999999</v>
      </c>
      <c r="S35">
        <v>19.224</v>
      </c>
      <c r="T35">
        <v>33.250999999999998</v>
      </c>
      <c r="U35">
        <v>16.632000000000001</v>
      </c>
      <c r="V35">
        <v>15.93</v>
      </c>
      <c r="W35">
        <v>30.18</v>
      </c>
      <c r="X35">
        <v>12.87</v>
      </c>
      <c r="Y35">
        <v>11.804</v>
      </c>
      <c r="Z35">
        <v>18.274000000000001</v>
      </c>
      <c r="AA35">
        <v>23.971</v>
      </c>
      <c r="AB35">
        <v>16.608000000000001</v>
      </c>
      <c r="AC35">
        <v>19.495999999999999</v>
      </c>
      <c r="AD35">
        <v>5.8540000000000001</v>
      </c>
      <c r="AE35">
        <v>50.773000000000003</v>
      </c>
      <c r="AF35">
        <v>11.82</v>
      </c>
      <c r="AG35">
        <v>21.834</v>
      </c>
      <c r="AH35" s="4">
        <v>54.798000000000002</v>
      </c>
      <c r="AI35" s="4"/>
      <c r="AJ35" s="4"/>
      <c r="AK35" s="4"/>
      <c r="AL35" s="4"/>
      <c r="AM35" s="4"/>
      <c r="AN35" s="4"/>
      <c r="AO35" s="4"/>
      <c r="AP35" s="4"/>
      <c r="AQ35" s="4"/>
      <c r="AR35" s="4"/>
      <c r="AS35" s="4"/>
      <c r="AT35" s="4"/>
      <c r="AU35" s="4"/>
      <c r="AV35" s="4"/>
      <c r="AW35" s="4"/>
      <c r="AX35" s="4"/>
      <c r="AY35" s="4"/>
    </row>
    <row r="36" spans="1:51" ht="15" x14ac:dyDescent="0.25">
      <c r="A36" s="88">
        <v>45505</v>
      </c>
      <c r="B36" s="33">
        <v>11.79</v>
      </c>
      <c r="C36" s="8">
        <v>19.899999999999999</v>
      </c>
      <c r="D36" s="14">
        <v>15.48</v>
      </c>
      <c r="E36">
        <v>16.504999999999999</v>
      </c>
      <c r="F36">
        <v>9.4949999999999992</v>
      </c>
      <c r="G36">
        <v>23.228999999999999</v>
      </c>
      <c r="H36">
        <v>8.0250000000000004</v>
      </c>
      <c r="I36">
        <v>24.72</v>
      </c>
      <c r="J36">
        <v>13.035</v>
      </c>
      <c r="K36">
        <v>44.113</v>
      </c>
      <c r="L36">
        <v>7.3819999999999997</v>
      </c>
      <c r="M36">
        <v>21.594999999999999</v>
      </c>
      <c r="N36">
        <v>4.8959999999999999</v>
      </c>
      <c r="O36">
        <v>9.7469999999999999</v>
      </c>
      <c r="P36">
        <v>7.7469999999999999</v>
      </c>
      <c r="Q36">
        <v>19.884</v>
      </c>
      <c r="R36">
        <v>12.037000000000001</v>
      </c>
      <c r="S36">
        <v>28.82</v>
      </c>
      <c r="T36">
        <v>14.057</v>
      </c>
      <c r="U36">
        <v>7.29</v>
      </c>
      <c r="V36">
        <v>12.15</v>
      </c>
      <c r="W36">
        <v>11.621</v>
      </c>
      <c r="X36">
        <v>7.4480000000000004</v>
      </c>
      <c r="Y36">
        <v>10.396000000000001</v>
      </c>
      <c r="Z36">
        <v>12.26</v>
      </c>
      <c r="AA36">
        <v>11.417999999999999</v>
      </c>
      <c r="AB36">
        <v>12.664999999999999</v>
      </c>
      <c r="AC36">
        <v>11.281000000000001</v>
      </c>
      <c r="AD36">
        <v>4.3220000000000001</v>
      </c>
      <c r="AE36" s="4">
        <v>12.18</v>
      </c>
      <c r="AF36">
        <v>7.22</v>
      </c>
      <c r="AG36">
        <v>12.885</v>
      </c>
      <c r="AH36">
        <v>32.966000000000001</v>
      </c>
      <c r="AI36" s="4"/>
      <c r="AJ36" s="4"/>
      <c r="AK36" s="4"/>
      <c r="AL36" s="4"/>
      <c r="AM36" s="4"/>
      <c r="AN36" s="4"/>
      <c r="AO36" s="4"/>
      <c r="AP36" s="4"/>
      <c r="AQ36" s="4"/>
      <c r="AR36" s="4"/>
      <c r="AS36" s="4"/>
      <c r="AT36" s="4"/>
      <c r="AU36" s="4"/>
      <c r="AV36" s="4"/>
      <c r="AW36" s="4"/>
      <c r="AX36" s="4"/>
      <c r="AY36" s="4"/>
    </row>
    <row r="37" spans="1:51" ht="15" x14ac:dyDescent="0.25">
      <c r="A37" s="88">
        <v>45536</v>
      </c>
      <c r="B37" s="15">
        <v>11.48</v>
      </c>
      <c r="C37" s="13">
        <v>19.23</v>
      </c>
      <c r="D37" s="14">
        <v>15.74</v>
      </c>
      <c r="E37">
        <v>17.911999999999999</v>
      </c>
      <c r="F37">
        <v>14.656000000000001</v>
      </c>
      <c r="G37">
        <v>13.664999999999999</v>
      </c>
      <c r="H37">
        <v>8.2370000000000001</v>
      </c>
      <c r="I37">
        <v>24.748000000000001</v>
      </c>
      <c r="J37">
        <v>10.532</v>
      </c>
      <c r="K37">
        <v>27.15</v>
      </c>
      <c r="L37">
        <v>7.0019999999999998</v>
      </c>
      <c r="M37">
        <v>9.6590000000000007</v>
      </c>
      <c r="N37">
        <v>9.4870000000000001</v>
      </c>
      <c r="O37">
        <v>19.933</v>
      </c>
      <c r="P37">
        <v>17.222999999999999</v>
      </c>
      <c r="Q37">
        <v>12.019</v>
      </c>
      <c r="R37">
        <v>12.701000000000001</v>
      </c>
      <c r="S37">
        <v>17.693000000000001</v>
      </c>
      <c r="T37">
        <v>13.192</v>
      </c>
      <c r="U37">
        <v>6.8129999999999997</v>
      </c>
      <c r="V37">
        <v>9.2870000000000008</v>
      </c>
      <c r="W37">
        <v>8.4550000000000001</v>
      </c>
      <c r="X37">
        <v>5.8789999999999996</v>
      </c>
      <c r="Y37">
        <v>28.151</v>
      </c>
      <c r="Z37">
        <v>14.4</v>
      </c>
      <c r="AA37">
        <v>9.0210000000000008</v>
      </c>
      <c r="AB37">
        <v>10.137</v>
      </c>
      <c r="AC37">
        <v>6.79</v>
      </c>
      <c r="AD37">
        <v>3.7250000000000001</v>
      </c>
      <c r="AE37" s="4">
        <v>6.867</v>
      </c>
      <c r="AF37">
        <v>5.9509999999999996</v>
      </c>
      <c r="AG37">
        <v>7.1470000000000002</v>
      </c>
      <c r="AH37">
        <v>31.922999999999998</v>
      </c>
      <c r="AI37" s="4"/>
      <c r="AJ37" s="4"/>
      <c r="AK37" s="4"/>
      <c r="AL37" s="4"/>
      <c r="AM37" s="4"/>
      <c r="AN37" s="4"/>
      <c r="AO37" s="4"/>
      <c r="AP37" s="4"/>
      <c r="AQ37" s="4"/>
      <c r="AR37" s="4"/>
      <c r="AS37" s="4"/>
      <c r="AT37" s="4"/>
      <c r="AU37" s="4"/>
      <c r="AV37" s="4"/>
      <c r="AW37" s="4"/>
      <c r="AX37" s="4"/>
      <c r="AY37" s="4"/>
    </row>
    <row r="38" spans="1:51" ht="15" x14ac:dyDescent="0.25">
      <c r="A38" s="88">
        <v>45566</v>
      </c>
      <c r="B38" s="15">
        <v>12.92</v>
      </c>
      <c r="C38" s="13">
        <v>12.92</v>
      </c>
      <c r="D38" s="14">
        <v>12.92</v>
      </c>
      <c r="E38">
        <v>10.504</v>
      </c>
      <c r="F38">
        <v>11.737</v>
      </c>
      <c r="G38">
        <v>12.212</v>
      </c>
      <c r="H38">
        <v>12.901</v>
      </c>
      <c r="I38">
        <v>28.088000000000001</v>
      </c>
      <c r="J38">
        <v>10.048999999999999</v>
      </c>
      <c r="K38">
        <v>12.137</v>
      </c>
      <c r="L38">
        <v>7.53</v>
      </c>
      <c r="M38">
        <v>7.1150000000000002</v>
      </c>
      <c r="N38">
        <v>10.441000000000001</v>
      </c>
      <c r="O38">
        <v>9.6300000000000008</v>
      </c>
      <c r="P38">
        <v>21.01</v>
      </c>
      <c r="Q38">
        <v>21</v>
      </c>
      <c r="R38">
        <v>34.985999999999997</v>
      </c>
      <c r="S38">
        <v>16.094000000000001</v>
      </c>
      <c r="T38">
        <v>10.057</v>
      </c>
      <c r="U38">
        <v>7.5019999999999998</v>
      </c>
      <c r="V38">
        <v>12.14</v>
      </c>
      <c r="W38">
        <v>11.132</v>
      </c>
      <c r="X38">
        <v>5.1459999999999999</v>
      </c>
      <c r="Y38">
        <v>17.521000000000001</v>
      </c>
      <c r="Z38">
        <v>24.327999999999999</v>
      </c>
      <c r="AA38">
        <v>9.5549999999999997</v>
      </c>
      <c r="AB38">
        <v>9.5109999999999992</v>
      </c>
      <c r="AC38">
        <v>7.9039999999999999</v>
      </c>
      <c r="AD38">
        <v>4.6020000000000003</v>
      </c>
      <c r="AE38" s="4">
        <v>5.9429999999999996</v>
      </c>
      <c r="AF38">
        <v>5.3010000000000002</v>
      </c>
      <c r="AG38">
        <v>16.949000000000002</v>
      </c>
      <c r="AH38">
        <v>16.844000000000001</v>
      </c>
      <c r="AI38" s="4"/>
      <c r="AJ38" s="4"/>
      <c r="AK38" s="4"/>
      <c r="AL38" s="4"/>
      <c r="AM38" s="4"/>
      <c r="AN38" s="4"/>
      <c r="AO38" s="4"/>
      <c r="AP38" s="4"/>
      <c r="AQ38" s="4"/>
      <c r="AR38" s="4"/>
      <c r="AS38" s="4"/>
      <c r="AT38" s="4"/>
      <c r="AU38" s="4"/>
      <c r="AV38" s="4"/>
      <c r="AW38" s="4"/>
      <c r="AX38" s="4"/>
      <c r="AY38" s="4"/>
    </row>
    <row r="39" spans="1:51" ht="15" x14ac:dyDescent="0.25">
      <c r="A39" s="88">
        <v>45597</v>
      </c>
      <c r="B39" s="15">
        <v>8.8699999999999992</v>
      </c>
      <c r="C39" s="13">
        <v>8.8699999999999992</v>
      </c>
      <c r="D39" s="14">
        <v>8.8699999999999992</v>
      </c>
      <c r="E39">
        <v>7.133</v>
      </c>
      <c r="F39">
        <v>8.6159999999999997</v>
      </c>
      <c r="G39">
        <v>8.6859999999999999</v>
      </c>
      <c r="H39">
        <v>8.1769999999999996</v>
      </c>
      <c r="I39">
        <v>12.271000000000001</v>
      </c>
      <c r="J39">
        <v>8.6750000000000007</v>
      </c>
      <c r="K39">
        <v>7.2539999999999996</v>
      </c>
      <c r="L39">
        <v>5.782</v>
      </c>
      <c r="M39">
        <v>6.0609999999999999</v>
      </c>
      <c r="N39">
        <v>6.2910000000000004</v>
      </c>
      <c r="O39">
        <v>5.9550000000000001</v>
      </c>
      <c r="P39">
        <v>11.526</v>
      </c>
      <c r="Q39">
        <v>13.853999999999999</v>
      </c>
      <c r="R39">
        <v>14.435</v>
      </c>
      <c r="S39">
        <v>8.33</v>
      </c>
      <c r="T39">
        <v>8.6370000000000005</v>
      </c>
      <c r="U39">
        <v>7.0579999999999998</v>
      </c>
      <c r="V39">
        <v>8.9589999999999996</v>
      </c>
      <c r="W39">
        <v>8.0589999999999993</v>
      </c>
      <c r="X39">
        <v>4.4989999999999997</v>
      </c>
      <c r="Y39">
        <v>9.0510000000000002</v>
      </c>
      <c r="Z39">
        <v>11.162000000000001</v>
      </c>
      <c r="AA39">
        <v>7.077</v>
      </c>
      <c r="AB39">
        <v>6.125</v>
      </c>
      <c r="AC39">
        <v>6.1219999999999999</v>
      </c>
      <c r="AD39">
        <v>4.2880000000000003</v>
      </c>
      <c r="AE39" s="4">
        <v>5.2759999999999998</v>
      </c>
      <c r="AF39">
        <v>5.4</v>
      </c>
      <c r="AG39">
        <v>10.353</v>
      </c>
      <c r="AH39">
        <v>9.4949999999999992</v>
      </c>
      <c r="AI39" s="4"/>
      <c r="AJ39" s="4"/>
      <c r="AK39" s="4"/>
      <c r="AL39" s="4"/>
      <c r="AM39" s="4"/>
      <c r="AN39" s="4"/>
      <c r="AO39" s="4"/>
      <c r="AP39" s="4"/>
      <c r="AQ39" s="4"/>
      <c r="AR39" s="4"/>
      <c r="AS39" s="4"/>
      <c r="AT39" s="4"/>
      <c r="AU39" s="4"/>
      <c r="AV39" s="4"/>
      <c r="AW39" s="4"/>
      <c r="AX39" s="4"/>
      <c r="AY39" s="4"/>
    </row>
    <row r="40" spans="1:51" ht="15" x14ac:dyDescent="0.25">
      <c r="A40" s="88">
        <v>45627</v>
      </c>
      <c r="B40" s="15">
        <v>6.43</v>
      </c>
      <c r="C40" s="13">
        <v>6.38</v>
      </c>
      <c r="D40" s="14">
        <v>6.72</v>
      </c>
      <c r="E40">
        <v>6.0709999999999997</v>
      </c>
      <c r="F40">
        <v>6.0389999999999997</v>
      </c>
      <c r="G40">
        <v>7.12</v>
      </c>
      <c r="H40">
        <v>6.1479999999999997</v>
      </c>
      <c r="I40">
        <v>7.7009999999999996</v>
      </c>
      <c r="J40">
        <v>7.5140000000000002</v>
      </c>
      <c r="K40">
        <v>6.008</v>
      </c>
      <c r="L40">
        <v>4.8680000000000003</v>
      </c>
      <c r="M40">
        <v>5.2060000000000004</v>
      </c>
      <c r="N40">
        <v>4.8920000000000003</v>
      </c>
      <c r="O40">
        <v>5.0949999999999998</v>
      </c>
      <c r="P40">
        <v>7.3769999999999998</v>
      </c>
      <c r="Q40">
        <v>8.3800000000000008</v>
      </c>
      <c r="R40">
        <v>8.2680000000000007</v>
      </c>
      <c r="S40">
        <v>6.5019999999999998</v>
      </c>
      <c r="T40">
        <v>6.8109999999999999</v>
      </c>
      <c r="U40">
        <v>5.282</v>
      </c>
      <c r="V40">
        <v>5.851</v>
      </c>
      <c r="W40">
        <v>6.1559999999999997</v>
      </c>
      <c r="X40">
        <v>4.375</v>
      </c>
      <c r="Y40">
        <v>6.1269999999999998</v>
      </c>
      <c r="Z40">
        <v>7.3760000000000003</v>
      </c>
      <c r="AA40">
        <v>5.7380000000000004</v>
      </c>
      <c r="AB40">
        <v>5.0750000000000002</v>
      </c>
      <c r="AC40">
        <v>5.8230000000000004</v>
      </c>
      <c r="AD40">
        <v>3.452</v>
      </c>
      <c r="AE40" s="4">
        <v>5.0090000000000003</v>
      </c>
      <c r="AF40">
        <v>5.085</v>
      </c>
      <c r="AG40">
        <v>6.3</v>
      </c>
      <c r="AH40">
        <v>6.93</v>
      </c>
      <c r="AI40" s="4"/>
      <c r="AJ40" s="4"/>
      <c r="AK40" s="4"/>
      <c r="AL40" s="4"/>
      <c r="AM40" s="4"/>
      <c r="AN40" s="4"/>
      <c r="AO40" s="4"/>
      <c r="AP40" s="4"/>
      <c r="AQ40" s="4"/>
      <c r="AR40" s="4"/>
      <c r="AS40" s="4"/>
      <c r="AT40" s="4"/>
      <c r="AU40" s="4"/>
      <c r="AV40" s="4"/>
      <c r="AW40" s="4"/>
      <c r="AX40" s="4"/>
      <c r="AY40" s="4"/>
    </row>
    <row r="41" spans="1:51" ht="15" x14ac:dyDescent="0.25">
      <c r="A41" s="88">
        <v>45658</v>
      </c>
      <c r="B41" s="15">
        <v>5.9</v>
      </c>
      <c r="C41" s="13">
        <v>5.58</v>
      </c>
      <c r="D41" s="14">
        <v>5.9</v>
      </c>
      <c r="E41">
        <v>5.5439999999999996</v>
      </c>
      <c r="F41">
        <v>5.1340000000000003</v>
      </c>
      <c r="G41">
        <v>5.8929999999999998</v>
      </c>
      <c r="H41">
        <v>4.9459999999999997</v>
      </c>
      <c r="I41">
        <v>6.2530000000000001</v>
      </c>
      <c r="J41">
        <v>5.8410000000000002</v>
      </c>
      <c r="K41">
        <v>5.5229999999999997</v>
      </c>
      <c r="L41">
        <v>4.415</v>
      </c>
      <c r="M41">
        <v>4.7329999999999997</v>
      </c>
      <c r="N41">
        <v>4.0810000000000004</v>
      </c>
      <c r="O41">
        <v>4.3979999999999997</v>
      </c>
      <c r="P41">
        <v>6.2709999999999999</v>
      </c>
      <c r="Q41">
        <v>6.6420000000000003</v>
      </c>
      <c r="R41">
        <v>6.1550000000000002</v>
      </c>
      <c r="S41">
        <v>5.33</v>
      </c>
      <c r="T41">
        <v>5.4859999999999998</v>
      </c>
      <c r="U41">
        <v>4.5</v>
      </c>
      <c r="V41">
        <v>4.7539999999999996</v>
      </c>
      <c r="W41">
        <v>5.6079999999999997</v>
      </c>
      <c r="X41">
        <v>3.988</v>
      </c>
      <c r="Y41">
        <v>5.0789999999999997</v>
      </c>
      <c r="Z41">
        <v>6.157</v>
      </c>
      <c r="AA41">
        <v>4.8390000000000004</v>
      </c>
      <c r="AB41">
        <v>4.5810000000000004</v>
      </c>
      <c r="AC41">
        <v>4.92</v>
      </c>
      <c r="AD41">
        <v>3.0619999999999998</v>
      </c>
      <c r="AE41" s="4">
        <v>4.6479999999999997</v>
      </c>
      <c r="AF41">
        <v>4.8360000000000003</v>
      </c>
      <c r="AG41">
        <v>4.7290000000000001</v>
      </c>
      <c r="AH41">
        <v>5.8630000000000004</v>
      </c>
      <c r="AI41" s="4"/>
      <c r="AJ41" s="4"/>
      <c r="AK41" s="4"/>
      <c r="AL41" s="4"/>
      <c r="AM41" s="4"/>
      <c r="AN41" s="4"/>
      <c r="AO41" s="4"/>
      <c r="AP41" s="4"/>
      <c r="AQ41" s="4"/>
      <c r="AR41" s="4"/>
      <c r="AS41" s="4"/>
      <c r="AT41" s="4"/>
      <c r="AU41" s="4"/>
      <c r="AV41" s="4"/>
      <c r="AW41" s="4"/>
      <c r="AX41" s="4"/>
      <c r="AY41" s="4"/>
    </row>
    <row r="42" spans="1:51" ht="15" x14ac:dyDescent="0.25">
      <c r="A42" s="88">
        <v>45689</v>
      </c>
      <c r="B42" s="15">
        <v>5.27</v>
      </c>
      <c r="C42" s="13">
        <v>5.18</v>
      </c>
      <c r="D42" s="14">
        <v>5.43</v>
      </c>
      <c r="E42">
        <v>4.6059999999999999</v>
      </c>
      <c r="F42">
        <v>5.74</v>
      </c>
      <c r="G42">
        <v>6.24</v>
      </c>
      <c r="H42">
        <v>4.016</v>
      </c>
      <c r="I42">
        <v>5.0529999999999999</v>
      </c>
      <c r="J42">
        <v>5.0460000000000003</v>
      </c>
      <c r="K42">
        <v>5.024</v>
      </c>
      <c r="L42">
        <v>3.621</v>
      </c>
      <c r="M42">
        <v>4.0839999999999996</v>
      </c>
      <c r="N42">
        <v>3.9369999999999998</v>
      </c>
      <c r="O42">
        <v>3.7810000000000001</v>
      </c>
      <c r="P42">
        <v>5.2290000000000001</v>
      </c>
      <c r="Q42">
        <v>5.3449999999999998</v>
      </c>
      <c r="R42">
        <v>5.9580000000000002</v>
      </c>
      <c r="S42">
        <v>4.1970000000000001</v>
      </c>
      <c r="T42">
        <v>4.7939999999999996</v>
      </c>
      <c r="U42">
        <v>3.6880000000000002</v>
      </c>
      <c r="V42">
        <v>3.899</v>
      </c>
      <c r="W42">
        <v>4.2670000000000003</v>
      </c>
      <c r="X42">
        <v>3.4790000000000001</v>
      </c>
      <c r="Y42">
        <v>4.8949999999999996</v>
      </c>
      <c r="Z42">
        <v>7.1740000000000004</v>
      </c>
      <c r="AA42">
        <v>5.5060000000000002</v>
      </c>
      <c r="AB42">
        <v>4.5119999999999996</v>
      </c>
      <c r="AC42">
        <v>4.47</v>
      </c>
      <c r="AD42">
        <v>2.5379999999999998</v>
      </c>
      <c r="AE42" s="4">
        <v>3.976</v>
      </c>
      <c r="AF42">
        <v>4.1719999999999997</v>
      </c>
      <c r="AG42">
        <v>3.746</v>
      </c>
      <c r="AH42">
        <v>4.867</v>
      </c>
      <c r="AI42" s="4"/>
      <c r="AJ42" s="4"/>
      <c r="AK42" s="4"/>
      <c r="AL42" s="4"/>
      <c r="AM42" s="4"/>
      <c r="AN42" s="4"/>
      <c r="AO42" s="4"/>
      <c r="AP42" s="4"/>
      <c r="AQ42" s="4"/>
      <c r="AR42" s="4"/>
      <c r="AS42" s="4"/>
      <c r="AT42" s="4"/>
      <c r="AU42" s="4"/>
      <c r="AV42" s="4"/>
      <c r="AW42" s="4"/>
      <c r="AX42" s="4"/>
      <c r="AY42" s="4"/>
    </row>
    <row r="43" spans="1:51" ht="15" x14ac:dyDescent="0.25">
      <c r="A43" s="88">
        <v>45717</v>
      </c>
      <c r="B43" s="15">
        <v>7.87</v>
      </c>
      <c r="C43" s="13">
        <v>10.9</v>
      </c>
      <c r="D43" s="14">
        <v>9.6999999999999993</v>
      </c>
      <c r="E43">
        <v>8.9570000000000007</v>
      </c>
      <c r="F43">
        <v>11.167999999999999</v>
      </c>
      <c r="G43">
        <v>7.1029999999999998</v>
      </c>
      <c r="H43">
        <v>13.143000000000001</v>
      </c>
      <c r="I43">
        <v>8.0489999999999995</v>
      </c>
      <c r="J43">
        <v>8.1219999999999999</v>
      </c>
      <c r="K43">
        <v>6.3410000000000002</v>
      </c>
      <c r="L43">
        <v>6.9470000000000001</v>
      </c>
      <c r="M43">
        <v>5.306</v>
      </c>
      <c r="N43">
        <v>5.6890000000000001</v>
      </c>
      <c r="O43">
        <v>12.068</v>
      </c>
      <c r="P43">
        <v>9.1509999999999998</v>
      </c>
      <c r="Q43">
        <v>6.9219999999999997</v>
      </c>
      <c r="R43">
        <v>17.327000000000002</v>
      </c>
      <c r="S43">
        <v>5.3310000000000004</v>
      </c>
      <c r="T43">
        <v>8.2569999999999997</v>
      </c>
      <c r="U43">
        <v>4.1239999999999997</v>
      </c>
      <c r="V43">
        <v>5.91</v>
      </c>
      <c r="W43">
        <v>8.4019999999999992</v>
      </c>
      <c r="X43">
        <v>4.8600000000000003</v>
      </c>
      <c r="Y43">
        <v>7.6870000000000003</v>
      </c>
      <c r="Z43">
        <v>12.545999999999999</v>
      </c>
      <c r="AA43">
        <v>8.3000000000000007</v>
      </c>
      <c r="AB43">
        <v>11.708</v>
      </c>
      <c r="AC43">
        <v>5.17</v>
      </c>
      <c r="AD43">
        <v>3.2360000000000002</v>
      </c>
      <c r="AE43" s="4">
        <v>5.6609999999999996</v>
      </c>
      <c r="AF43">
        <v>5.0359999999999996</v>
      </c>
      <c r="AG43">
        <v>4.3</v>
      </c>
      <c r="AH43">
        <v>6.4509999999999996</v>
      </c>
      <c r="AI43" s="4"/>
      <c r="AJ43" s="4"/>
      <c r="AK43" s="4"/>
      <c r="AL43" s="4"/>
      <c r="AM43" s="4"/>
      <c r="AN43" s="4"/>
      <c r="AO43" s="4"/>
      <c r="AP43" s="4"/>
      <c r="AQ43" s="4"/>
      <c r="AR43" s="4"/>
      <c r="AS43" s="4"/>
      <c r="AT43" s="4"/>
      <c r="AU43" s="4"/>
      <c r="AV43" s="4"/>
      <c r="AW43" s="4"/>
      <c r="AX43" s="4"/>
      <c r="AY43" s="4"/>
    </row>
    <row r="44" spans="1:51" ht="15" x14ac:dyDescent="0.25">
      <c r="A44" s="88">
        <v>45748</v>
      </c>
      <c r="B44" s="15">
        <v>19.489999999999998</v>
      </c>
      <c r="C44" s="13">
        <v>27.78</v>
      </c>
      <c r="D44" s="14">
        <v>23.48</v>
      </c>
      <c r="E44">
        <v>27.771000000000001</v>
      </c>
      <c r="F44">
        <v>17.994</v>
      </c>
      <c r="G44">
        <v>18.47</v>
      </c>
      <c r="H44">
        <v>25.8</v>
      </c>
      <c r="I44">
        <v>15.250999999999999</v>
      </c>
      <c r="J44">
        <v>16.094000000000001</v>
      </c>
      <c r="K44">
        <v>26.774000000000001</v>
      </c>
      <c r="L44">
        <v>29.198</v>
      </c>
      <c r="M44">
        <v>16.396000000000001</v>
      </c>
      <c r="N44">
        <v>16.004999999999999</v>
      </c>
      <c r="O44">
        <v>37.863999999999997</v>
      </c>
      <c r="P44">
        <v>30.704999999999998</v>
      </c>
      <c r="Q44">
        <v>26.667000000000002</v>
      </c>
      <c r="R44">
        <v>26.184000000000001</v>
      </c>
      <c r="S44">
        <v>14.146000000000001</v>
      </c>
      <c r="T44">
        <v>17.126000000000001</v>
      </c>
      <c r="U44">
        <v>14.266</v>
      </c>
      <c r="V44">
        <v>14.893000000000001</v>
      </c>
      <c r="W44">
        <v>34.018000000000001</v>
      </c>
      <c r="X44">
        <v>9.5869999999999997</v>
      </c>
      <c r="Y44">
        <v>21.295000000000002</v>
      </c>
      <c r="Z44">
        <v>18.547000000000001</v>
      </c>
      <c r="AA44">
        <v>18.207000000000001</v>
      </c>
      <c r="AB44">
        <v>26.384</v>
      </c>
      <c r="AC44">
        <v>13.326000000000001</v>
      </c>
      <c r="AD44">
        <v>17.952000000000002</v>
      </c>
      <c r="AE44" s="4">
        <v>13.222</v>
      </c>
      <c r="AF44">
        <v>17.507000000000001</v>
      </c>
      <c r="AG44">
        <v>9.4589999999999996</v>
      </c>
      <c r="AH44">
        <v>10.97</v>
      </c>
      <c r="AI44" s="4"/>
      <c r="AJ44" s="4"/>
      <c r="AK44" s="4"/>
      <c r="AL44" s="4"/>
      <c r="AM44" s="4"/>
      <c r="AN44" s="4"/>
      <c r="AO44" s="4"/>
      <c r="AP44" s="4"/>
      <c r="AQ44" s="4"/>
      <c r="AR44" s="4"/>
      <c r="AS44" s="4"/>
      <c r="AT44" s="4"/>
      <c r="AU44" s="4"/>
      <c r="AV44" s="4"/>
      <c r="AW44" s="4"/>
      <c r="AX44" s="4"/>
      <c r="AY44" s="4"/>
    </row>
    <row r="45" spans="1:51" ht="15" x14ac:dyDescent="0.25">
      <c r="A45" s="88">
        <v>45778</v>
      </c>
      <c r="B45" s="15">
        <v>56.35</v>
      </c>
      <c r="C45" s="13">
        <v>78.06</v>
      </c>
      <c r="D45" s="14">
        <v>67.98</v>
      </c>
      <c r="E45">
        <v>75.597999999999999</v>
      </c>
      <c r="F45">
        <v>56.619</v>
      </c>
      <c r="G45">
        <v>68.867000000000004</v>
      </c>
      <c r="H45">
        <v>94.78</v>
      </c>
      <c r="I45">
        <v>66.245999999999995</v>
      </c>
      <c r="J45">
        <v>66.307000000000002</v>
      </c>
      <c r="K45">
        <v>66.650999999999996</v>
      </c>
      <c r="L45">
        <v>111.47799999999999</v>
      </c>
      <c r="M45">
        <v>29.071000000000002</v>
      </c>
      <c r="N45">
        <v>60.518999999999998</v>
      </c>
      <c r="O45">
        <v>87.284999999999997</v>
      </c>
      <c r="P45">
        <v>115.803</v>
      </c>
      <c r="Q45">
        <v>68.683999999999997</v>
      </c>
      <c r="R45">
        <v>79.36</v>
      </c>
      <c r="S45">
        <v>78.387</v>
      </c>
      <c r="T45">
        <v>96.933999999999997</v>
      </c>
      <c r="U45">
        <v>49.914999999999999</v>
      </c>
      <c r="V45">
        <v>53.323</v>
      </c>
      <c r="W45">
        <v>66.349000000000004</v>
      </c>
      <c r="X45">
        <v>43.122</v>
      </c>
      <c r="Y45">
        <v>64.411000000000001</v>
      </c>
      <c r="Z45">
        <v>49.878</v>
      </c>
      <c r="AA45">
        <v>53.37</v>
      </c>
      <c r="AB45">
        <v>63.176000000000002</v>
      </c>
      <c r="AC45">
        <v>37.716999999999999</v>
      </c>
      <c r="AD45">
        <v>59.798999999999999</v>
      </c>
      <c r="AE45" s="4">
        <v>64.222999999999999</v>
      </c>
      <c r="AF45">
        <v>51.54</v>
      </c>
      <c r="AG45">
        <v>62.902999999999999</v>
      </c>
      <c r="AH45">
        <v>53.51</v>
      </c>
      <c r="AI45" s="4"/>
      <c r="AJ45" s="4"/>
      <c r="AK45" s="4"/>
      <c r="AL45" s="4"/>
      <c r="AM45" s="4"/>
      <c r="AN45" s="4"/>
      <c r="AO45" s="4"/>
      <c r="AP45" s="4"/>
      <c r="AQ45" s="4"/>
      <c r="AR45" s="4"/>
      <c r="AS45" s="4"/>
      <c r="AT45" s="4"/>
      <c r="AU45" s="4"/>
      <c r="AV45" s="4"/>
      <c r="AW45" s="4"/>
      <c r="AX45" s="4"/>
      <c r="AY45" s="4"/>
    </row>
    <row r="46" spans="1:51" ht="15" x14ac:dyDescent="0.25">
      <c r="A46" s="88">
        <v>45809</v>
      </c>
      <c r="B46" s="15">
        <v>39.6</v>
      </c>
      <c r="C46" s="13">
        <v>84</v>
      </c>
      <c r="D46" s="14">
        <v>61.6</v>
      </c>
      <c r="E46">
        <v>69.263000000000005</v>
      </c>
      <c r="F46">
        <v>126.536</v>
      </c>
      <c r="G46">
        <v>35.656999999999996</v>
      </c>
      <c r="H46">
        <v>122.054</v>
      </c>
      <c r="I46">
        <v>59.414000000000001</v>
      </c>
      <c r="J46">
        <v>106.464</v>
      </c>
      <c r="K46">
        <v>31.86</v>
      </c>
      <c r="L46">
        <v>68.343000000000004</v>
      </c>
      <c r="M46">
        <v>12.858000000000001</v>
      </c>
      <c r="N46">
        <v>45.951000000000001</v>
      </c>
      <c r="O46">
        <v>51.311</v>
      </c>
      <c r="P46">
        <v>111.34</v>
      </c>
      <c r="Q46">
        <v>36.033999999999999</v>
      </c>
      <c r="R46">
        <v>61.790999999999997</v>
      </c>
      <c r="S46">
        <v>102.589</v>
      </c>
      <c r="T46">
        <v>51.625999999999998</v>
      </c>
      <c r="U46">
        <v>66.522000000000006</v>
      </c>
      <c r="V46">
        <v>98.301000000000002</v>
      </c>
      <c r="W46">
        <v>31.681000000000001</v>
      </c>
      <c r="X46">
        <v>34.332999999999998</v>
      </c>
      <c r="Y46">
        <v>78.388000000000005</v>
      </c>
      <c r="Z46">
        <v>95.811999999999998</v>
      </c>
      <c r="AA46">
        <v>79.566000000000003</v>
      </c>
      <c r="AB46">
        <v>80.680999999999997</v>
      </c>
      <c r="AC46">
        <v>12.666</v>
      </c>
      <c r="AD46">
        <v>127.79600000000001</v>
      </c>
      <c r="AE46" s="4">
        <v>40.67</v>
      </c>
      <c r="AF46">
        <v>46.537999999999997</v>
      </c>
      <c r="AG46">
        <v>105.057</v>
      </c>
      <c r="AH46">
        <v>111.36499999999999</v>
      </c>
      <c r="AI46" s="4"/>
      <c r="AJ46" s="4"/>
      <c r="AK46" s="4"/>
      <c r="AL46" s="4"/>
      <c r="AM46" s="4"/>
      <c r="AN46" s="4"/>
      <c r="AO46" s="4"/>
      <c r="AP46" s="4"/>
      <c r="AQ46" s="4"/>
      <c r="AR46" s="4"/>
      <c r="AS46" s="4"/>
      <c r="AT46" s="4"/>
      <c r="AU46" s="4"/>
      <c r="AV46" s="4"/>
      <c r="AW46" s="4"/>
      <c r="AX46" s="4"/>
      <c r="AY46" s="4"/>
    </row>
    <row r="47" spans="1:51" ht="15" x14ac:dyDescent="0.25">
      <c r="A47" s="88">
        <v>45839</v>
      </c>
      <c r="B47" s="15">
        <v>13.02</v>
      </c>
      <c r="C47" s="13">
        <v>32.64</v>
      </c>
      <c r="D47" s="14">
        <v>21.28</v>
      </c>
      <c r="E47">
        <v>15.824999999999999</v>
      </c>
      <c r="F47">
        <v>83.504000000000005</v>
      </c>
      <c r="G47">
        <v>13.851000000000001</v>
      </c>
      <c r="H47">
        <v>34.246000000000002</v>
      </c>
      <c r="I47">
        <v>26.42</v>
      </c>
      <c r="J47">
        <v>74.28</v>
      </c>
      <c r="K47">
        <v>9.6270000000000007</v>
      </c>
      <c r="L47">
        <v>20.052</v>
      </c>
      <c r="M47">
        <v>6.0419999999999998</v>
      </c>
      <c r="N47">
        <v>12.465</v>
      </c>
      <c r="O47">
        <v>17.244</v>
      </c>
      <c r="P47">
        <v>39.048000000000002</v>
      </c>
      <c r="Q47">
        <v>15.74</v>
      </c>
      <c r="R47">
        <v>19.471</v>
      </c>
      <c r="S47">
        <v>33.268000000000001</v>
      </c>
      <c r="T47">
        <v>16.643999999999998</v>
      </c>
      <c r="U47">
        <v>15.944000000000001</v>
      </c>
      <c r="V47">
        <v>31.145</v>
      </c>
      <c r="W47">
        <v>12.859</v>
      </c>
      <c r="X47">
        <v>11.827</v>
      </c>
      <c r="Y47">
        <v>18.286000000000001</v>
      </c>
      <c r="Z47">
        <v>24.457000000000001</v>
      </c>
      <c r="AA47">
        <v>16.643000000000001</v>
      </c>
      <c r="AB47">
        <v>19.501000000000001</v>
      </c>
      <c r="AC47">
        <v>5.8849999999999998</v>
      </c>
      <c r="AD47">
        <v>53.746000000000002</v>
      </c>
      <c r="AE47" s="4">
        <v>11.823</v>
      </c>
      <c r="AF47">
        <v>21.803999999999998</v>
      </c>
      <c r="AG47">
        <v>54.820999999999998</v>
      </c>
      <c r="AH47">
        <v>58.387</v>
      </c>
      <c r="AI47" s="4"/>
      <c r="AJ47" s="4"/>
      <c r="AK47" s="4"/>
      <c r="AL47" s="4"/>
      <c r="AM47" s="4"/>
      <c r="AN47" s="4"/>
      <c r="AO47" s="4"/>
      <c r="AP47" s="4"/>
      <c r="AQ47" s="4"/>
      <c r="AR47" s="4"/>
      <c r="AS47" s="4"/>
      <c r="AT47" s="4"/>
      <c r="AU47" s="4"/>
      <c r="AV47" s="4"/>
      <c r="AW47" s="4"/>
      <c r="AX47" s="4"/>
      <c r="AY47" s="4"/>
    </row>
    <row r="48" spans="1:51" ht="15" x14ac:dyDescent="0.25">
      <c r="A48" s="88">
        <v>45870</v>
      </c>
      <c r="B48" s="15">
        <v>11.79</v>
      </c>
      <c r="C48" s="13">
        <v>19.899999999999999</v>
      </c>
      <c r="D48" s="14">
        <v>15.48</v>
      </c>
      <c r="E48">
        <v>9.5050000000000008</v>
      </c>
      <c r="F48">
        <v>23.646000000000001</v>
      </c>
      <c r="G48">
        <v>8.0429999999999993</v>
      </c>
      <c r="H48">
        <v>24.747</v>
      </c>
      <c r="I48">
        <v>13.028</v>
      </c>
      <c r="J48">
        <v>44.488</v>
      </c>
      <c r="K48">
        <v>7.4130000000000003</v>
      </c>
      <c r="L48">
        <v>21.626000000000001</v>
      </c>
      <c r="M48">
        <v>4.9080000000000004</v>
      </c>
      <c r="N48">
        <v>9.8019999999999996</v>
      </c>
      <c r="O48">
        <v>7.7510000000000003</v>
      </c>
      <c r="P48">
        <v>19.876000000000001</v>
      </c>
      <c r="Q48">
        <v>12.03</v>
      </c>
      <c r="R48">
        <v>28.885999999999999</v>
      </c>
      <c r="S48">
        <v>14.068</v>
      </c>
      <c r="T48">
        <v>7.3</v>
      </c>
      <c r="U48">
        <v>12.167999999999999</v>
      </c>
      <c r="V48">
        <v>11.984999999999999</v>
      </c>
      <c r="W48">
        <v>7.4390000000000001</v>
      </c>
      <c r="X48">
        <v>10.416</v>
      </c>
      <c r="Y48">
        <v>12.273</v>
      </c>
      <c r="Z48">
        <v>11.537000000000001</v>
      </c>
      <c r="AA48">
        <v>12.705</v>
      </c>
      <c r="AB48">
        <v>11.284000000000001</v>
      </c>
      <c r="AC48">
        <v>4.3470000000000004</v>
      </c>
      <c r="AD48">
        <v>12.516999999999999</v>
      </c>
      <c r="AE48" s="4">
        <v>7.22</v>
      </c>
      <c r="AF48">
        <v>12.872999999999999</v>
      </c>
      <c r="AG48">
        <v>32.994</v>
      </c>
      <c r="AH48">
        <v>18.905000000000001</v>
      </c>
      <c r="AI48" s="4"/>
      <c r="AJ48" s="4"/>
      <c r="AK48" s="4"/>
      <c r="AL48" s="4"/>
      <c r="AM48" s="4"/>
      <c r="AN48" s="4"/>
      <c r="AO48" s="4"/>
      <c r="AP48" s="4"/>
      <c r="AQ48" s="4"/>
      <c r="AR48" s="4"/>
      <c r="AS48" s="4"/>
      <c r="AT48" s="4"/>
      <c r="AU48" s="4"/>
      <c r="AV48" s="4"/>
      <c r="AW48" s="4"/>
      <c r="AX48" s="4"/>
      <c r="AY48" s="4"/>
    </row>
    <row r="49" spans="1:1005" ht="15" x14ac:dyDescent="0.25">
      <c r="A49" s="88">
        <v>45901</v>
      </c>
      <c r="B49" s="15">
        <v>11.48</v>
      </c>
      <c r="C49" s="13">
        <v>19.23</v>
      </c>
      <c r="D49" s="14">
        <v>15.74</v>
      </c>
      <c r="E49">
        <v>14.67</v>
      </c>
      <c r="F49">
        <v>13.95</v>
      </c>
      <c r="G49">
        <v>8.2590000000000003</v>
      </c>
      <c r="H49">
        <v>24.789000000000001</v>
      </c>
      <c r="I49">
        <v>10.53</v>
      </c>
      <c r="J49">
        <v>27.7</v>
      </c>
      <c r="K49">
        <v>7.03</v>
      </c>
      <c r="L49">
        <v>9.68</v>
      </c>
      <c r="M49">
        <v>9.5</v>
      </c>
      <c r="N49">
        <v>20.187999999999999</v>
      </c>
      <c r="O49">
        <v>17.231999999999999</v>
      </c>
      <c r="P49">
        <v>12.018000000000001</v>
      </c>
      <c r="Q49">
        <v>12.698</v>
      </c>
      <c r="R49">
        <v>17.706</v>
      </c>
      <c r="S49">
        <v>13.208</v>
      </c>
      <c r="T49">
        <v>6.8250000000000002</v>
      </c>
      <c r="U49">
        <v>9.31</v>
      </c>
      <c r="V49">
        <v>8.5220000000000002</v>
      </c>
      <c r="W49">
        <v>5.875</v>
      </c>
      <c r="X49">
        <v>28.181999999999999</v>
      </c>
      <c r="Y49">
        <v>14.419</v>
      </c>
      <c r="Z49">
        <v>9.07</v>
      </c>
      <c r="AA49">
        <v>10.17</v>
      </c>
      <c r="AB49">
        <v>6.7969999999999997</v>
      </c>
      <c r="AC49">
        <v>3.7509999999999999</v>
      </c>
      <c r="AD49">
        <v>6.9589999999999996</v>
      </c>
      <c r="AE49" s="4">
        <v>5.9560000000000004</v>
      </c>
      <c r="AF49">
        <v>7.1440000000000001</v>
      </c>
      <c r="AG49">
        <v>31.959</v>
      </c>
      <c r="AH49">
        <v>9.3729999999999993</v>
      </c>
      <c r="AI49" s="4"/>
      <c r="AJ49" s="4"/>
      <c r="AK49" s="4"/>
      <c r="AL49" s="4"/>
      <c r="AM49" s="4"/>
      <c r="AN49" s="4"/>
      <c r="AO49" s="4"/>
      <c r="AP49" s="4"/>
      <c r="AQ49" s="4"/>
      <c r="AR49" s="4"/>
      <c r="AS49" s="4"/>
      <c r="AT49" s="4"/>
      <c r="AU49" s="4"/>
      <c r="AV49" s="4"/>
      <c r="AW49" s="4"/>
      <c r="AX49" s="4"/>
      <c r="AY49" s="4"/>
    </row>
    <row r="50" spans="1:1005" ht="15" x14ac:dyDescent="0.25">
      <c r="A50" s="88">
        <v>45931</v>
      </c>
      <c r="B50" s="15">
        <v>12.92</v>
      </c>
      <c r="C50" s="13">
        <v>12.92</v>
      </c>
      <c r="D50" s="14">
        <v>12.92</v>
      </c>
      <c r="E50">
        <v>11.75</v>
      </c>
      <c r="F50">
        <v>12.407999999999999</v>
      </c>
      <c r="G50">
        <v>12.922000000000001</v>
      </c>
      <c r="H50">
        <v>28.113</v>
      </c>
      <c r="I50">
        <v>10.050000000000001</v>
      </c>
      <c r="J50">
        <v>12.523</v>
      </c>
      <c r="K50">
        <v>7.5640000000000001</v>
      </c>
      <c r="L50">
        <v>7.1340000000000003</v>
      </c>
      <c r="M50">
        <v>10.452999999999999</v>
      </c>
      <c r="N50">
        <v>9.9260000000000002</v>
      </c>
      <c r="O50">
        <v>21.02</v>
      </c>
      <c r="P50">
        <v>21</v>
      </c>
      <c r="Q50">
        <v>34.984999999999999</v>
      </c>
      <c r="R50">
        <v>16.468</v>
      </c>
      <c r="S50">
        <v>10.07</v>
      </c>
      <c r="T50">
        <v>7.5149999999999997</v>
      </c>
      <c r="U50">
        <v>12.164</v>
      </c>
      <c r="V50">
        <v>11.055999999999999</v>
      </c>
      <c r="W50">
        <v>5.1429999999999998</v>
      </c>
      <c r="X50">
        <v>17.545000000000002</v>
      </c>
      <c r="Y50">
        <v>24.349</v>
      </c>
      <c r="Z50">
        <v>9.5630000000000006</v>
      </c>
      <c r="AA50">
        <v>9.5419999999999998</v>
      </c>
      <c r="AB50">
        <v>7.9109999999999996</v>
      </c>
      <c r="AC50">
        <v>4.63</v>
      </c>
      <c r="AD50">
        <v>5.9969999999999999</v>
      </c>
      <c r="AE50" s="4">
        <v>5.3049999999999997</v>
      </c>
      <c r="AF50">
        <v>16.948</v>
      </c>
      <c r="AG50">
        <v>16.866</v>
      </c>
      <c r="AH50">
        <v>13.538</v>
      </c>
      <c r="AI50" s="4"/>
      <c r="AJ50" s="4"/>
      <c r="AK50" s="4"/>
      <c r="AL50" s="4"/>
      <c r="AM50" s="4"/>
      <c r="AN50" s="4"/>
      <c r="AO50" s="4"/>
      <c r="AP50" s="4"/>
      <c r="AQ50" s="4"/>
      <c r="AR50" s="4"/>
      <c r="AS50" s="4"/>
      <c r="AT50" s="4"/>
      <c r="AU50" s="4"/>
      <c r="AV50" s="4"/>
      <c r="AW50" s="4"/>
      <c r="AX50" s="4"/>
      <c r="AY50" s="4"/>
    </row>
    <row r="51" spans="1:1005" ht="15" x14ac:dyDescent="0.25">
      <c r="A51" s="88">
        <v>45962</v>
      </c>
      <c r="B51" s="15">
        <v>8.8699999999999992</v>
      </c>
      <c r="C51" s="13">
        <v>8.8699999999999992</v>
      </c>
      <c r="D51" s="14">
        <v>8.8699999999999992</v>
      </c>
      <c r="E51">
        <v>8.6280000000000001</v>
      </c>
      <c r="F51">
        <v>8.83</v>
      </c>
      <c r="G51">
        <v>8.1989999999999998</v>
      </c>
      <c r="H51">
        <v>12.289</v>
      </c>
      <c r="I51">
        <v>8.6750000000000007</v>
      </c>
      <c r="J51">
        <v>7.3719999999999999</v>
      </c>
      <c r="K51">
        <v>5.81</v>
      </c>
      <c r="L51">
        <v>6.0780000000000003</v>
      </c>
      <c r="M51">
        <v>6.3019999999999996</v>
      </c>
      <c r="N51">
        <v>6.0519999999999996</v>
      </c>
      <c r="O51">
        <v>11.534000000000001</v>
      </c>
      <c r="P51">
        <v>13.855</v>
      </c>
      <c r="Q51">
        <v>14.436999999999999</v>
      </c>
      <c r="R51">
        <v>8.5519999999999996</v>
      </c>
      <c r="S51">
        <v>8.6479999999999997</v>
      </c>
      <c r="T51">
        <v>7.069</v>
      </c>
      <c r="U51">
        <v>8.9789999999999992</v>
      </c>
      <c r="V51">
        <v>8.26</v>
      </c>
      <c r="W51">
        <v>4.4969999999999999</v>
      </c>
      <c r="X51">
        <v>9.07</v>
      </c>
      <c r="Y51">
        <v>11.175000000000001</v>
      </c>
      <c r="Z51">
        <v>7.2119999999999997</v>
      </c>
      <c r="AA51">
        <v>6.1520000000000001</v>
      </c>
      <c r="AB51">
        <v>6.1280000000000001</v>
      </c>
      <c r="AC51">
        <v>4.3120000000000003</v>
      </c>
      <c r="AD51">
        <v>5.3070000000000004</v>
      </c>
      <c r="AE51" s="4">
        <v>5.4050000000000002</v>
      </c>
      <c r="AF51">
        <v>10.353</v>
      </c>
      <c r="AG51">
        <v>9.5180000000000007</v>
      </c>
      <c r="AH51">
        <v>7.3719999999999999</v>
      </c>
      <c r="AI51" s="4"/>
      <c r="AJ51" s="4"/>
      <c r="AK51" s="4"/>
      <c r="AL51" s="4"/>
      <c r="AM51" s="4"/>
      <c r="AN51" s="4"/>
      <c r="AO51" s="4"/>
      <c r="AP51" s="4"/>
      <c r="AQ51" s="4"/>
      <c r="AR51" s="4"/>
      <c r="AS51" s="4"/>
      <c r="AT51" s="4"/>
      <c r="AU51" s="4"/>
      <c r="AV51" s="4"/>
      <c r="AW51" s="4"/>
      <c r="AX51" s="4"/>
      <c r="AY51" s="4"/>
    </row>
    <row r="52" spans="1:1005" ht="15" x14ac:dyDescent="0.25">
      <c r="A52" s="88">
        <v>45992</v>
      </c>
      <c r="B52" s="15">
        <v>6.43</v>
      </c>
      <c r="C52" s="13">
        <v>6.38</v>
      </c>
      <c r="D52" s="14">
        <v>6.72</v>
      </c>
      <c r="E52">
        <v>6.0490000000000004</v>
      </c>
      <c r="F52">
        <v>7.2220000000000004</v>
      </c>
      <c r="G52">
        <v>6.1660000000000004</v>
      </c>
      <c r="H52">
        <v>7.718</v>
      </c>
      <c r="I52">
        <v>7.5140000000000002</v>
      </c>
      <c r="J52">
        <v>6.0670000000000002</v>
      </c>
      <c r="K52">
        <v>4.8920000000000003</v>
      </c>
      <c r="L52">
        <v>5.2220000000000004</v>
      </c>
      <c r="M52">
        <v>4.9029999999999996</v>
      </c>
      <c r="N52">
        <v>5.1609999999999996</v>
      </c>
      <c r="O52">
        <v>7.383</v>
      </c>
      <c r="P52">
        <v>8.3800000000000008</v>
      </c>
      <c r="Q52">
        <v>8.27</v>
      </c>
      <c r="R52">
        <v>6.5819999999999999</v>
      </c>
      <c r="S52">
        <v>6.8220000000000001</v>
      </c>
      <c r="T52">
        <v>5.2930000000000001</v>
      </c>
      <c r="U52">
        <v>5.87</v>
      </c>
      <c r="V52">
        <v>6.2569999999999997</v>
      </c>
      <c r="W52">
        <v>4.3719999999999999</v>
      </c>
      <c r="X52">
        <v>6.1429999999999998</v>
      </c>
      <c r="Y52">
        <v>7.3879999999999999</v>
      </c>
      <c r="Z52">
        <v>5.7789999999999999</v>
      </c>
      <c r="AA52">
        <v>5.101</v>
      </c>
      <c r="AB52">
        <v>5.8280000000000003</v>
      </c>
      <c r="AC52">
        <v>3.4740000000000002</v>
      </c>
      <c r="AD52">
        <v>5.0389999999999997</v>
      </c>
      <c r="AE52" s="4">
        <v>5.0890000000000004</v>
      </c>
      <c r="AF52">
        <v>6.3</v>
      </c>
      <c r="AG52">
        <v>6.9489999999999998</v>
      </c>
      <c r="AH52">
        <v>6.02</v>
      </c>
      <c r="AI52" s="4"/>
      <c r="AJ52" s="4"/>
      <c r="AK52" s="4"/>
      <c r="AL52" s="4"/>
      <c r="AM52" s="4"/>
      <c r="AN52" s="4"/>
      <c r="AO52" s="4"/>
      <c r="AP52" s="4"/>
      <c r="AQ52" s="4"/>
      <c r="AR52" s="4"/>
      <c r="AS52" s="4"/>
      <c r="AT52" s="4"/>
      <c r="AU52" s="4"/>
      <c r="AV52" s="4"/>
      <c r="AW52" s="4"/>
      <c r="AX52" s="4"/>
      <c r="AY52" s="4"/>
    </row>
    <row r="53" spans="1:1005" ht="15" x14ac:dyDescent="0.25">
      <c r="A53" s="88">
        <v>46023</v>
      </c>
      <c r="B53" s="15">
        <v>5.9</v>
      </c>
      <c r="C53" s="13">
        <v>5.58</v>
      </c>
      <c r="D53" s="14">
        <v>5.9</v>
      </c>
      <c r="E53">
        <v>5.1429999999999998</v>
      </c>
      <c r="F53">
        <v>5.9349999999999996</v>
      </c>
      <c r="G53">
        <v>4.9619999999999997</v>
      </c>
      <c r="H53">
        <v>6.2690000000000001</v>
      </c>
      <c r="I53">
        <v>5.8410000000000002</v>
      </c>
      <c r="J53">
        <v>5.56</v>
      </c>
      <c r="K53">
        <v>4.4379999999999997</v>
      </c>
      <c r="L53">
        <v>4.7480000000000002</v>
      </c>
      <c r="M53">
        <v>4.0910000000000002</v>
      </c>
      <c r="N53">
        <v>4.4489999999999998</v>
      </c>
      <c r="O53">
        <v>6.2770000000000001</v>
      </c>
      <c r="P53">
        <v>6.6420000000000003</v>
      </c>
      <c r="Q53">
        <v>6.157</v>
      </c>
      <c r="R53">
        <v>5.38</v>
      </c>
      <c r="S53">
        <v>5.4960000000000004</v>
      </c>
      <c r="T53">
        <v>4.51</v>
      </c>
      <c r="U53">
        <v>4.7709999999999999</v>
      </c>
      <c r="V53">
        <v>5.6520000000000001</v>
      </c>
      <c r="W53">
        <v>3.9849999999999999</v>
      </c>
      <c r="X53">
        <v>5.0940000000000003</v>
      </c>
      <c r="Y53">
        <v>6.1689999999999996</v>
      </c>
      <c r="Z53">
        <v>4.8559999999999999</v>
      </c>
      <c r="AA53">
        <v>4.6050000000000004</v>
      </c>
      <c r="AB53">
        <v>4.9249999999999998</v>
      </c>
      <c r="AC53">
        <v>3.081</v>
      </c>
      <c r="AD53">
        <v>4.6719999999999997</v>
      </c>
      <c r="AE53" s="4">
        <v>4.8390000000000004</v>
      </c>
      <c r="AF53">
        <v>4.7290000000000001</v>
      </c>
      <c r="AG53">
        <v>5.8789999999999996</v>
      </c>
      <c r="AH53">
        <v>5.3479999999999999</v>
      </c>
      <c r="AI53" s="4"/>
      <c r="AJ53" s="4"/>
      <c r="AK53" s="4"/>
      <c r="AL53" s="4"/>
      <c r="AM53" s="4"/>
      <c r="AN53" s="4"/>
      <c r="AO53" s="4"/>
      <c r="AP53" s="4"/>
      <c r="AQ53" s="4"/>
      <c r="AR53" s="4"/>
      <c r="AS53" s="4"/>
      <c r="AT53" s="4"/>
      <c r="AU53" s="4"/>
      <c r="AV53" s="4"/>
      <c r="AW53" s="4"/>
      <c r="AX53" s="4"/>
      <c r="AY53" s="4"/>
    </row>
    <row r="54" spans="1:1005" ht="15" x14ac:dyDescent="0.25">
      <c r="A54" s="88">
        <v>46054</v>
      </c>
      <c r="B54" s="15">
        <v>5.27</v>
      </c>
      <c r="C54" s="13">
        <v>5.18</v>
      </c>
      <c r="D54" s="14">
        <v>5.43</v>
      </c>
      <c r="E54">
        <v>5.75</v>
      </c>
      <c r="F54">
        <v>6.2460000000000004</v>
      </c>
      <c r="G54">
        <v>4.0289999999999999</v>
      </c>
      <c r="H54">
        <v>5.0659999999999998</v>
      </c>
      <c r="I54">
        <v>5.0460000000000003</v>
      </c>
      <c r="J54">
        <v>5.0599999999999996</v>
      </c>
      <c r="K54">
        <v>3.64</v>
      </c>
      <c r="L54">
        <v>4.0970000000000004</v>
      </c>
      <c r="M54">
        <v>3.9460000000000002</v>
      </c>
      <c r="N54">
        <v>3.7709999999999999</v>
      </c>
      <c r="O54">
        <v>5.2320000000000002</v>
      </c>
      <c r="P54">
        <v>5.3460000000000001</v>
      </c>
      <c r="Q54">
        <v>5.96</v>
      </c>
      <c r="R54">
        <v>4.2290000000000001</v>
      </c>
      <c r="S54">
        <v>4.8029999999999999</v>
      </c>
      <c r="T54">
        <v>3.6960000000000002</v>
      </c>
      <c r="U54">
        <v>3.915</v>
      </c>
      <c r="V54">
        <v>4.2939999999999996</v>
      </c>
      <c r="W54">
        <v>3.4769999999999999</v>
      </c>
      <c r="X54">
        <v>4.91</v>
      </c>
      <c r="Y54">
        <v>7.1870000000000003</v>
      </c>
      <c r="Z54">
        <v>5.42</v>
      </c>
      <c r="AA54">
        <v>4.5369999999999999</v>
      </c>
      <c r="AB54">
        <v>4.4740000000000002</v>
      </c>
      <c r="AC54">
        <v>2.5550000000000002</v>
      </c>
      <c r="AD54">
        <v>3.9889999999999999</v>
      </c>
      <c r="AE54" s="4">
        <v>4.1749999999999998</v>
      </c>
      <c r="AF54">
        <v>3.746</v>
      </c>
      <c r="AG54">
        <v>4.8810000000000002</v>
      </c>
      <c r="AH54">
        <v>4.4770000000000003</v>
      </c>
      <c r="AI54" s="4"/>
      <c r="AJ54" s="4"/>
      <c r="AK54" s="4"/>
      <c r="AL54" s="4"/>
      <c r="AM54" s="4"/>
      <c r="AN54" s="4"/>
      <c r="AO54" s="4"/>
      <c r="AP54" s="4"/>
      <c r="AQ54" s="4"/>
      <c r="AR54" s="4"/>
      <c r="AS54" s="4"/>
      <c r="AT54" s="4"/>
      <c r="AU54" s="4"/>
      <c r="AV54" s="4"/>
      <c r="AW54" s="4"/>
      <c r="AX54" s="4"/>
      <c r="AY54" s="4"/>
    </row>
    <row r="55" spans="1:1005" ht="15" x14ac:dyDescent="0.25">
      <c r="A55" s="88">
        <v>46082</v>
      </c>
      <c r="B55" s="15">
        <v>7.87</v>
      </c>
      <c r="C55" s="13">
        <v>10.9</v>
      </c>
      <c r="D55" s="14">
        <v>9.6999999999999993</v>
      </c>
      <c r="E55">
        <v>11.186</v>
      </c>
      <c r="F55">
        <v>7.1050000000000004</v>
      </c>
      <c r="G55">
        <v>13.182</v>
      </c>
      <c r="H55">
        <v>8.0749999999999993</v>
      </c>
      <c r="I55">
        <v>8.1210000000000004</v>
      </c>
      <c r="J55">
        <v>6.298</v>
      </c>
      <c r="K55">
        <v>6.9850000000000003</v>
      </c>
      <c r="L55">
        <v>5.3220000000000001</v>
      </c>
      <c r="M55">
        <v>5.7009999999999996</v>
      </c>
      <c r="N55">
        <v>11.948</v>
      </c>
      <c r="O55">
        <v>9.157</v>
      </c>
      <c r="P55">
        <v>6.9219999999999997</v>
      </c>
      <c r="Q55">
        <v>17.329000000000001</v>
      </c>
      <c r="R55">
        <v>5.2249999999999996</v>
      </c>
      <c r="S55">
        <v>8.2739999999999991</v>
      </c>
      <c r="T55">
        <v>4.133</v>
      </c>
      <c r="U55">
        <v>5.9349999999999996</v>
      </c>
      <c r="V55">
        <v>8.06</v>
      </c>
      <c r="W55">
        <v>4.8559999999999999</v>
      </c>
      <c r="X55">
        <v>7.7060000000000004</v>
      </c>
      <c r="Y55">
        <v>12.571</v>
      </c>
      <c r="Z55">
        <v>8.4209999999999994</v>
      </c>
      <c r="AA55">
        <v>11.762</v>
      </c>
      <c r="AB55">
        <v>5.1760000000000002</v>
      </c>
      <c r="AC55">
        <v>3.2559999999999998</v>
      </c>
      <c r="AD55">
        <v>5.65</v>
      </c>
      <c r="AE55" s="4">
        <v>5.04</v>
      </c>
      <c r="AF55">
        <v>4.2990000000000004</v>
      </c>
      <c r="AG55">
        <v>6.4710000000000001</v>
      </c>
      <c r="AH55">
        <v>5.36</v>
      </c>
      <c r="AI55" s="4"/>
      <c r="AJ55" s="4"/>
      <c r="AK55" s="4"/>
      <c r="AL55" s="4"/>
      <c r="AM55" s="4"/>
      <c r="AN55" s="4"/>
      <c r="AO55" s="4"/>
      <c r="AP55" s="4"/>
      <c r="AQ55" s="4"/>
      <c r="AR55" s="4"/>
      <c r="AS55" s="4"/>
      <c r="AT55" s="4"/>
      <c r="AU55" s="4"/>
      <c r="AV55" s="4"/>
      <c r="AW55" s="4"/>
      <c r="AX55" s="4"/>
      <c r="AY55" s="4"/>
    </row>
    <row r="56" spans="1:1005" ht="15" x14ac:dyDescent="0.25">
      <c r="A56" s="88">
        <v>46113</v>
      </c>
      <c r="B56" s="15">
        <v>19.489999999999998</v>
      </c>
      <c r="C56" s="13">
        <v>27.78</v>
      </c>
      <c r="D56" s="14">
        <v>23.48</v>
      </c>
      <c r="E56">
        <v>18.016999999999999</v>
      </c>
      <c r="F56">
        <v>18.277999999999999</v>
      </c>
      <c r="G56">
        <v>25.844999999999999</v>
      </c>
      <c r="H56">
        <v>15.281000000000001</v>
      </c>
      <c r="I56">
        <v>16.093</v>
      </c>
      <c r="J56">
        <v>25.457999999999998</v>
      </c>
      <c r="K56">
        <v>29.259</v>
      </c>
      <c r="L56">
        <v>16.411999999999999</v>
      </c>
      <c r="M56">
        <v>16.015999999999998</v>
      </c>
      <c r="N56">
        <v>37.36</v>
      </c>
      <c r="O56">
        <v>30.722000000000001</v>
      </c>
      <c r="P56">
        <v>26.67</v>
      </c>
      <c r="Q56">
        <v>26.184999999999999</v>
      </c>
      <c r="R56">
        <v>13.738</v>
      </c>
      <c r="S56">
        <v>17.141999999999999</v>
      </c>
      <c r="T56">
        <v>14.292</v>
      </c>
      <c r="U56">
        <v>14.920999999999999</v>
      </c>
      <c r="V56">
        <v>33.658000000000001</v>
      </c>
      <c r="W56">
        <v>9.5830000000000002</v>
      </c>
      <c r="X56">
        <v>21.326000000000001</v>
      </c>
      <c r="Y56">
        <v>18.559999999999999</v>
      </c>
      <c r="Z56">
        <v>17.963999999999999</v>
      </c>
      <c r="AA56">
        <v>26.437999999999999</v>
      </c>
      <c r="AB56">
        <v>13.331</v>
      </c>
      <c r="AC56">
        <v>17.998000000000001</v>
      </c>
      <c r="AD56">
        <v>12.12</v>
      </c>
      <c r="AE56" s="4">
        <v>17.510999999999999</v>
      </c>
      <c r="AF56">
        <v>9.4570000000000007</v>
      </c>
      <c r="AG56">
        <v>11.004</v>
      </c>
      <c r="AH56">
        <v>12.202</v>
      </c>
      <c r="AI56" s="4"/>
      <c r="AJ56" s="4"/>
      <c r="AK56" s="4"/>
      <c r="AL56" s="4"/>
      <c r="AM56" s="4"/>
      <c r="AN56" s="4"/>
      <c r="AO56" s="4"/>
      <c r="AP56" s="4"/>
      <c r="AQ56" s="4"/>
      <c r="AR56" s="4"/>
      <c r="AS56" s="4"/>
      <c r="AT56" s="4"/>
      <c r="AU56" s="4"/>
      <c r="AV56" s="4"/>
      <c r="AW56" s="4"/>
      <c r="AX56" s="4"/>
      <c r="AY56" s="4"/>
    </row>
    <row r="57" spans="1:1005" ht="15" x14ac:dyDescent="0.25">
      <c r="A57" s="88">
        <v>46143</v>
      </c>
      <c r="B57" s="15">
        <v>56.35</v>
      </c>
      <c r="C57" s="13">
        <v>78.06</v>
      </c>
      <c r="D57" s="14">
        <v>67.98</v>
      </c>
      <c r="E57">
        <v>56.646000000000001</v>
      </c>
      <c r="F57">
        <v>67.734999999999999</v>
      </c>
      <c r="G57">
        <v>94.805000000000007</v>
      </c>
      <c r="H57">
        <v>66.275000000000006</v>
      </c>
      <c r="I57">
        <v>66.305000000000007</v>
      </c>
      <c r="J57">
        <v>66.210999999999999</v>
      </c>
      <c r="K57">
        <v>111.50700000000001</v>
      </c>
      <c r="L57">
        <v>29.082000000000001</v>
      </c>
      <c r="M57">
        <v>60.526000000000003</v>
      </c>
      <c r="N57">
        <v>87.385000000000005</v>
      </c>
      <c r="O57">
        <v>115.81699999999999</v>
      </c>
      <c r="P57">
        <v>68.686000000000007</v>
      </c>
      <c r="Q57">
        <v>79.36</v>
      </c>
      <c r="R57">
        <v>75.564999999999998</v>
      </c>
      <c r="S57">
        <v>96.944000000000003</v>
      </c>
      <c r="T57">
        <v>49.927999999999997</v>
      </c>
      <c r="U57">
        <v>53.344999999999999</v>
      </c>
      <c r="V57">
        <v>65.989999999999995</v>
      </c>
      <c r="W57">
        <v>43.116999999999997</v>
      </c>
      <c r="X57">
        <v>64.432000000000002</v>
      </c>
      <c r="Y57">
        <v>49.896000000000001</v>
      </c>
      <c r="Z57">
        <v>51.936999999999998</v>
      </c>
      <c r="AA57">
        <v>63.204999999999998</v>
      </c>
      <c r="AB57">
        <v>37.72</v>
      </c>
      <c r="AC57">
        <v>59.856999999999999</v>
      </c>
      <c r="AD57">
        <v>63.223999999999997</v>
      </c>
      <c r="AE57" s="4">
        <v>51.542999999999999</v>
      </c>
      <c r="AF57">
        <v>62.902999999999999</v>
      </c>
      <c r="AG57">
        <v>53.56</v>
      </c>
      <c r="AH57">
        <v>89.456999999999994</v>
      </c>
      <c r="AI57" s="4"/>
      <c r="AJ57" s="4"/>
      <c r="AK57" s="4"/>
      <c r="AL57" s="4"/>
      <c r="AM57" s="4"/>
      <c r="AN57" s="4"/>
      <c r="AO57" s="4"/>
      <c r="AP57" s="4"/>
      <c r="AQ57" s="4"/>
      <c r="AR57" s="4"/>
      <c r="AS57" s="4"/>
      <c r="AT57" s="4"/>
      <c r="AU57" s="4"/>
      <c r="AV57" s="4"/>
      <c r="AW57" s="4"/>
      <c r="AX57" s="4"/>
      <c r="AY57" s="4"/>
    </row>
    <row r="58" spans="1:1005" ht="15" x14ac:dyDescent="0.25">
      <c r="A58" s="88">
        <v>46174</v>
      </c>
      <c r="B58" s="15">
        <v>39.6</v>
      </c>
      <c r="C58" s="13">
        <v>84</v>
      </c>
      <c r="D58" s="14">
        <v>61.6</v>
      </c>
      <c r="E58">
        <v>126.542</v>
      </c>
      <c r="F58">
        <v>35.872999999999998</v>
      </c>
      <c r="G58">
        <v>122.06100000000001</v>
      </c>
      <c r="H58">
        <v>59.421999999999997</v>
      </c>
      <c r="I58">
        <v>106.46299999999999</v>
      </c>
      <c r="J58">
        <v>33.567999999999998</v>
      </c>
      <c r="K58">
        <v>68.352999999999994</v>
      </c>
      <c r="L58">
        <v>12.867000000000001</v>
      </c>
      <c r="M58">
        <v>45.954999999999998</v>
      </c>
      <c r="N58">
        <v>50.357999999999997</v>
      </c>
      <c r="O58">
        <v>111.342</v>
      </c>
      <c r="P58">
        <v>36.033999999999999</v>
      </c>
      <c r="Q58">
        <v>61.792000000000002</v>
      </c>
      <c r="R58">
        <v>104.182</v>
      </c>
      <c r="S58">
        <v>51.631999999999998</v>
      </c>
      <c r="T58">
        <v>66.528000000000006</v>
      </c>
      <c r="U58">
        <v>98.311999999999998</v>
      </c>
      <c r="V58">
        <v>32.290999999999997</v>
      </c>
      <c r="W58">
        <v>34.33</v>
      </c>
      <c r="X58">
        <v>78.394999999999996</v>
      </c>
      <c r="Y58">
        <v>95.817999999999998</v>
      </c>
      <c r="Z58">
        <v>80.313999999999993</v>
      </c>
      <c r="AA58">
        <v>80.691999999999993</v>
      </c>
      <c r="AB58">
        <v>12.667999999999999</v>
      </c>
      <c r="AC58">
        <v>127.80800000000001</v>
      </c>
      <c r="AD58">
        <v>42.033999999999999</v>
      </c>
      <c r="AE58" s="4">
        <v>46.540999999999997</v>
      </c>
      <c r="AF58">
        <v>105.057</v>
      </c>
      <c r="AG58">
        <v>111.379</v>
      </c>
      <c r="AH58">
        <v>110.502</v>
      </c>
      <c r="AI58" s="4"/>
      <c r="AJ58" s="4"/>
      <c r="AK58" s="4"/>
      <c r="AL58" s="4"/>
      <c r="AM58" s="4"/>
      <c r="AN58" s="4"/>
      <c r="AO58" s="4"/>
      <c r="AP58" s="4"/>
      <c r="AQ58" s="4"/>
      <c r="AR58" s="4"/>
      <c r="AS58" s="4"/>
      <c r="AT58" s="4"/>
      <c r="AU58" s="4"/>
      <c r="AV58" s="4"/>
      <c r="AW58" s="4"/>
      <c r="AX58" s="4"/>
      <c r="AY58" s="4"/>
    </row>
    <row r="59" spans="1:1005" ht="15" x14ac:dyDescent="0.25">
      <c r="A59" s="88">
        <v>46204</v>
      </c>
      <c r="B59" s="15">
        <v>13.02</v>
      </c>
      <c r="C59" s="13">
        <v>32.64</v>
      </c>
      <c r="D59" s="14">
        <v>21.28</v>
      </c>
      <c r="E59">
        <v>83.506</v>
      </c>
      <c r="F59">
        <v>14.544</v>
      </c>
      <c r="G59">
        <v>34.250999999999998</v>
      </c>
      <c r="H59">
        <v>26.425999999999998</v>
      </c>
      <c r="I59">
        <v>74.281000000000006</v>
      </c>
      <c r="J59">
        <v>9.8390000000000004</v>
      </c>
      <c r="K59">
        <v>20.059999999999999</v>
      </c>
      <c r="L59">
        <v>6.0519999999999996</v>
      </c>
      <c r="M59">
        <v>12.47</v>
      </c>
      <c r="N59">
        <v>18.693999999999999</v>
      </c>
      <c r="O59">
        <v>39.048000000000002</v>
      </c>
      <c r="P59">
        <v>15.741</v>
      </c>
      <c r="Q59">
        <v>19.472000000000001</v>
      </c>
      <c r="R59">
        <v>34.448999999999998</v>
      </c>
      <c r="S59">
        <v>16.649999999999999</v>
      </c>
      <c r="T59">
        <v>15.949</v>
      </c>
      <c r="U59">
        <v>31.155000000000001</v>
      </c>
      <c r="V59">
        <v>12.949</v>
      </c>
      <c r="W59">
        <v>11.824999999999999</v>
      </c>
      <c r="X59">
        <v>18.291</v>
      </c>
      <c r="Y59">
        <v>24.460999999999999</v>
      </c>
      <c r="Z59">
        <v>17.143999999999998</v>
      </c>
      <c r="AA59">
        <v>19.510000000000002</v>
      </c>
      <c r="AB59">
        <v>5.8879999999999999</v>
      </c>
      <c r="AC59">
        <v>53.750999999999998</v>
      </c>
      <c r="AD59">
        <v>12.041</v>
      </c>
      <c r="AE59" s="4">
        <v>21.806000000000001</v>
      </c>
      <c r="AF59">
        <v>54.82</v>
      </c>
      <c r="AG59">
        <v>58.392000000000003</v>
      </c>
      <c r="AH59">
        <v>42.792000000000002</v>
      </c>
      <c r="AI59" s="4"/>
      <c r="AJ59" s="4"/>
      <c r="AK59" s="4"/>
      <c r="AL59" s="4"/>
      <c r="AM59" s="4"/>
      <c r="AN59" s="4"/>
      <c r="AO59" s="4"/>
      <c r="AP59" s="4"/>
      <c r="AQ59" s="4"/>
      <c r="AR59" s="4"/>
      <c r="AS59" s="4"/>
      <c r="AT59" s="4"/>
      <c r="AU59" s="4"/>
      <c r="AV59" s="4"/>
      <c r="AW59" s="4"/>
      <c r="AX59" s="4"/>
      <c r="AY59" s="4"/>
    </row>
    <row r="60" spans="1:1005" ht="15" x14ac:dyDescent="0.25">
      <c r="A60" s="88">
        <v>46235</v>
      </c>
      <c r="B60" s="15">
        <v>11.79</v>
      </c>
      <c r="C60" s="13">
        <v>19.899999999999999</v>
      </c>
      <c r="D60" s="14">
        <v>15.48</v>
      </c>
      <c r="E60">
        <v>23.648</v>
      </c>
      <c r="F60">
        <v>8.0540000000000003</v>
      </c>
      <c r="G60">
        <v>24.751999999999999</v>
      </c>
      <c r="H60">
        <v>13.032999999999999</v>
      </c>
      <c r="I60">
        <v>44.488</v>
      </c>
      <c r="J60">
        <v>7.37</v>
      </c>
      <c r="K60">
        <v>21.637</v>
      </c>
      <c r="L60">
        <v>4.9160000000000004</v>
      </c>
      <c r="M60">
        <v>9.8070000000000004</v>
      </c>
      <c r="N60">
        <v>7.8890000000000002</v>
      </c>
      <c r="O60">
        <v>19.876000000000001</v>
      </c>
      <c r="P60">
        <v>12.031000000000001</v>
      </c>
      <c r="Q60">
        <v>28.888000000000002</v>
      </c>
      <c r="R60">
        <v>14.412000000000001</v>
      </c>
      <c r="S60">
        <v>7.3040000000000003</v>
      </c>
      <c r="T60">
        <v>12.173999999999999</v>
      </c>
      <c r="U60">
        <v>11.994</v>
      </c>
      <c r="V60">
        <v>7.4889999999999999</v>
      </c>
      <c r="W60">
        <v>10.414</v>
      </c>
      <c r="X60">
        <v>12.278</v>
      </c>
      <c r="Y60">
        <v>11.54</v>
      </c>
      <c r="Z60">
        <v>12.638999999999999</v>
      </c>
      <c r="AA60">
        <v>11.292</v>
      </c>
      <c r="AB60">
        <v>4.3490000000000002</v>
      </c>
      <c r="AC60">
        <v>12.521000000000001</v>
      </c>
      <c r="AD60">
        <v>7.3230000000000004</v>
      </c>
      <c r="AE60" s="4">
        <v>12.875999999999999</v>
      </c>
      <c r="AF60">
        <v>32.994</v>
      </c>
      <c r="AG60">
        <v>18.91</v>
      </c>
      <c r="AH60">
        <v>24.13</v>
      </c>
      <c r="AI60" s="4"/>
      <c r="AJ60" s="4"/>
      <c r="AK60" s="4"/>
      <c r="AL60" s="4"/>
      <c r="AM60" s="4"/>
      <c r="AN60" s="4"/>
      <c r="AO60" s="4"/>
      <c r="AP60" s="4"/>
      <c r="AQ60" s="4"/>
      <c r="AR60" s="4"/>
      <c r="AS60" s="4"/>
      <c r="AT60" s="4"/>
      <c r="AU60" s="4"/>
      <c r="AV60" s="4"/>
      <c r="AW60" s="4"/>
      <c r="AX60" s="4"/>
      <c r="AY60" s="4"/>
    </row>
    <row r="61" spans="1:1005" ht="15" x14ac:dyDescent="0.25">
      <c r="A61" s="88">
        <v>46266</v>
      </c>
      <c r="B61" s="15">
        <v>11.48</v>
      </c>
      <c r="C61" s="13">
        <v>19.23</v>
      </c>
      <c r="D61" s="14">
        <v>15.74</v>
      </c>
      <c r="E61">
        <v>13.952</v>
      </c>
      <c r="F61">
        <v>8.2449999999999992</v>
      </c>
      <c r="G61">
        <v>24.795000000000002</v>
      </c>
      <c r="H61">
        <v>10.535</v>
      </c>
      <c r="I61">
        <v>27.7</v>
      </c>
      <c r="J61">
        <v>7.1210000000000004</v>
      </c>
      <c r="K61">
        <v>9.6869999999999994</v>
      </c>
      <c r="L61">
        <v>9.51</v>
      </c>
      <c r="M61">
        <v>20.193000000000001</v>
      </c>
      <c r="N61">
        <v>16.335999999999999</v>
      </c>
      <c r="O61">
        <v>12.019</v>
      </c>
      <c r="P61">
        <v>12.698</v>
      </c>
      <c r="Q61">
        <v>17.707999999999998</v>
      </c>
      <c r="R61">
        <v>13.301</v>
      </c>
      <c r="S61">
        <v>6.83</v>
      </c>
      <c r="T61">
        <v>9.3149999999999995</v>
      </c>
      <c r="U61">
        <v>8.5310000000000006</v>
      </c>
      <c r="V61">
        <v>5.9059999999999997</v>
      </c>
      <c r="W61">
        <v>28.178999999999998</v>
      </c>
      <c r="X61">
        <v>14.423999999999999</v>
      </c>
      <c r="Y61">
        <v>9.0730000000000004</v>
      </c>
      <c r="Z61">
        <v>10.099</v>
      </c>
      <c r="AA61">
        <v>6.8040000000000003</v>
      </c>
      <c r="AB61">
        <v>3.7530000000000001</v>
      </c>
      <c r="AC61">
        <v>6.9619999999999997</v>
      </c>
      <c r="AD61">
        <v>5.9779999999999998</v>
      </c>
      <c r="AE61" s="4">
        <v>7.1459999999999999</v>
      </c>
      <c r="AF61">
        <v>31.957999999999998</v>
      </c>
      <c r="AG61">
        <v>9.3770000000000007</v>
      </c>
      <c r="AH61">
        <v>17.821999999999999</v>
      </c>
      <c r="AI61" s="4"/>
      <c r="AJ61" s="4"/>
      <c r="AK61" s="4"/>
      <c r="AL61" s="4"/>
      <c r="AM61" s="4"/>
      <c r="AN61" s="4"/>
      <c r="AO61" s="4"/>
      <c r="AP61" s="4"/>
      <c r="AQ61" s="4"/>
      <c r="AR61" s="4"/>
      <c r="AS61" s="4"/>
      <c r="AT61" s="4"/>
      <c r="AU61" s="4"/>
      <c r="AV61" s="4"/>
      <c r="AW61" s="4"/>
      <c r="AX61" s="4"/>
      <c r="AY61" s="4"/>
    </row>
    <row r="62" spans="1:1005" ht="15" x14ac:dyDescent="0.25">
      <c r="A62" s="88">
        <v>46296</v>
      </c>
      <c r="B62" s="15">
        <v>12.92</v>
      </c>
      <c r="C62" s="13">
        <v>12.92</v>
      </c>
      <c r="D62" s="14">
        <v>12.92</v>
      </c>
      <c r="E62">
        <v>12.409000000000001</v>
      </c>
      <c r="F62">
        <v>13.053000000000001</v>
      </c>
      <c r="G62">
        <v>28.117000000000001</v>
      </c>
      <c r="H62">
        <v>10.055999999999999</v>
      </c>
      <c r="I62">
        <v>12.523</v>
      </c>
      <c r="J62">
        <v>7.5739999999999998</v>
      </c>
      <c r="K62">
        <v>7.14</v>
      </c>
      <c r="L62">
        <v>10.462</v>
      </c>
      <c r="M62">
        <v>9.93</v>
      </c>
      <c r="N62">
        <v>21.698</v>
      </c>
      <c r="O62">
        <v>21.001000000000001</v>
      </c>
      <c r="P62">
        <v>34.985999999999997</v>
      </c>
      <c r="Q62">
        <v>16.469000000000001</v>
      </c>
      <c r="R62">
        <v>10.073</v>
      </c>
      <c r="S62">
        <v>7.52</v>
      </c>
      <c r="T62">
        <v>12.169</v>
      </c>
      <c r="U62">
        <v>11.067</v>
      </c>
      <c r="V62">
        <v>5.1680000000000001</v>
      </c>
      <c r="W62">
        <v>17.542999999999999</v>
      </c>
      <c r="X62">
        <v>24.355</v>
      </c>
      <c r="Y62">
        <v>9.5660000000000007</v>
      </c>
      <c r="Z62">
        <v>9.91</v>
      </c>
      <c r="AA62">
        <v>7.9180000000000001</v>
      </c>
      <c r="AB62">
        <v>4.633</v>
      </c>
      <c r="AC62">
        <v>6</v>
      </c>
      <c r="AD62">
        <v>5.3280000000000003</v>
      </c>
      <c r="AE62" s="4">
        <v>16.95</v>
      </c>
      <c r="AF62">
        <v>16.866</v>
      </c>
      <c r="AG62">
        <v>13.542999999999999</v>
      </c>
      <c r="AH62">
        <v>14.356999999999999</v>
      </c>
      <c r="AI62" s="4"/>
      <c r="AJ62" s="4"/>
      <c r="AK62" s="4"/>
      <c r="AL62" s="4"/>
      <c r="AM62" s="4"/>
      <c r="AN62" s="4"/>
      <c r="AO62" s="4"/>
      <c r="AP62" s="4"/>
      <c r="AQ62" s="4"/>
      <c r="AR62" s="4"/>
      <c r="AS62" s="4"/>
      <c r="AT62" s="4"/>
      <c r="AU62" s="4"/>
      <c r="AV62" s="4"/>
      <c r="AW62" s="4"/>
      <c r="AX62" s="4"/>
      <c r="AY62" s="4"/>
    </row>
    <row r="63" spans="1:1005" ht="15" x14ac:dyDescent="0.25">
      <c r="A63" s="88">
        <v>46327</v>
      </c>
      <c r="B63" s="15">
        <v>8.8699999999999992</v>
      </c>
      <c r="C63" s="13">
        <v>8.8699999999999992</v>
      </c>
      <c r="D63" s="14">
        <v>8.8699999999999992</v>
      </c>
      <c r="E63">
        <v>8.8309999999999995</v>
      </c>
      <c r="F63">
        <v>8.3049999999999997</v>
      </c>
      <c r="G63">
        <v>12.292</v>
      </c>
      <c r="H63">
        <v>8.6820000000000004</v>
      </c>
      <c r="I63">
        <v>7.3719999999999999</v>
      </c>
      <c r="J63">
        <v>5.9139999999999997</v>
      </c>
      <c r="K63">
        <v>6.0839999999999996</v>
      </c>
      <c r="L63">
        <v>6.31</v>
      </c>
      <c r="M63">
        <v>6.0549999999999997</v>
      </c>
      <c r="N63">
        <v>11.775</v>
      </c>
      <c r="O63">
        <v>13.855</v>
      </c>
      <c r="P63">
        <v>14.436999999999999</v>
      </c>
      <c r="Q63">
        <v>8.5530000000000008</v>
      </c>
      <c r="R63">
        <v>8.8390000000000004</v>
      </c>
      <c r="S63">
        <v>7.0730000000000004</v>
      </c>
      <c r="T63">
        <v>8.9830000000000005</v>
      </c>
      <c r="U63">
        <v>8.2680000000000007</v>
      </c>
      <c r="V63">
        <v>4.5049999999999999</v>
      </c>
      <c r="W63">
        <v>9.0679999999999996</v>
      </c>
      <c r="X63">
        <v>11.179</v>
      </c>
      <c r="Y63">
        <v>7.2140000000000004</v>
      </c>
      <c r="Z63">
        <v>6.2569999999999997</v>
      </c>
      <c r="AA63">
        <v>6.1340000000000003</v>
      </c>
      <c r="AB63">
        <v>4.3140000000000001</v>
      </c>
      <c r="AC63">
        <v>5.31</v>
      </c>
      <c r="AD63">
        <v>5.42</v>
      </c>
      <c r="AE63" s="4">
        <v>10.355</v>
      </c>
      <c r="AF63">
        <v>9.5169999999999995</v>
      </c>
      <c r="AG63">
        <v>7.375</v>
      </c>
      <c r="AH63">
        <v>8.6980000000000004</v>
      </c>
      <c r="AI63" s="4"/>
      <c r="AJ63" s="4"/>
      <c r="AK63" s="4"/>
      <c r="AL63" s="4"/>
      <c r="AM63" s="4"/>
      <c r="AN63" s="4"/>
      <c r="AO63" s="4"/>
      <c r="AP63" s="4"/>
      <c r="AQ63" s="4"/>
      <c r="AR63" s="4"/>
      <c r="AS63" s="4"/>
      <c r="AT63" s="4"/>
      <c r="AU63" s="4"/>
      <c r="AV63" s="4"/>
      <c r="AW63" s="4"/>
      <c r="AX63" s="4"/>
      <c r="AY63" s="4"/>
    </row>
    <row r="64" spans="1:1005" ht="15" x14ac:dyDescent="0.25">
      <c r="A64" s="88"/>
      <c r="B64" s="15"/>
      <c r="C64" s="13"/>
      <c r="D64" s="14"/>
      <c r="AI64" s="4"/>
      <c r="AJ64" s="4"/>
      <c r="AK64" s="4"/>
      <c r="AL64" s="4"/>
      <c r="AM64" s="4"/>
      <c r="AN64" s="4"/>
      <c r="AO64" s="4"/>
      <c r="AP64" s="4"/>
      <c r="AQ64" s="4"/>
      <c r="AR64" s="4"/>
      <c r="AS64" s="4"/>
      <c r="AT64" s="4"/>
      <c r="AU64" s="4"/>
      <c r="AV64" s="4"/>
      <c r="AW64" s="4"/>
      <c r="AX64" s="4"/>
      <c r="AY64" s="4"/>
      <c r="ALQ64" t="e">
        <v>#N/A</v>
      </c>
    </row>
    <row r="65" spans="1:1005" ht="15" x14ac:dyDescent="0.25">
      <c r="A65" s="88"/>
      <c r="B65" s="15"/>
      <c r="C65" s="13"/>
      <c r="D65" s="14"/>
      <c r="AI65" s="4"/>
      <c r="AJ65" s="4"/>
      <c r="AK65" s="4"/>
      <c r="AL65" s="4"/>
      <c r="AM65" s="4"/>
      <c r="AN65" s="4"/>
      <c r="AO65" s="4"/>
      <c r="AP65" s="4"/>
      <c r="AQ65" s="4"/>
      <c r="AR65" s="4"/>
      <c r="AS65" s="4"/>
      <c r="AT65" s="4"/>
      <c r="AU65" s="4"/>
      <c r="AV65" s="4"/>
      <c r="AW65" s="4"/>
      <c r="AX65" s="4"/>
      <c r="AY65" s="4"/>
      <c r="ALQ65" t="e">
        <v>#N/A</v>
      </c>
    </row>
    <row r="66" spans="1:1005" ht="15" x14ac:dyDescent="0.25">
      <c r="A66" s="88"/>
      <c r="B66" s="15"/>
      <c r="C66" s="13"/>
      <c r="D66" s="14"/>
      <c r="AI66" s="4"/>
      <c r="AJ66" s="4"/>
      <c r="AK66" s="4"/>
      <c r="AL66" s="4"/>
      <c r="AM66" s="4"/>
      <c r="AN66" s="4"/>
      <c r="AO66" s="4"/>
      <c r="AP66" s="4"/>
      <c r="AQ66" s="4"/>
      <c r="AR66" s="4"/>
      <c r="AS66" s="4"/>
      <c r="AT66" s="4"/>
      <c r="AU66" s="4"/>
      <c r="AV66" s="4"/>
      <c r="AW66" s="4"/>
      <c r="AX66" s="4"/>
      <c r="AY66" s="4"/>
      <c r="ALQ66" t="e">
        <v>#N/A</v>
      </c>
    </row>
    <row r="67" spans="1:1005" ht="15" x14ac:dyDescent="0.25">
      <c r="A67" s="88"/>
      <c r="B67" s="15"/>
      <c r="C67" s="13"/>
      <c r="D67" s="14"/>
      <c r="AI67" s="4"/>
      <c r="AJ67" s="4"/>
      <c r="AK67" s="4"/>
      <c r="AL67" s="4"/>
      <c r="AM67" s="4"/>
      <c r="AN67" s="4"/>
      <c r="AO67" s="4"/>
      <c r="AP67" s="4"/>
      <c r="AQ67" s="4"/>
      <c r="AR67" s="4"/>
      <c r="AS67" s="4"/>
      <c r="AT67" s="4"/>
      <c r="AU67" s="4"/>
      <c r="AV67" s="4"/>
      <c r="AW67" s="4"/>
      <c r="AX67" s="4"/>
      <c r="AY67" s="4"/>
      <c r="ALQ67" t="e">
        <v>#N/A</v>
      </c>
    </row>
    <row r="68" spans="1:1005" ht="15" x14ac:dyDescent="0.25">
      <c r="A68" s="88"/>
      <c r="B68" s="15"/>
      <c r="C68" s="13"/>
      <c r="D68" s="14"/>
      <c r="AI68" s="4"/>
      <c r="AJ68" s="4"/>
      <c r="AK68" s="4"/>
      <c r="AL68" s="4"/>
      <c r="AM68" s="4"/>
      <c r="AN68" s="4"/>
      <c r="AO68" s="4"/>
      <c r="AP68" s="4"/>
      <c r="AQ68" s="4"/>
      <c r="AR68" s="4"/>
      <c r="AS68" s="4"/>
      <c r="AT68" s="4"/>
      <c r="AU68" s="4"/>
      <c r="AV68" s="4"/>
      <c r="AW68" s="4"/>
      <c r="AX68" s="4"/>
      <c r="AY68" s="4"/>
      <c r="ALQ68" t="e">
        <v>#N/A</v>
      </c>
    </row>
    <row r="69" spans="1:1005" ht="15" x14ac:dyDescent="0.25">
      <c r="A69" s="88"/>
      <c r="B69" s="15"/>
      <c r="C69" s="13"/>
      <c r="D69" s="14"/>
      <c r="AI69" s="4"/>
      <c r="AJ69" s="4"/>
      <c r="AK69" s="4"/>
      <c r="AL69" s="4"/>
      <c r="AM69" s="4"/>
      <c r="AN69" s="4"/>
      <c r="AO69" s="4"/>
      <c r="AP69" s="4"/>
      <c r="AQ69" s="4"/>
      <c r="AR69" s="4"/>
      <c r="AS69" s="4"/>
      <c r="AT69" s="4"/>
      <c r="AU69" s="4"/>
      <c r="AV69" s="4"/>
      <c r="AW69" s="4"/>
      <c r="AX69" s="4"/>
      <c r="AY69" s="4"/>
      <c r="ALQ69" t="e">
        <v>#N/A</v>
      </c>
    </row>
    <row r="70" spans="1:1005" ht="15" x14ac:dyDescent="0.25">
      <c r="A70" s="88"/>
      <c r="B70" s="15"/>
      <c r="C70" s="13"/>
      <c r="D70" s="14"/>
      <c r="AI70" s="4"/>
      <c r="AJ70" s="4"/>
      <c r="AK70" s="4"/>
      <c r="AL70" s="4"/>
      <c r="AM70" s="4"/>
      <c r="AN70" s="4"/>
      <c r="AO70" s="4"/>
      <c r="AP70" s="4"/>
      <c r="AQ70" s="4"/>
      <c r="AR70" s="4"/>
      <c r="AS70" s="4"/>
      <c r="AT70" s="4"/>
      <c r="AU70" s="4"/>
      <c r="AV70" s="4"/>
      <c r="AW70" s="4"/>
      <c r="AX70" s="4"/>
      <c r="AY70" s="4"/>
      <c r="ALQ70" t="e">
        <v>#N/A</v>
      </c>
    </row>
    <row r="71" spans="1:1005" ht="15" x14ac:dyDescent="0.25">
      <c r="A71" s="88"/>
      <c r="B71" s="15"/>
      <c r="C71" s="13"/>
      <c r="D71" s="14"/>
      <c r="AI71" s="4"/>
      <c r="AJ71" s="4"/>
      <c r="AK71" s="4"/>
      <c r="AL71" s="4"/>
      <c r="AM71" s="4"/>
      <c r="AN71" s="4"/>
      <c r="AO71" s="4"/>
      <c r="AP71" s="4"/>
      <c r="AQ71" s="4"/>
      <c r="AR71" s="4"/>
      <c r="AS71" s="4"/>
      <c r="AT71" s="4"/>
      <c r="AU71" s="4"/>
      <c r="AV71" s="4"/>
      <c r="AW71" s="4"/>
      <c r="AX71" s="4"/>
      <c r="AY71" s="4"/>
      <c r="ALQ71" t="e">
        <v>#N/A</v>
      </c>
    </row>
    <row r="72" spans="1:1005" ht="15" x14ac:dyDescent="0.25">
      <c r="A72" s="88"/>
      <c r="B72" s="15"/>
      <c r="C72" s="13"/>
      <c r="D72" s="14"/>
      <c r="AI72" s="4"/>
      <c r="AJ72" s="4"/>
      <c r="AK72" s="4"/>
      <c r="AL72" s="4"/>
      <c r="AM72" s="4"/>
      <c r="AN72" s="4"/>
      <c r="AO72" s="4"/>
      <c r="AP72" s="4"/>
      <c r="AQ72" s="4"/>
      <c r="AR72" s="4"/>
      <c r="AS72" s="4"/>
      <c r="AT72" s="4"/>
      <c r="AU72" s="4"/>
      <c r="AV72" s="4"/>
      <c r="AW72" s="4"/>
      <c r="AX72" s="4"/>
      <c r="AY72" s="4"/>
      <c r="ALQ72" t="e">
        <v>#N/A</v>
      </c>
    </row>
    <row r="73" spans="1:1005" ht="15" x14ac:dyDescent="0.25">
      <c r="A73" s="88"/>
      <c r="B73" s="15"/>
      <c r="C73" s="13"/>
      <c r="D73" s="14"/>
      <c r="AI73" s="4"/>
      <c r="AJ73" s="4"/>
      <c r="AK73" s="4"/>
      <c r="AL73" s="4"/>
      <c r="AM73" s="4"/>
      <c r="AN73" s="4"/>
      <c r="AO73" s="4"/>
      <c r="AP73" s="4"/>
      <c r="AQ73" s="4"/>
      <c r="AR73" s="4"/>
      <c r="AS73" s="4"/>
      <c r="AT73" s="4"/>
      <c r="AU73" s="4"/>
      <c r="AV73" s="4"/>
      <c r="AW73" s="4"/>
      <c r="AX73" s="4"/>
      <c r="AY73" s="4"/>
    </row>
    <row r="74" spans="1:1005" ht="15" x14ac:dyDescent="0.25">
      <c r="A74" s="88"/>
      <c r="B74" s="15"/>
      <c r="C74" s="13"/>
      <c r="D74" s="14"/>
      <c r="AI74" s="4"/>
      <c r="AJ74" s="4"/>
      <c r="AK74" s="4"/>
      <c r="AL74" s="4"/>
      <c r="AM74" s="4"/>
      <c r="AN74" s="4"/>
      <c r="AO74" s="4"/>
      <c r="AP74" s="4"/>
      <c r="AQ74" s="4"/>
      <c r="AR74" s="4"/>
      <c r="AS74" s="4"/>
      <c r="AT74" s="4"/>
      <c r="AU74" s="4"/>
      <c r="AV74" s="4"/>
      <c r="AW74" s="4"/>
      <c r="AX74" s="4"/>
      <c r="AY74" s="4"/>
    </row>
    <row r="75" spans="1:1005" ht="15" x14ac:dyDescent="0.25">
      <c r="A75" s="88"/>
      <c r="B75" s="15"/>
      <c r="C75" s="13"/>
      <c r="D75" s="14"/>
      <c r="AI75" s="4"/>
      <c r="AJ75" s="4"/>
      <c r="AK75" s="4"/>
      <c r="AL75" s="4"/>
      <c r="AM75" s="4"/>
      <c r="AN75" s="4"/>
      <c r="AO75" s="4"/>
      <c r="AP75" s="4"/>
      <c r="AQ75" s="4"/>
      <c r="AR75" s="4"/>
      <c r="AS75" s="4"/>
      <c r="AT75" s="4"/>
      <c r="AU75" s="4"/>
      <c r="AV75" s="4"/>
      <c r="AW75" s="4"/>
      <c r="AX75" s="4"/>
      <c r="AY75" s="4"/>
    </row>
    <row r="76" spans="1:1005" ht="15" x14ac:dyDescent="0.25">
      <c r="A76" s="88"/>
      <c r="B76" s="15"/>
      <c r="C76" s="13"/>
      <c r="D76" s="14"/>
      <c r="AI76" s="4"/>
      <c r="AJ76" s="4"/>
      <c r="AK76" s="4"/>
      <c r="AL76" s="4"/>
      <c r="AM76" s="4"/>
      <c r="AN76" s="4"/>
      <c r="AO76" s="4"/>
      <c r="AP76" s="4"/>
      <c r="AQ76" s="4"/>
      <c r="AR76" s="4"/>
      <c r="AS76" s="4"/>
      <c r="AT76" s="4"/>
      <c r="AU76" s="4"/>
      <c r="AV76" s="4"/>
      <c r="AW76" s="4"/>
      <c r="AX76" s="4"/>
      <c r="AY76" s="4"/>
    </row>
    <row r="77" spans="1:1005" ht="15" x14ac:dyDescent="0.25">
      <c r="A77" s="88"/>
      <c r="B77" s="15"/>
      <c r="C77" s="13"/>
      <c r="D77" s="14"/>
      <c r="AI77" s="4"/>
      <c r="AJ77" s="4"/>
      <c r="AK77" s="4"/>
      <c r="AL77" s="4"/>
      <c r="AM77" s="4"/>
      <c r="AN77" s="4"/>
      <c r="AO77" s="4"/>
      <c r="AP77" s="4"/>
      <c r="AQ77" s="4"/>
      <c r="AR77" s="4"/>
      <c r="AS77" s="4"/>
      <c r="AT77" s="4"/>
      <c r="AU77" s="4"/>
      <c r="AV77" s="4"/>
      <c r="AW77" s="4"/>
      <c r="AX77" s="4"/>
      <c r="AY77" s="4"/>
    </row>
    <row r="78" spans="1:1005" ht="15" x14ac:dyDescent="0.25">
      <c r="A78" s="88"/>
      <c r="B78" s="15"/>
      <c r="C78" s="13"/>
      <c r="D78" s="14"/>
      <c r="AI78" s="4"/>
      <c r="AJ78" s="4"/>
      <c r="AK78" s="4"/>
      <c r="AL78" s="4"/>
      <c r="AM78" s="4"/>
      <c r="AN78" s="4"/>
      <c r="AO78" s="4"/>
      <c r="AP78" s="4"/>
      <c r="AQ78" s="4"/>
      <c r="AR78" s="4"/>
      <c r="AS78" s="4"/>
      <c r="AT78" s="4"/>
      <c r="AU78" s="4"/>
      <c r="AV78" s="4"/>
      <c r="AW78" s="4"/>
      <c r="AX78" s="4"/>
      <c r="AY78" s="4"/>
    </row>
    <row r="79" spans="1:1005" ht="15" x14ac:dyDescent="0.25">
      <c r="A79" s="88"/>
      <c r="B79" s="15"/>
      <c r="C79" s="13"/>
      <c r="D79" s="14"/>
      <c r="AI79" s="4"/>
      <c r="AJ79" s="4"/>
      <c r="AK79" s="4"/>
      <c r="AL79" s="4"/>
      <c r="AM79" s="4"/>
      <c r="AN79" s="4"/>
      <c r="AO79" s="4"/>
      <c r="AP79" s="4"/>
      <c r="AQ79" s="4"/>
      <c r="AR79" s="4"/>
      <c r="AS79" s="4"/>
      <c r="AT79" s="4"/>
      <c r="AU79" s="4"/>
      <c r="AV79" s="4"/>
      <c r="AW79" s="4"/>
      <c r="AX79" s="4"/>
      <c r="AY79" s="4"/>
    </row>
    <row r="80" spans="1:1005" ht="15" x14ac:dyDescent="0.25">
      <c r="A80" s="88"/>
      <c r="B80" s="15"/>
      <c r="C80" s="13"/>
      <c r="D80" s="14"/>
      <c r="AI80" s="4"/>
      <c r="AJ80" s="4"/>
      <c r="AK80" s="4"/>
      <c r="AL80" s="4"/>
      <c r="AM80" s="4"/>
      <c r="AN80" s="4"/>
      <c r="AO80" s="4"/>
      <c r="AP80" s="4"/>
      <c r="AQ80" s="4"/>
      <c r="AR80" s="4"/>
      <c r="AS80" s="4"/>
      <c r="AT80" s="4"/>
      <c r="AU80" s="4"/>
      <c r="AV80" s="4"/>
      <c r="AW80" s="4"/>
      <c r="AX80" s="4"/>
      <c r="AY80" s="4"/>
    </row>
    <row r="81" spans="1:4" ht="12.75" customHeight="1" x14ac:dyDescent="0.25">
      <c r="A81" s="88"/>
      <c r="B81" s="18"/>
      <c r="C81" s="19"/>
      <c r="D81" s="20"/>
    </row>
    <row r="82" spans="1:4" ht="12.75" customHeight="1" x14ac:dyDescent="0.25">
      <c r="A82" s="88"/>
      <c r="B82" s="18"/>
      <c r="C82" s="19"/>
      <c r="D82" s="20"/>
    </row>
    <row r="83" spans="1:4" ht="12.75" customHeight="1" x14ac:dyDescent="0.25">
      <c r="A83" s="88"/>
      <c r="B83" s="18"/>
      <c r="C83" s="19"/>
      <c r="D83" s="20"/>
    </row>
    <row r="84" spans="1:4" ht="12.75" customHeight="1" x14ac:dyDescent="0.25">
      <c r="A84" s="88"/>
      <c r="B84" s="18"/>
      <c r="C84" s="19"/>
      <c r="D84" s="20"/>
    </row>
  </sheetData>
  <mergeCells count="1">
    <mergeCell ref="B1:AH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E1061-4077-4DDE-A60F-1030186EF966}">
  <sheetPr codeName="Sheet14">
    <tabColor theme="9" tint="0.39997558519241921"/>
  </sheetPr>
  <dimension ref="A1:ALQ84"/>
  <sheetViews>
    <sheetView topLeftCell="A4" workbookViewId="0">
      <selection activeCell="D4" sqref="D4"/>
    </sheetView>
  </sheetViews>
  <sheetFormatPr defaultColWidth="18.7109375" defaultRowHeight="12.75" customHeight="1" x14ac:dyDescent="0.25"/>
  <cols>
    <col min="1" max="54" width="9.140625" customWidth="1"/>
  </cols>
  <sheetData>
    <row r="1" spans="1:51" ht="15" x14ac:dyDescent="0.25">
      <c r="A1" s="89"/>
      <c r="B1" s="90">
        <v>272.69029999999992</v>
      </c>
      <c r="C1" s="91"/>
      <c r="D1" s="91"/>
      <c r="E1" s="91"/>
      <c r="F1" s="91"/>
      <c r="G1" s="91"/>
      <c r="H1" s="91"/>
      <c r="I1" s="91"/>
      <c r="J1" s="91"/>
      <c r="K1" s="91"/>
      <c r="L1" s="91"/>
      <c r="M1" s="91"/>
      <c r="N1" s="91"/>
      <c r="O1" s="91"/>
      <c r="P1" s="91"/>
      <c r="Q1" s="91"/>
      <c r="R1" s="91"/>
      <c r="S1" s="91"/>
      <c r="T1" s="91"/>
      <c r="U1" s="91"/>
      <c r="V1" s="91"/>
      <c r="W1" s="91"/>
      <c r="X1" s="91"/>
      <c r="Y1" s="91"/>
      <c r="Z1" s="91"/>
      <c r="AA1" s="91"/>
      <c r="AB1" s="91"/>
      <c r="AC1" s="91"/>
      <c r="AD1" s="91"/>
      <c r="AE1" s="91"/>
      <c r="AF1" s="91"/>
      <c r="AG1" s="91"/>
      <c r="AH1" s="91"/>
      <c r="AI1" s="3"/>
      <c r="AJ1" s="3"/>
      <c r="AK1" s="3"/>
      <c r="AL1" s="3"/>
      <c r="AM1" s="3"/>
    </row>
    <row r="2" spans="1:51" ht="15" x14ac:dyDescent="0.25">
      <c r="A2" s="92"/>
      <c r="B2" s="93" t="s">
        <v>0</v>
      </c>
      <c r="C2" s="94" t="s">
        <v>1</v>
      </c>
      <c r="D2" s="94" t="s">
        <v>2</v>
      </c>
      <c r="E2" s="94">
        <v>1991</v>
      </c>
      <c r="F2" s="94">
        <v>1992</v>
      </c>
      <c r="G2" s="94">
        <v>1993</v>
      </c>
      <c r="H2" s="94">
        <v>1994</v>
      </c>
      <c r="I2" s="94">
        <v>1995</v>
      </c>
      <c r="J2" s="94">
        <v>1996</v>
      </c>
      <c r="K2" s="94">
        <v>1997</v>
      </c>
      <c r="L2" s="94">
        <v>1998</v>
      </c>
      <c r="M2" s="94">
        <v>1999</v>
      </c>
      <c r="N2" s="94">
        <v>2000</v>
      </c>
      <c r="O2" s="94">
        <v>2001</v>
      </c>
      <c r="P2" s="94">
        <v>2002</v>
      </c>
      <c r="Q2" s="94">
        <v>2003</v>
      </c>
      <c r="R2" s="94">
        <v>2004</v>
      </c>
      <c r="S2" s="94">
        <v>2005</v>
      </c>
      <c r="T2" s="94">
        <v>2006</v>
      </c>
      <c r="U2" s="94">
        <v>2007</v>
      </c>
      <c r="V2" s="94">
        <v>2008</v>
      </c>
      <c r="W2" s="94">
        <v>2009</v>
      </c>
      <c r="X2" s="94">
        <v>2010</v>
      </c>
      <c r="Y2" s="94">
        <v>2011</v>
      </c>
      <c r="Z2" s="94">
        <v>2012</v>
      </c>
      <c r="AA2" s="94">
        <v>2013</v>
      </c>
      <c r="AB2" s="94">
        <v>2014</v>
      </c>
      <c r="AC2" s="94">
        <v>2015</v>
      </c>
      <c r="AD2" s="94">
        <v>2016</v>
      </c>
      <c r="AE2" s="94">
        <v>2017</v>
      </c>
      <c r="AF2" s="94">
        <v>2018</v>
      </c>
      <c r="AG2" s="94">
        <v>2019</v>
      </c>
      <c r="AH2" s="94">
        <v>2020</v>
      </c>
      <c r="AI2" s="3"/>
      <c r="AJ2" s="3"/>
      <c r="AK2" s="3"/>
      <c r="AL2" s="3"/>
      <c r="AM2" s="3"/>
    </row>
    <row r="3" spans="1:51" ht="15" x14ac:dyDescent="0.25">
      <c r="A3" s="95"/>
      <c r="B3" s="96" t="s">
        <v>3</v>
      </c>
      <c r="C3" s="97" t="s">
        <v>4</v>
      </c>
      <c r="D3" s="97" t="s">
        <v>5</v>
      </c>
      <c r="E3" s="97" t="s">
        <v>6</v>
      </c>
      <c r="F3" s="97" t="s">
        <v>7</v>
      </c>
      <c r="G3" s="97" t="s">
        <v>8</v>
      </c>
      <c r="H3" s="97" t="s">
        <v>9</v>
      </c>
      <c r="I3" s="97" t="s">
        <v>10</v>
      </c>
      <c r="J3" s="97" t="s">
        <v>11</v>
      </c>
      <c r="K3" s="97" t="s">
        <v>12</v>
      </c>
      <c r="L3" s="97" t="s">
        <v>13</v>
      </c>
      <c r="M3" s="97" t="s">
        <v>14</v>
      </c>
      <c r="N3" s="97" t="s">
        <v>15</v>
      </c>
      <c r="O3" s="97" t="s">
        <v>16</v>
      </c>
      <c r="P3" s="97" t="s">
        <v>17</v>
      </c>
      <c r="Q3" s="97" t="s">
        <v>18</v>
      </c>
      <c r="R3" s="97" t="s">
        <v>19</v>
      </c>
      <c r="S3" s="97" t="s">
        <v>20</v>
      </c>
      <c r="T3" s="97" t="s">
        <v>21</v>
      </c>
      <c r="U3" s="97" t="s">
        <v>22</v>
      </c>
      <c r="V3" s="97" t="s">
        <v>23</v>
      </c>
      <c r="W3" s="97" t="s">
        <v>24</v>
      </c>
      <c r="X3" s="97" t="s">
        <v>25</v>
      </c>
      <c r="Y3" s="97" t="s">
        <v>26</v>
      </c>
      <c r="Z3" s="97" t="s">
        <v>27</v>
      </c>
      <c r="AA3" s="97" t="s">
        <v>28</v>
      </c>
      <c r="AB3" s="97" t="s">
        <v>29</v>
      </c>
      <c r="AC3" s="97" t="s">
        <v>30</v>
      </c>
      <c r="AD3" s="97" t="s">
        <v>31</v>
      </c>
      <c r="AE3" s="97" t="s">
        <v>32</v>
      </c>
      <c r="AF3" s="97" t="s">
        <v>33</v>
      </c>
      <c r="AG3" s="97" t="s">
        <v>34</v>
      </c>
      <c r="AH3" s="97" t="s">
        <v>35</v>
      </c>
      <c r="AI3" s="3"/>
      <c r="AJ3" s="3"/>
      <c r="AK3" s="3"/>
      <c r="AL3" s="3"/>
      <c r="AM3" s="3"/>
    </row>
    <row r="4" spans="1:51" ht="15" x14ac:dyDescent="0.25">
      <c r="A4" s="98">
        <v>44531</v>
      </c>
      <c r="B4" s="30">
        <v>21</v>
      </c>
      <c r="C4" s="31">
        <v>21</v>
      </c>
      <c r="D4" s="9">
        <v>21</v>
      </c>
      <c r="E4">
        <v>21.306999999999999</v>
      </c>
      <c r="F4">
        <v>21.875</v>
      </c>
      <c r="G4">
        <v>21.379000000000001</v>
      </c>
      <c r="H4">
        <v>21.491</v>
      </c>
      <c r="I4">
        <v>20.367999999999999</v>
      </c>
      <c r="J4">
        <v>20.515999999999998</v>
      </c>
      <c r="K4">
        <v>23.922000000000001</v>
      </c>
      <c r="L4">
        <v>20.56</v>
      </c>
      <c r="M4">
        <v>20.754999999999999</v>
      </c>
      <c r="N4">
        <v>20.439</v>
      </c>
      <c r="O4">
        <v>20.427</v>
      </c>
      <c r="P4">
        <v>25.835000000000001</v>
      </c>
      <c r="Q4">
        <v>20.137</v>
      </c>
      <c r="R4">
        <v>20.12</v>
      </c>
      <c r="S4">
        <v>20.594999999999999</v>
      </c>
      <c r="T4">
        <v>38.485999999999997</v>
      </c>
      <c r="U4">
        <v>20.766999999999999</v>
      </c>
      <c r="V4">
        <v>25.265999999999998</v>
      </c>
      <c r="W4">
        <v>23.507999999999999</v>
      </c>
      <c r="X4">
        <v>19.931000000000001</v>
      </c>
      <c r="Y4">
        <v>22.161999999999999</v>
      </c>
      <c r="Z4">
        <v>20.739000000000001</v>
      </c>
      <c r="AA4">
        <v>22.065999999999999</v>
      </c>
      <c r="AB4">
        <v>26.478000000000002</v>
      </c>
      <c r="AC4">
        <v>20.984999999999999</v>
      </c>
      <c r="AD4">
        <v>21.015000000000001</v>
      </c>
      <c r="AE4">
        <v>20.908999999999999</v>
      </c>
      <c r="AF4">
        <v>23.664000000000001</v>
      </c>
      <c r="AG4">
        <v>20.728000000000002</v>
      </c>
      <c r="AH4">
        <v>22.338000000000001</v>
      </c>
      <c r="AI4" s="4"/>
      <c r="AJ4" s="4"/>
      <c r="AK4" s="4"/>
      <c r="AL4" s="4"/>
      <c r="AM4" s="4"/>
      <c r="AN4" s="4"/>
      <c r="AO4" s="4"/>
      <c r="AP4" s="4"/>
      <c r="AQ4" s="4"/>
      <c r="AR4" s="4"/>
      <c r="AS4" s="4"/>
      <c r="AT4" s="4"/>
      <c r="AU4" s="4"/>
      <c r="AV4" s="4"/>
      <c r="AW4" s="4"/>
      <c r="AX4" s="4"/>
      <c r="AY4" s="4"/>
    </row>
    <row r="5" spans="1:51" ht="15" x14ac:dyDescent="0.25">
      <c r="A5" s="98">
        <v>44562</v>
      </c>
      <c r="B5" s="33">
        <v>19</v>
      </c>
      <c r="C5" s="8">
        <v>19</v>
      </c>
      <c r="D5" s="11">
        <v>19</v>
      </c>
      <c r="E5">
        <v>18.672999999999998</v>
      </c>
      <c r="F5">
        <v>18.712</v>
      </c>
      <c r="G5">
        <v>19.100999999999999</v>
      </c>
      <c r="H5">
        <v>18.814</v>
      </c>
      <c r="I5">
        <v>19.937999999999999</v>
      </c>
      <c r="J5">
        <v>18.669</v>
      </c>
      <c r="K5">
        <v>21.73</v>
      </c>
      <c r="L5">
        <v>18.684000000000001</v>
      </c>
      <c r="M5">
        <v>18.847000000000001</v>
      </c>
      <c r="N5">
        <v>21.844000000000001</v>
      </c>
      <c r="O5">
        <v>18.286999999999999</v>
      </c>
      <c r="P5">
        <v>19.795999999999999</v>
      </c>
      <c r="Q5">
        <v>18.533000000000001</v>
      </c>
      <c r="R5">
        <v>18.289000000000001</v>
      </c>
      <c r="S5">
        <v>23.76</v>
      </c>
      <c r="T5">
        <v>26.134</v>
      </c>
      <c r="U5">
        <v>18.777999999999999</v>
      </c>
      <c r="V5">
        <v>20.524000000000001</v>
      </c>
      <c r="W5">
        <v>19.93</v>
      </c>
      <c r="X5">
        <v>18.198</v>
      </c>
      <c r="Y5">
        <v>20.588999999999999</v>
      </c>
      <c r="Z5">
        <v>19.247</v>
      </c>
      <c r="AA5">
        <v>18.899000000000001</v>
      </c>
      <c r="AB5">
        <v>20.574999999999999</v>
      </c>
      <c r="AC5">
        <v>18.643000000000001</v>
      </c>
      <c r="AD5">
        <v>18.664999999999999</v>
      </c>
      <c r="AE5">
        <v>19.989000000000001</v>
      </c>
      <c r="AF5">
        <v>21.56</v>
      </c>
      <c r="AG5">
        <v>18.824000000000002</v>
      </c>
      <c r="AH5">
        <v>19.376999999999999</v>
      </c>
      <c r="AI5" s="4"/>
      <c r="AJ5" s="4"/>
      <c r="AK5" s="4"/>
      <c r="AL5" s="4"/>
      <c r="AM5" s="4"/>
      <c r="AN5" s="4"/>
      <c r="AO5" s="4"/>
      <c r="AP5" s="4"/>
      <c r="AQ5" s="4"/>
      <c r="AR5" s="4"/>
      <c r="AS5" s="4"/>
      <c r="AT5" s="4"/>
      <c r="AU5" s="4"/>
      <c r="AV5" s="4"/>
      <c r="AW5" s="4"/>
      <c r="AX5" s="4"/>
      <c r="AY5" s="4"/>
    </row>
    <row r="6" spans="1:51" ht="15" x14ac:dyDescent="0.25">
      <c r="A6" s="98">
        <v>44593</v>
      </c>
      <c r="B6" s="33">
        <v>20</v>
      </c>
      <c r="C6" s="8">
        <v>20</v>
      </c>
      <c r="D6" s="11">
        <v>20</v>
      </c>
      <c r="E6">
        <v>18.739000000000001</v>
      </c>
      <c r="F6">
        <v>19.045000000000002</v>
      </c>
      <c r="G6">
        <v>17.544</v>
      </c>
      <c r="H6">
        <v>17.308</v>
      </c>
      <c r="I6">
        <v>30.855</v>
      </c>
      <c r="J6">
        <v>24.908000000000001</v>
      </c>
      <c r="K6">
        <v>20.366</v>
      </c>
      <c r="L6">
        <v>19.646999999999998</v>
      </c>
      <c r="M6">
        <v>22.640999999999998</v>
      </c>
      <c r="N6">
        <v>33.412999999999997</v>
      </c>
      <c r="O6">
        <v>17.381</v>
      </c>
      <c r="P6">
        <v>18.113</v>
      </c>
      <c r="Q6">
        <v>27.736000000000001</v>
      </c>
      <c r="R6">
        <v>17.338000000000001</v>
      </c>
      <c r="S6">
        <v>28.719000000000001</v>
      </c>
      <c r="T6">
        <v>20.353000000000002</v>
      </c>
      <c r="U6">
        <v>21.626999999999999</v>
      </c>
      <c r="V6">
        <v>18.954999999999998</v>
      </c>
      <c r="W6">
        <v>22.951000000000001</v>
      </c>
      <c r="X6">
        <v>16.998000000000001</v>
      </c>
      <c r="Y6">
        <v>19.585999999999999</v>
      </c>
      <c r="Z6">
        <v>18.172000000000001</v>
      </c>
      <c r="AA6">
        <v>18.498000000000001</v>
      </c>
      <c r="AB6">
        <v>21.916</v>
      </c>
      <c r="AC6">
        <v>38.683999999999997</v>
      </c>
      <c r="AD6">
        <v>21.53</v>
      </c>
      <c r="AE6">
        <v>43.927999999999997</v>
      </c>
      <c r="AF6">
        <v>27.795999999999999</v>
      </c>
      <c r="AG6">
        <v>18.783999999999999</v>
      </c>
      <c r="AH6">
        <v>18.481999999999999</v>
      </c>
      <c r="AI6" s="4"/>
      <c r="AJ6" s="4"/>
      <c r="AK6" s="4"/>
      <c r="AL6" s="4"/>
      <c r="AM6" s="4"/>
      <c r="AN6" s="4"/>
      <c r="AO6" s="4"/>
      <c r="AP6" s="4"/>
      <c r="AQ6" s="4"/>
      <c r="AR6" s="4"/>
      <c r="AS6" s="4"/>
      <c r="AT6" s="4"/>
      <c r="AU6" s="4"/>
      <c r="AV6" s="4"/>
      <c r="AW6" s="4"/>
      <c r="AX6" s="4"/>
      <c r="AY6" s="4"/>
    </row>
    <row r="7" spans="1:51" ht="15" x14ac:dyDescent="0.25">
      <c r="A7" s="98">
        <v>44621</v>
      </c>
      <c r="B7" s="33">
        <v>48.37</v>
      </c>
      <c r="C7" s="8">
        <v>68.989999999999995</v>
      </c>
      <c r="D7" s="11">
        <v>51</v>
      </c>
      <c r="E7">
        <v>36.136000000000003</v>
      </c>
      <c r="F7">
        <v>54.097000000000001</v>
      </c>
      <c r="G7">
        <v>40.761000000000003</v>
      </c>
      <c r="H7">
        <v>53.14</v>
      </c>
      <c r="I7">
        <v>79.183999999999997</v>
      </c>
      <c r="J7">
        <v>48.469000000000001</v>
      </c>
      <c r="K7">
        <v>56.112000000000002</v>
      </c>
      <c r="L7">
        <v>47.036999999999999</v>
      </c>
      <c r="M7">
        <v>61.65</v>
      </c>
      <c r="N7">
        <v>55.451999999999998</v>
      </c>
      <c r="O7">
        <v>42.56</v>
      </c>
      <c r="P7">
        <v>26.186</v>
      </c>
      <c r="Q7">
        <v>54.661000000000001</v>
      </c>
      <c r="R7">
        <v>83.2</v>
      </c>
      <c r="S7">
        <v>41.734999999999999</v>
      </c>
      <c r="T7">
        <v>39.280999999999999</v>
      </c>
      <c r="U7">
        <v>84.83</v>
      </c>
      <c r="V7">
        <v>24.042000000000002</v>
      </c>
      <c r="W7">
        <v>82.054000000000002</v>
      </c>
      <c r="X7">
        <v>26.286999999999999</v>
      </c>
      <c r="Y7">
        <v>46.526000000000003</v>
      </c>
      <c r="Z7">
        <v>61.273000000000003</v>
      </c>
      <c r="AA7">
        <v>39.384</v>
      </c>
      <c r="AB7">
        <v>53.872</v>
      </c>
      <c r="AC7">
        <v>66.593000000000004</v>
      </c>
      <c r="AD7">
        <v>59.631</v>
      </c>
      <c r="AE7">
        <v>144.00800000000001</v>
      </c>
      <c r="AF7">
        <v>48.86</v>
      </c>
      <c r="AG7">
        <v>28.423999999999999</v>
      </c>
      <c r="AH7">
        <v>48.116</v>
      </c>
      <c r="AI7" s="4"/>
      <c r="AJ7" s="4"/>
      <c r="AK7" s="4"/>
      <c r="AL7" s="4"/>
      <c r="AM7" s="4"/>
      <c r="AN7" s="4"/>
      <c r="AO7" s="4"/>
      <c r="AP7" s="4"/>
      <c r="AQ7" s="4"/>
      <c r="AR7" s="4"/>
      <c r="AS7" s="4"/>
      <c r="AT7" s="4"/>
      <c r="AU7" s="4"/>
      <c r="AV7" s="4"/>
      <c r="AW7" s="4"/>
      <c r="AX7" s="4"/>
      <c r="AY7" s="4"/>
    </row>
    <row r="8" spans="1:51" ht="15" x14ac:dyDescent="0.25">
      <c r="A8" s="98">
        <v>44652</v>
      </c>
      <c r="B8" s="33">
        <v>117.04</v>
      </c>
      <c r="C8" s="8">
        <v>218.06</v>
      </c>
      <c r="D8" s="11">
        <v>165</v>
      </c>
      <c r="E8">
        <v>124.14400000000001</v>
      </c>
      <c r="F8">
        <v>163.46600000000001</v>
      </c>
      <c r="G8">
        <v>186.42400000000001</v>
      </c>
      <c r="H8">
        <v>179.07599999999999</v>
      </c>
      <c r="I8">
        <v>114.502</v>
      </c>
      <c r="J8">
        <v>222.18299999999999</v>
      </c>
      <c r="K8">
        <v>161.12299999999999</v>
      </c>
      <c r="L8">
        <v>142.071</v>
      </c>
      <c r="M8">
        <v>164.26300000000001</v>
      </c>
      <c r="N8">
        <v>224.84100000000001</v>
      </c>
      <c r="O8">
        <v>162.84700000000001</v>
      </c>
      <c r="P8">
        <v>146.37299999999999</v>
      </c>
      <c r="Q8">
        <v>233.929</v>
      </c>
      <c r="R8">
        <v>230.726</v>
      </c>
      <c r="S8">
        <v>144.29499999999999</v>
      </c>
      <c r="T8">
        <v>278.80500000000001</v>
      </c>
      <c r="U8">
        <v>147.50200000000001</v>
      </c>
      <c r="V8">
        <v>89.376000000000005</v>
      </c>
      <c r="W8">
        <v>247.941</v>
      </c>
      <c r="X8">
        <v>165.73699999999999</v>
      </c>
      <c r="Y8">
        <v>256.53100000000001</v>
      </c>
      <c r="Z8">
        <v>177.93600000000001</v>
      </c>
      <c r="AA8">
        <v>122.008</v>
      </c>
      <c r="AB8">
        <v>167.39099999999999</v>
      </c>
      <c r="AC8">
        <v>124.622</v>
      </c>
      <c r="AD8">
        <v>236.95400000000001</v>
      </c>
      <c r="AE8">
        <v>240.833</v>
      </c>
      <c r="AF8">
        <v>136.09899999999999</v>
      </c>
      <c r="AG8">
        <v>200.95699999999999</v>
      </c>
      <c r="AH8">
        <v>153.47300000000001</v>
      </c>
      <c r="AI8" s="4"/>
      <c r="AJ8" s="4"/>
      <c r="AK8" s="4"/>
      <c r="AL8" s="4"/>
      <c r="AM8" s="4"/>
      <c r="AN8" s="4"/>
      <c r="AO8" s="4"/>
      <c r="AP8" s="4"/>
      <c r="AQ8" s="4"/>
      <c r="AR8" s="4"/>
      <c r="AS8" s="4"/>
      <c r="AT8" s="4"/>
      <c r="AU8" s="4"/>
      <c r="AV8" s="4"/>
      <c r="AW8" s="4"/>
      <c r="AX8" s="4"/>
      <c r="AY8" s="4"/>
    </row>
    <row r="9" spans="1:51" ht="15" x14ac:dyDescent="0.25">
      <c r="A9" s="98">
        <v>44682</v>
      </c>
      <c r="B9" s="33">
        <v>283.08999999999997</v>
      </c>
      <c r="C9" s="8">
        <v>546.27</v>
      </c>
      <c r="D9" s="11">
        <v>465</v>
      </c>
      <c r="E9">
        <v>424.39800000000002</v>
      </c>
      <c r="F9">
        <v>269.89100000000002</v>
      </c>
      <c r="G9">
        <v>655.18499999999995</v>
      </c>
      <c r="H9">
        <v>323.39</v>
      </c>
      <c r="I9">
        <v>642.66499999999996</v>
      </c>
      <c r="J9">
        <v>578.625</v>
      </c>
      <c r="K9">
        <v>673.36599999999999</v>
      </c>
      <c r="L9">
        <v>450.26799999999997</v>
      </c>
      <c r="M9">
        <v>489.83499999999998</v>
      </c>
      <c r="N9">
        <v>586.75400000000002</v>
      </c>
      <c r="O9">
        <v>406.25099999999998</v>
      </c>
      <c r="P9">
        <v>208.196</v>
      </c>
      <c r="Q9">
        <v>564.072</v>
      </c>
      <c r="R9">
        <v>294.584</v>
      </c>
      <c r="S9">
        <v>436.512</v>
      </c>
      <c r="T9">
        <v>518.48800000000006</v>
      </c>
      <c r="U9">
        <v>310.57900000000001</v>
      </c>
      <c r="V9">
        <v>540.85400000000004</v>
      </c>
      <c r="W9">
        <v>722.16</v>
      </c>
      <c r="X9">
        <v>390.12200000000001</v>
      </c>
      <c r="Y9">
        <v>682.005</v>
      </c>
      <c r="Z9">
        <v>186.607</v>
      </c>
      <c r="AA9">
        <v>472.97</v>
      </c>
      <c r="AB9">
        <v>457.03</v>
      </c>
      <c r="AC9">
        <v>271.98099999999999</v>
      </c>
      <c r="AD9">
        <v>637.17399999999998</v>
      </c>
      <c r="AE9">
        <v>488.32400000000001</v>
      </c>
      <c r="AF9">
        <v>384.18400000000003</v>
      </c>
      <c r="AG9">
        <v>455.553</v>
      </c>
      <c r="AH9">
        <v>479.94499999999999</v>
      </c>
      <c r="AI9" s="4"/>
      <c r="AJ9" s="4"/>
      <c r="AK9" s="4"/>
      <c r="AL9" s="4"/>
      <c r="AM9" s="4"/>
      <c r="AN9" s="4"/>
      <c r="AO9" s="4"/>
      <c r="AP9" s="4"/>
      <c r="AQ9" s="4"/>
      <c r="AR9" s="4"/>
      <c r="AS9" s="4"/>
      <c r="AT9" s="4"/>
      <c r="AU9" s="4"/>
      <c r="AV9" s="4"/>
      <c r="AW9" s="4"/>
      <c r="AX9" s="4"/>
      <c r="AY9" s="4"/>
    </row>
    <row r="10" spans="1:51" ht="15" x14ac:dyDescent="0.25">
      <c r="A10" s="98">
        <v>44713</v>
      </c>
      <c r="B10" s="33">
        <v>108.77</v>
      </c>
      <c r="C10" s="8">
        <v>560</v>
      </c>
      <c r="D10" s="11">
        <v>355</v>
      </c>
      <c r="E10">
        <v>355.74200000000002</v>
      </c>
      <c r="F10">
        <v>95.742000000000004</v>
      </c>
      <c r="G10">
        <v>548.08199999999999</v>
      </c>
      <c r="H10">
        <v>114.108</v>
      </c>
      <c r="I10">
        <v>716.99</v>
      </c>
      <c r="J10">
        <v>449.74099999999999</v>
      </c>
      <c r="K10">
        <v>611.88199999999995</v>
      </c>
      <c r="L10">
        <v>354.25900000000001</v>
      </c>
      <c r="M10">
        <v>438.923</v>
      </c>
      <c r="N10">
        <v>308.50299999999999</v>
      </c>
      <c r="O10">
        <v>170.059</v>
      </c>
      <c r="P10">
        <v>113.876</v>
      </c>
      <c r="Q10">
        <v>359.10700000000003</v>
      </c>
      <c r="R10">
        <v>103.393</v>
      </c>
      <c r="S10">
        <v>364.34500000000003</v>
      </c>
      <c r="T10">
        <v>245.83699999999999</v>
      </c>
      <c r="U10">
        <v>100.205</v>
      </c>
      <c r="V10">
        <v>682.476</v>
      </c>
      <c r="W10">
        <v>466.68299999999999</v>
      </c>
      <c r="X10">
        <v>517.73500000000001</v>
      </c>
      <c r="Y10">
        <v>888.40499999999997</v>
      </c>
      <c r="Z10">
        <v>37.72</v>
      </c>
      <c r="AA10">
        <v>305.57299999999998</v>
      </c>
      <c r="AB10">
        <v>435.47199999999998</v>
      </c>
      <c r="AC10">
        <v>197.91800000000001</v>
      </c>
      <c r="AD10">
        <v>427.72699999999998</v>
      </c>
      <c r="AE10">
        <v>354.03899999999999</v>
      </c>
      <c r="AF10">
        <v>153.495</v>
      </c>
      <c r="AG10">
        <v>492.40899999999999</v>
      </c>
      <c r="AH10">
        <v>301.262</v>
      </c>
      <c r="AI10" s="4"/>
      <c r="AJ10" s="4"/>
      <c r="AK10" s="4"/>
      <c r="AL10" s="4"/>
      <c r="AM10" s="4"/>
      <c r="AN10" s="4"/>
      <c r="AO10" s="4"/>
      <c r="AP10" s="4"/>
      <c r="AQ10" s="4"/>
      <c r="AR10" s="4"/>
      <c r="AS10" s="4"/>
      <c r="AT10" s="4"/>
      <c r="AU10" s="4"/>
      <c r="AV10" s="4"/>
      <c r="AW10" s="4"/>
      <c r="AX10" s="4"/>
      <c r="AY10" s="4"/>
    </row>
    <row r="11" spans="1:51" ht="15" x14ac:dyDescent="0.25">
      <c r="A11" s="98">
        <v>44743</v>
      </c>
      <c r="B11" s="33">
        <v>6.83</v>
      </c>
      <c r="C11" s="8">
        <v>176.99</v>
      </c>
      <c r="D11" s="11">
        <v>62</v>
      </c>
      <c r="E11">
        <v>62.463999999999999</v>
      </c>
      <c r="F11">
        <v>8.7119999999999997</v>
      </c>
      <c r="G11">
        <v>135.34200000000001</v>
      </c>
      <c r="H11">
        <v>8.3529999999999998</v>
      </c>
      <c r="I11">
        <v>258.5</v>
      </c>
      <c r="J11">
        <v>85.728999999999999</v>
      </c>
      <c r="K11">
        <v>108.952</v>
      </c>
      <c r="L11">
        <v>123.396</v>
      </c>
      <c r="M11">
        <v>87.739000000000004</v>
      </c>
      <c r="N11">
        <v>34.781999999999996</v>
      </c>
      <c r="O11">
        <v>14.382</v>
      </c>
      <c r="P11">
        <v>4.5750000000000002</v>
      </c>
      <c r="Q11">
        <v>47.201999999999998</v>
      </c>
      <c r="R11">
        <v>12.096</v>
      </c>
      <c r="S11">
        <v>62.228000000000002</v>
      </c>
      <c r="T11">
        <v>30.675000000000001</v>
      </c>
      <c r="U11">
        <v>6.2169999999999996</v>
      </c>
      <c r="V11">
        <v>214.30699999999999</v>
      </c>
      <c r="W11">
        <v>140.27799999999999</v>
      </c>
      <c r="X11">
        <v>98.808999999999997</v>
      </c>
      <c r="Y11">
        <v>372.73200000000003</v>
      </c>
      <c r="Z11">
        <v>3.1240000000000001</v>
      </c>
      <c r="AA11">
        <v>42.642000000000003</v>
      </c>
      <c r="AB11">
        <v>78.418999999999997</v>
      </c>
      <c r="AC11">
        <v>23.204999999999998</v>
      </c>
      <c r="AD11">
        <v>74.503</v>
      </c>
      <c r="AE11">
        <v>61.771000000000001</v>
      </c>
      <c r="AF11">
        <v>11.422000000000001</v>
      </c>
      <c r="AG11">
        <v>183.77199999999999</v>
      </c>
      <c r="AH11">
        <v>36.792999999999999</v>
      </c>
      <c r="AI11" s="4"/>
      <c r="AJ11" s="4"/>
      <c r="AK11" s="4"/>
      <c r="AL11" s="4"/>
      <c r="AM11" s="4"/>
      <c r="AN11" s="4"/>
      <c r="AO11" s="4"/>
      <c r="AP11" s="4"/>
      <c r="AQ11" s="4"/>
      <c r="AR11" s="4"/>
      <c r="AS11" s="4"/>
      <c r="AT11" s="4"/>
      <c r="AU11" s="4"/>
      <c r="AV11" s="4"/>
      <c r="AW11" s="4"/>
      <c r="AX11" s="4"/>
      <c r="AY11" s="4"/>
    </row>
    <row r="12" spans="1:51" ht="15" x14ac:dyDescent="0.25">
      <c r="A12" s="98">
        <v>44774</v>
      </c>
      <c r="B12" s="33">
        <v>3.39</v>
      </c>
      <c r="C12" s="8">
        <v>26.36</v>
      </c>
      <c r="D12" s="11">
        <v>12</v>
      </c>
      <c r="E12">
        <v>12.521000000000001</v>
      </c>
      <c r="F12">
        <v>4.8220000000000001</v>
      </c>
      <c r="G12">
        <v>23.114999999999998</v>
      </c>
      <c r="H12">
        <v>4.5419999999999998</v>
      </c>
      <c r="I12">
        <v>38.799999999999997</v>
      </c>
      <c r="J12">
        <v>17.103000000000002</v>
      </c>
      <c r="K12">
        <v>30.434000000000001</v>
      </c>
      <c r="L12">
        <v>23.343</v>
      </c>
      <c r="M12">
        <v>17.452999999999999</v>
      </c>
      <c r="N12">
        <v>8.65</v>
      </c>
      <c r="O12">
        <v>6.8129999999999997</v>
      </c>
      <c r="P12">
        <v>2.8929999999999998</v>
      </c>
      <c r="Q12">
        <v>10.85</v>
      </c>
      <c r="R12">
        <v>4.5380000000000003</v>
      </c>
      <c r="S12">
        <v>10.324</v>
      </c>
      <c r="T12">
        <v>10.189</v>
      </c>
      <c r="U12">
        <v>3.6459999999999999</v>
      </c>
      <c r="V12">
        <v>29.126000000000001</v>
      </c>
      <c r="W12">
        <v>24.995999999999999</v>
      </c>
      <c r="X12">
        <v>17.675999999999998</v>
      </c>
      <c r="Y12">
        <v>54.503</v>
      </c>
      <c r="Z12">
        <v>2.6880000000000002</v>
      </c>
      <c r="AA12">
        <v>11.478999999999999</v>
      </c>
      <c r="AB12">
        <v>28.545999999999999</v>
      </c>
      <c r="AC12">
        <v>6.1289999999999996</v>
      </c>
      <c r="AD12">
        <v>15.407999999999999</v>
      </c>
      <c r="AE12">
        <v>12.946999999999999</v>
      </c>
      <c r="AF12">
        <v>4.7249999999999996</v>
      </c>
      <c r="AG12">
        <v>27.420999999999999</v>
      </c>
      <c r="AH12">
        <v>8.2880000000000003</v>
      </c>
      <c r="AI12" s="4"/>
      <c r="AJ12" s="4"/>
      <c r="AK12" s="4"/>
      <c r="AL12" s="4"/>
      <c r="AM12" s="4"/>
      <c r="AN12" s="4"/>
      <c r="AO12" s="4"/>
      <c r="AP12" s="4"/>
      <c r="AQ12" s="4"/>
      <c r="AR12" s="4"/>
      <c r="AS12" s="4"/>
      <c r="AT12" s="4"/>
      <c r="AU12" s="4"/>
      <c r="AV12" s="4"/>
      <c r="AW12" s="4"/>
      <c r="AX12" s="4"/>
      <c r="AY12" s="4"/>
    </row>
    <row r="13" spans="1:51" ht="15" x14ac:dyDescent="0.25">
      <c r="A13" s="98">
        <v>44805</v>
      </c>
      <c r="B13" s="33">
        <v>2.52</v>
      </c>
      <c r="C13" s="8">
        <v>23.34</v>
      </c>
      <c r="D13" s="11">
        <v>13</v>
      </c>
      <c r="E13">
        <v>13.471</v>
      </c>
      <c r="F13">
        <v>5.9820000000000002</v>
      </c>
      <c r="G13">
        <v>18.053000000000001</v>
      </c>
      <c r="H13">
        <v>6.1479999999999997</v>
      </c>
      <c r="I13">
        <v>19.446000000000002</v>
      </c>
      <c r="J13">
        <v>14.335000000000001</v>
      </c>
      <c r="K13">
        <v>77.582999999999998</v>
      </c>
      <c r="L13">
        <v>11.119</v>
      </c>
      <c r="M13">
        <v>13.818</v>
      </c>
      <c r="N13">
        <v>15.862</v>
      </c>
      <c r="O13">
        <v>7.9279999999999999</v>
      </c>
      <c r="P13">
        <v>5.0869999999999997</v>
      </c>
      <c r="Q13">
        <v>15.069000000000001</v>
      </c>
      <c r="R13">
        <v>12.529</v>
      </c>
      <c r="S13">
        <v>8.2449999999999992</v>
      </c>
      <c r="T13">
        <v>22.376000000000001</v>
      </c>
      <c r="U13">
        <v>11.679</v>
      </c>
      <c r="V13">
        <v>20.151</v>
      </c>
      <c r="W13">
        <v>15.427</v>
      </c>
      <c r="X13">
        <v>10.813000000000001</v>
      </c>
      <c r="Y13">
        <v>31.986000000000001</v>
      </c>
      <c r="Z13">
        <v>3.6379999999999999</v>
      </c>
      <c r="AA13">
        <v>24.76</v>
      </c>
      <c r="AB13">
        <v>32.645000000000003</v>
      </c>
      <c r="AC13">
        <v>6.5439999999999996</v>
      </c>
      <c r="AD13">
        <v>11.464</v>
      </c>
      <c r="AE13">
        <v>11.02</v>
      </c>
      <c r="AF13">
        <v>5.9039999999999999</v>
      </c>
      <c r="AG13">
        <v>15.851000000000001</v>
      </c>
      <c r="AH13">
        <v>9.2750000000000004</v>
      </c>
      <c r="AI13" s="4"/>
      <c r="AJ13" s="4"/>
      <c r="AK13" s="4"/>
      <c r="AL13" s="4"/>
      <c r="AM13" s="4"/>
      <c r="AN13" s="4"/>
      <c r="AO13" s="4"/>
      <c r="AP13" s="4"/>
      <c r="AQ13" s="4"/>
      <c r="AR13" s="4"/>
      <c r="AS13" s="4"/>
      <c r="AT13" s="4"/>
      <c r="AU13" s="4"/>
      <c r="AV13" s="4"/>
      <c r="AW13" s="4"/>
      <c r="AX13" s="4"/>
      <c r="AY13" s="4"/>
    </row>
    <row r="14" spans="1:51" ht="15" x14ac:dyDescent="0.25">
      <c r="A14" s="98">
        <v>44835</v>
      </c>
      <c r="B14" s="33">
        <v>12.97</v>
      </c>
      <c r="C14" s="8">
        <v>33.79</v>
      </c>
      <c r="D14" s="11">
        <v>36.299999999999997</v>
      </c>
      <c r="E14">
        <v>15.856999999999999</v>
      </c>
      <c r="F14">
        <v>10.94</v>
      </c>
      <c r="G14">
        <v>37.331000000000003</v>
      </c>
      <c r="H14">
        <v>16.152000000000001</v>
      </c>
      <c r="I14">
        <v>40.335999999999999</v>
      </c>
      <c r="J14">
        <v>23.594000000000001</v>
      </c>
      <c r="K14">
        <v>90.64</v>
      </c>
      <c r="L14">
        <v>35.465000000000003</v>
      </c>
      <c r="M14">
        <v>18.148</v>
      </c>
      <c r="N14">
        <v>36.253</v>
      </c>
      <c r="O14">
        <v>15.851000000000001</v>
      </c>
      <c r="P14">
        <v>18.462</v>
      </c>
      <c r="Q14">
        <v>17.754999999999999</v>
      </c>
      <c r="R14">
        <v>31.306999999999999</v>
      </c>
      <c r="S14">
        <v>25.673999999999999</v>
      </c>
      <c r="T14">
        <v>45.533999999999999</v>
      </c>
      <c r="U14">
        <v>39.14</v>
      </c>
      <c r="V14">
        <v>21.882000000000001</v>
      </c>
      <c r="W14">
        <v>32.880000000000003</v>
      </c>
      <c r="X14">
        <v>21.847999999999999</v>
      </c>
      <c r="Y14">
        <v>35.488999999999997</v>
      </c>
      <c r="Z14">
        <v>9.7379999999999995</v>
      </c>
      <c r="AA14">
        <v>48.156999999999996</v>
      </c>
      <c r="AB14">
        <v>33.137999999999998</v>
      </c>
      <c r="AC14">
        <v>11.456</v>
      </c>
      <c r="AD14">
        <v>20.422000000000001</v>
      </c>
      <c r="AE14">
        <v>39.167000000000002</v>
      </c>
      <c r="AF14">
        <v>21.643999999999998</v>
      </c>
      <c r="AG14">
        <v>20.84</v>
      </c>
      <c r="AH14">
        <v>16.387</v>
      </c>
      <c r="AI14" s="4"/>
      <c r="AJ14" s="4"/>
      <c r="AK14" s="4"/>
      <c r="AL14" s="4"/>
      <c r="AM14" s="4"/>
      <c r="AN14" s="4"/>
      <c r="AO14" s="4"/>
      <c r="AP14" s="4"/>
      <c r="AQ14" s="4"/>
      <c r="AR14" s="4"/>
      <c r="AS14" s="4"/>
      <c r="AT14" s="4"/>
      <c r="AU14" s="4"/>
      <c r="AV14" s="4"/>
      <c r="AW14" s="4"/>
      <c r="AX14" s="4"/>
      <c r="AY14" s="4"/>
    </row>
    <row r="15" spans="1:51" ht="15" x14ac:dyDescent="0.25">
      <c r="A15" s="98">
        <v>44866</v>
      </c>
      <c r="B15" s="33">
        <v>22.55</v>
      </c>
      <c r="C15" s="8">
        <v>31.99</v>
      </c>
      <c r="D15" s="11">
        <v>37.42</v>
      </c>
      <c r="E15">
        <v>23.045000000000002</v>
      </c>
      <c r="F15">
        <v>17.591999999999999</v>
      </c>
      <c r="G15">
        <v>32.302999999999997</v>
      </c>
      <c r="H15">
        <v>21.177</v>
      </c>
      <c r="I15">
        <v>36.773000000000003</v>
      </c>
      <c r="J15">
        <v>46.116999999999997</v>
      </c>
      <c r="K15">
        <v>44.082999999999998</v>
      </c>
      <c r="L15">
        <v>31.731999999999999</v>
      </c>
      <c r="M15">
        <v>21.757999999999999</v>
      </c>
      <c r="N15">
        <v>24.483000000000001</v>
      </c>
      <c r="O15">
        <v>21.898</v>
      </c>
      <c r="P15">
        <v>17.731000000000002</v>
      </c>
      <c r="Q15">
        <v>23.913</v>
      </c>
      <c r="R15">
        <v>38.709000000000003</v>
      </c>
      <c r="S15">
        <v>26.071000000000002</v>
      </c>
      <c r="T15">
        <v>41.113</v>
      </c>
      <c r="U15">
        <v>31.850999999999999</v>
      </c>
      <c r="V15">
        <v>27.811</v>
      </c>
      <c r="W15">
        <v>34.073</v>
      </c>
      <c r="X15">
        <v>43.725000000000001</v>
      </c>
      <c r="Y15">
        <v>35.945999999999998</v>
      </c>
      <c r="Z15">
        <v>16.917000000000002</v>
      </c>
      <c r="AA15">
        <v>40.722000000000001</v>
      </c>
      <c r="AB15">
        <v>31.356000000000002</v>
      </c>
      <c r="AC15">
        <v>19.440000000000001</v>
      </c>
      <c r="AD15">
        <v>24.241</v>
      </c>
      <c r="AE15">
        <v>30.277999999999999</v>
      </c>
      <c r="AF15">
        <v>23.76</v>
      </c>
      <c r="AG15">
        <v>27.356000000000002</v>
      </c>
      <c r="AH15">
        <v>24.83</v>
      </c>
      <c r="AI15" s="4"/>
      <c r="AJ15" s="4"/>
      <c r="AK15" s="4"/>
      <c r="AL15" s="4"/>
      <c r="AM15" s="4"/>
      <c r="AN15" s="4"/>
      <c r="AO15" s="4"/>
      <c r="AP15" s="4"/>
      <c r="AQ15" s="4"/>
      <c r="AR15" s="4"/>
      <c r="AS15" s="4"/>
      <c r="AT15" s="4"/>
      <c r="AU15" s="4"/>
      <c r="AV15" s="4"/>
      <c r="AW15" s="4"/>
      <c r="AX15" s="4"/>
      <c r="AY15" s="4"/>
    </row>
    <row r="16" spans="1:51" ht="15" x14ac:dyDescent="0.25">
      <c r="A16" s="98">
        <v>44896</v>
      </c>
      <c r="B16" s="33">
        <v>24.87</v>
      </c>
      <c r="C16" s="8">
        <v>24.46</v>
      </c>
      <c r="D16" s="11">
        <v>24.61</v>
      </c>
      <c r="E16">
        <v>20.946000000000002</v>
      </c>
      <c r="F16">
        <v>17.218</v>
      </c>
      <c r="G16">
        <v>25.17</v>
      </c>
      <c r="H16">
        <v>17.988</v>
      </c>
      <c r="I16">
        <v>37.753999999999998</v>
      </c>
      <c r="J16">
        <v>44.244</v>
      </c>
      <c r="K16">
        <v>29.433</v>
      </c>
      <c r="L16">
        <v>34.1</v>
      </c>
      <c r="M16">
        <v>21.661999999999999</v>
      </c>
      <c r="N16">
        <v>21.759</v>
      </c>
      <c r="O16">
        <v>19.12</v>
      </c>
      <c r="P16">
        <v>17.638000000000002</v>
      </c>
      <c r="Q16">
        <v>25.757000000000001</v>
      </c>
      <c r="R16">
        <v>22.23</v>
      </c>
      <c r="S16">
        <v>21.157</v>
      </c>
      <c r="T16">
        <v>28.222999999999999</v>
      </c>
      <c r="U16">
        <v>20.140999999999998</v>
      </c>
      <c r="V16">
        <v>26.93</v>
      </c>
      <c r="W16">
        <v>26.888000000000002</v>
      </c>
      <c r="X16">
        <v>30.015000000000001</v>
      </c>
      <c r="Y16">
        <v>30.504999999999999</v>
      </c>
      <c r="Z16">
        <v>16.771999999999998</v>
      </c>
      <c r="AA16">
        <v>27.088999999999999</v>
      </c>
      <c r="AB16">
        <v>28.257999999999999</v>
      </c>
      <c r="AC16">
        <v>19.713999999999999</v>
      </c>
      <c r="AD16">
        <v>23.13</v>
      </c>
      <c r="AE16">
        <v>29.181000000000001</v>
      </c>
      <c r="AF16">
        <v>18.696999999999999</v>
      </c>
      <c r="AG16">
        <v>28.416</v>
      </c>
      <c r="AH16">
        <v>26.186</v>
      </c>
      <c r="AI16" s="4"/>
      <c r="AJ16" s="4"/>
      <c r="AK16" s="4"/>
      <c r="AL16" s="4"/>
      <c r="AM16" s="4"/>
      <c r="AN16" s="4"/>
      <c r="AO16" s="4"/>
      <c r="AP16" s="4"/>
      <c r="AQ16" s="4"/>
      <c r="AR16" s="4"/>
      <c r="AS16" s="4"/>
      <c r="AT16" s="4"/>
      <c r="AU16" s="4"/>
      <c r="AV16" s="4"/>
      <c r="AW16" s="4"/>
      <c r="AX16" s="4"/>
      <c r="AY16" s="4"/>
    </row>
    <row r="17" spans="1:51" ht="15" x14ac:dyDescent="0.25">
      <c r="A17" s="98">
        <v>44927</v>
      </c>
      <c r="B17" s="33">
        <v>24.75</v>
      </c>
      <c r="C17" s="8">
        <v>25.3</v>
      </c>
      <c r="D17" s="11">
        <v>24.77</v>
      </c>
      <c r="E17">
        <v>19.736000000000001</v>
      </c>
      <c r="F17">
        <v>16.783999999999999</v>
      </c>
      <c r="G17">
        <v>23.315999999999999</v>
      </c>
      <c r="H17">
        <v>19.504000000000001</v>
      </c>
      <c r="I17">
        <v>28.331</v>
      </c>
      <c r="J17">
        <v>31.777999999999999</v>
      </c>
      <c r="K17">
        <v>27.248999999999999</v>
      </c>
      <c r="L17">
        <v>24.757999999999999</v>
      </c>
      <c r="M17">
        <v>24.728999999999999</v>
      </c>
      <c r="N17">
        <v>20.222000000000001</v>
      </c>
      <c r="O17">
        <v>17.765999999999998</v>
      </c>
      <c r="P17">
        <v>16.588000000000001</v>
      </c>
      <c r="Q17">
        <v>22.481000000000002</v>
      </c>
      <c r="R17">
        <v>24.992000000000001</v>
      </c>
      <c r="S17">
        <v>23.768000000000001</v>
      </c>
      <c r="T17">
        <v>23.042000000000002</v>
      </c>
      <c r="U17">
        <v>18.341999999999999</v>
      </c>
      <c r="V17">
        <v>25.172999999999998</v>
      </c>
      <c r="W17">
        <v>24.443999999999999</v>
      </c>
      <c r="X17">
        <v>26.888999999999999</v>
      </c>
      <c r="Y17">
        <v>30.706</v>
      </c>
      <c r="Z17">
        <v>14.997999999999999</v>
      </c>
      <c r="AA17">
        <v>23.338000000000001</v>
      </c>
      <c r="AB17">
        <v>25.082000000000001</v>
      </c>
      <c r="AC17">
        <v>18.352</v>
      </c>
      <c r="AD17">
        <v>22.271000000000001</v>
      </c>
      <c r="AE17">
        <v>25.684000000000001</v>
      </c>
      <c r="AF17">
        <v>17.428000000000001</v>
      </c>
      <c r="AG17">
        <v>24.565000000000001</v>
      </c>
      <c r="AH17">
        <v>30.398</v>
      </c>
      <c r="AI17" s="4"/>
      <c r="AJ17" s="4"/>
      <c r="AK17" s="4"/>
      <c r="AL17" s="4"/>
      <c r="AM17" s="4"/>
      <c r="AN17" s="4"/>
      <c r="AO17" s="4"/>
      <c r="AP17" s="4"/>
      <c r="AQ17" s="4"/>
      <c r="AR17" s="4"/>
      <c r="AS17" s="4"/>
      <c r="AT17" s="4"/>
      <c r="AU17" s="4"/>
      <c r="AV17" s="4"/>
      <c r="AW17" s="4"/>
      <c r="AX17" s="4"/>
      <c r="AY17" s="4"/>
    </row>
    <row r="18" spans="1:51" ht="15" x14ac:dyDescent="0.25">
      <c r="A18" s="98">
        <v>44958</v>
      </c>
      <c r="B18" s="33">
        <v>25.12</v>
      </c>
      <c r="C18" s="8">
        <v>25.64</v>
      </c>
      <c r="D18" s="11">
        <v>25.12</v>
      </c>
      <c r="E18">
        <v>18.690000000000001</v>
      </c>
      <c r="F18">
        <v>14.382999999999999</v>
      </c>
      <c r="G18">
        <v>20.576000000000001</v>
      </c>
      <c r="H18">
        <v>27.497</v>
      </c>
      <c r="I18">
        <v>31.902999999999999</v>
      </c>
      <c r="J18">
        <v>24.741</v>
      </c>
      <c r="K18">
        <v>26.815999999999999</v>
      </c>
      <c r="L18">
        <v>25.023</v>
      </c>
      <c r="M18">
        <v>32.207999999999998</v>
      </c>
      <c r="N18">
        <v>17.905999999999999</v>
      </c>
      <c r="O18">
        <v>15.433</v>
      </c>
      <c r="P18">
        <v>24.890999999999998</v>
      </c>
      <c r="Q18">
        <v>19.809999999999999</v>
      </c>
      <c r="R18">
        <v>27.788</v>
      </c>
      <c r="S18">
        <v>18.655999999999999</v>
      </c>
      <c r="T18">
        <v>25.216000000000001</v>
      </c>
      <c r="U18">
        <v>15.992000000000001</v>
      </c>
      <c r="V18">
        <v>26.905999999999999</v>
      </c>
      <c r="W18">
        <v>20.995000000000001</v>
      </c>
      <c r="X18">
        <v>22.091000000000001</v>
      </c>
      <c r="Y18">
        <v>26.824999999999999</v>
      </c>
      <c r="Z18">
        <v>14.095000000000001</v>
      </c>
      <c r="AA18">
        <v>23.562000000000001</v>
      </c>
      <c r="AB18">
        <v>45.792000000000002</v>
      </c>
      <c r="AC18">
        <v>20.050999999999998</v>
      </c>
      <c r="AD18">
        <v>40.972000000000001</v>
      </c>
      <c r="AE18">
        <v>29.350999999999999</v>
      </c>
      <c r="AF18">
        <v>16.719000000000001</v>
      </c>
      <c r="AG18">
        <v>21.158000000000001</v>
      </c>
      <c r="AH18">
        <v>23.899000000000001</v>
      </c>
      <c r="AI18" s="4"/>
      <c r="AJ18" s="4"/>
      <c r="AK18" s="4"/>
      <c r="AL18" s="4"/>
      <c r="AM18" s="4"/>
      <c r="AN18" s="4"/>
      <c r="AO18" s="4"/>
      <c r="AP18" s="4"/>
      <c r="AQ18" s="4"/>
      <c r="AR18" s="4"/>
      <c r="AS18" s="4"/>
      <c r="AT18" s="4"/>
      <c r="AU18" s="4"/>
      <c r="AV18" s="4"/>
      <c r="AW18" s="4"/>
      <c r="AX18" s="4"/>
      <c r="AY18" s="4"/>
    </row>
    <row r="19" spans="1:51" ht="15" x14ac:dyDescent="0.25">
      <c r="A19" s="98">
        <v>44986</v>
      </c>
      <c r="B19" s="33">
        <v>65.33</v>
      </c>
      <c r="C19" s="8">
        <v>82.68</v>
      </c>
      <c r="D19" s="11">
        <v>74.209999999999994</v>
      </c>
      <c r="E19">
        <v>60.828000000000003</v>
      </c>
      <c r="F19">
        <v>35.808</v>
      </c>
      <c r="G19">
        <v>71.13</v>
      </c>
      <c r="H19">
        <v>84.177000000000007</v>
      </c>
      <c r="I19">
        <v>61.951999999999998</v>
      </c>
      <c r="J19">
        <v>75.557000000000002</v>
      </c>
      <c r="K19">
        <v>73.296000000000006</v>
      </c>
      <c r="L19">
        <v>75.287999999999997</v>
      </c>
      <c r="M19">
        <v>55.984000000000002</v>
      </c>
      <c r="N19">
        <v>43.932000000000002</v>
      </c>
      <c r="O19">
        <v>25.13</v>
      </c>
      <c r="P19">
        <v>52.511000000000003</v>
      </c>
      <c r="Q19">
        <v>96.587000000000003</v>
      </c>
      <c r="R19">
        <v>45.741999999999997</v>
      </c>
      <c r="S19">
        <v>38.94</v>
      </c>
      <c r="T19">
        <v>121.839</v>
      </c>
      <c r="U19">
        <v>23.126000000000001</v>
      </c>
      <c r="V19">
        <v>90.340999999999994</v>
      </c>
      <c r="W19">
        <v>34.164000000000001</v>
      </c>
      <c r="X19">
        <v>54.17</v>
      </c>
      <c r="Y19">
        <v>85.361999999999995</v>
      </c>
      <c r="Z19">
        <v>33.345999999999997</v>
      </c>
      <c r="AA19">
        <v>66.554000000000002</v>
      </c>
      <c r="AB19">
        <v>87.704999999999998</v>
      </c>
      <c r="AC19">
        <v>59.646999999999998</v>
      </c>
      <c r="AD19">
        <v>142.49799999999999</v>
      </c>
      <c r="AE19">
        <v>53.889000000000003</v>
      </c>
      <c r="AF19">
        <v>27.748000000000001</v>
      </c>
      <c r="AG19">
        <v>57.526000000000003</v>
      </c>
      <c r="AH19">
        <v>50.261000000000003</v>
      </c>
      <c r="AI19" s="4"/>
      <c r="AJ19" s="4"/>
      <c r="AK19" s="4"/>
      <c r="AL19" s="4"/>
      <c r="AM19" s="4"/>
      <c r="AN19" s="4"/>
      <c r="AO19" s="4"/>
      <c r="AP19" s="4"/>
      <c r="AQ19" s="4"/>
      <c r="AR19" s="4"/>
      <c r="AS19" s="4"/>
      <c r="AT19" s="4"/>
      <c r="AU19" s="4"/>
      <c r="AV19" s="4"/>
      <c r="AW19" s="4"/>
      <c r="AX19" s="4"/>
      <c r="AY19" s="4"/>
    </row>
    <row r="20" spans="1:51" ht="15" x14ac:dyDescent="0.25">
      <c r="A20" s="98">
        <v>45017</v>
      </c>
      <c r="B20" s="33">
        <v>164.89</v>
      </c>
      <c r="C20" s="8">
        <v>245.53</v>
      </c>
      <c r="D20" s="11">
        <v>202.84</v>
      </c>
      <c r="E20">
        <v>167.94900000000001</v>
      </c>
      <c r="F20">
        <v>179.62100000000001</v>
      </c>
      <c r="G20">
        <v>230.39500000000001</v>
      </c>
      <c r="H20">
        <v>118.626</v>
      </c>
      <c r="I20">
        <v>313.56</v>
      </c>
      <c r="J20">
        <v>238.82</v>
      </c>
      <c r="K20">
        <v>257.98399999999998</v>
      </c>
      <c r="L20">
        <v>205.95400000000001</v>
      </c>
      <c r="M20">
        <v>190.149</v>
      </c>
      <c r="N20">
        <v>169.524</v>
      </c>
      <c r="O20">
        <v>123.178</v>
      </c>
      <c r="P20">
        <v>218.74299999999999</v>
      </c>
      <c r="Q20">
        <v>254.089</v>
      </c>
      <c r="R20">
        <v>184.12200000000001</v>
      </c>
      <c r="S20">
        <v>298.88200000000001</v>
      </c>
      <c r="T20">
        <v>218.059</v>
      </c>
      <c r="U20">
        <v>90.587000000000003</v>
      </c>
      <c r="V20">
        <v>249.08500000000001</v>
      </c>
      <c r="W20">
        <v>196.22399999999999</v>
      </c>
      <c r="X20">
        <v>341.923</v>
      </c>
      <c r="Y20">
        <v>244.505</v>
      </c>
      <c r="Z20">
        <v>96.584000000000003</v>
      </c>
      <c r="AA20">
        <v>253.08500000000001</v>
      </c>
      <c r="AB20">
        <v>164.083</v>
      </c>
      <c r="AC20">
        <v>235.982</v>
      </c>
      <c r="AD20">
        <v>213.387</v>
      </c>
      <c r="AE20">
        <v>139.30000000000001</v>
      </c>
      <c r="AF20">
        <v>204.714</v>
      </c>
      <c r="AG20">
        <v>182.96</v>
      </c>
      <c r="AH20">
        <v>112.349</v>
      </c>
      <c r="AI20" s="4"/>
      <c r="AJ20" s="4"/>
      <c r="AK20" s="4"/>
      <c r="AL20" s="4"/>
      <c r="AM20" s="4"/>
      <c r="AN20" s="4"/>
      <c r="AO20" s="4"/>
      <c r="AP20" s="4"/>
      <c r="AQ20" s="4"/>
      <c r="AR20" s="4"/>
      <c r="AS20" s="4"/>
      <c r="AT20" s="4"/>
      <c r="AU20" s="4"/>
      <c r="AV20" s="4"/>
      <c r="AW20" s="4"/>
      <c r="AX20" s="4"/>
      <c r="AY20" s="4"/>
    </row>
    <row r="21" spans="1:51" ht="15" x14ac:dyDescent="0.25">
      <c r="A21" s="98">
        <v>45047</v>
      </c>
      <c r="B21" s="33">
        <v>411.77</v>
      </c>
      <c r="C21" s="8">
        <v>619.33000000000004</v>
      </c>
      <c r="D21" s="11">
        <v>512.59</v>
      </c>
      <c r="E21">
        <v>359.10599999999999</v>
      </c>
      <c r="F21">
        <v>653.19799999999998</v>
      </c>
      <c r="G21">
        <v>447.27199999999999</v>
      </c>
      <c r="H21">
        <v>666.976</v>
      </c>
      <c r="I21">
        <v>772.50599999999997</v>
      </c>
      <c r="J21">
        <v>914.98599999999999</v>
      </c>
      <c r="K21">
        <v>668.69399999999996</v>
      </c>
      <c r="L21">
        <v>603.42700000000002</v>
      </c>
      <c r="M21">
        <v>530.56500000000005</v>
      </c>
      <c r="N21">
        <v>462.40699999999998</v>
      </c>
      <c r="O21">
        <v>196.82900000000001</v>
      </c>
      <c r="P21">
        <v>582.90899999999999</v>
      </c>
      <c r="Q21">
        <v>434.84399999999999</v>
      </c>
      <c r="R21">
        <v>540.06799999999998</v>
      </c>
      <c r="S21">
        <v>654.26800000000003</v>
      </c>
      <c r="T21">
        <v>426.46499999999997</v>
      </c>
      <c r="U21">
        <v>581.92899999999997</v>
      </c>
      <c r="V21">
        <v>744.74300000000005</v>
      </c>
      <c r="W21">
        <v>433.97800000000001</v>
      </c>
      <c r="X21">
        <v>873.78499999999997</v>
      </c>
      <c r="Y21">
        <v>254.06</v>
      </c>
      <c r="Z21">
        <v>325.35000000000002</v>
      </c>
      <c r="AA21">
        <v>597.38900000000001</v>
      </c>
      <c r="AB21">
        <v>367.13200000000001</v>
      </c>
      <c r="AC21">
        <v>625.23299999999995</v>
      </c>
      <c r="AD21">
        <v>469.32900000000001</v>
      </c>
      <c r="AE21">
        <v>389.36900000000003</v>
      </c>
      <c r="AF21">
        <v>474.69600000000003</v>
      </c>
      <c r="AG21">
        <v>545.68399999999997</v>
      </c>
      <c r="AH21">
        <v>272.53699999999998</v>
      </c>
      <c r="AI21" s="4"/>
      <c r="AJ21" s="4"/>
      <c r="AK21" s="4"/>
      <c r="AL21" s="4"/>
      <c r="AM21" s="4"/>
      <c r="AN21" s="4"/>
      <c r="AO21" s="4"/>
      <c r="AP21" s="4"/>
      <c r="AQ21" s="4"/>
      <c r="AR21" s="4"/>
      <c r="AS21" s="4"/>
      <c r="AT21" s="4"/>
      <c r="AU21" s="4"/>
      <c r="AV21" s="4"/>
      <c r="AW21" s="4"/>
      <c r="AX21" s="4"/>
      <c r="AY21" s="4"/>
    </row>
    <row r="22" spans="1:51" ht="15" x14ac:dyDescent="0.25">
      <c r="A22" s="98">
        <v>45078</v>
      </c>
      <c r="B22" s="33">
        <v>226.09</v>
      </c>
      <c r="C22" s="8">
        <v>546.25</v>
      </c>
      <c r="D22" s="11">
        <v>366.7</v>
      </c>
      <c r="E22">
        <v>145.83000000000001</v>
      </c>
      <c r="F22">
        <v>684.63499999999999</v>
      </c>
      <c r="G22">
        <v>180.68100000000001</v>
      </c>
      <c r="H22">
        <v>814.30700000000002</v>
      </c>
      <c r="I22">
        <v>591.65</v>
      </c>
      <c r="J22">
        <v>813.22299999999996</v>
      </c>
      <c r="K22">
        <v>437.65800000000002</v>
      </c>
      <c r="L22">
        <v>515.53499999999997</v>
      </c>
      <c r="M22">
        <v>287.88499999999999</v>
      </c>
      <c r="N22">
        <v>220.239</v>
      </c>
      <c r="O22">
        <v>118.81100000000001</v>
      </c>
      <c r="P22">
        <v>438.137</v>
      </c>
      <c r="Q22">
        <v>188.48</v>
      </c>
      <c r="R22">
        <v>443.721</v>
      </c>
      <c r="S22">
        <v>347.10899999999998</v>
      </c>
      <c r="T22">
        <v>141.72399999999999</v>
      </c>
      <c r="U22">
        <v>700.58799999999997</v>
      </c>
      <c r="V22">
        <v>515.298</v>
      </c>
      <c r="W22">
        <v>557.52300000000002</v>
      </c>
      <c r="X22">
        <v>1097.671</v>
      </c>
      <c r="Y22">
        <v>53.082000000000001</v>
      </c>
      <c r="Z22">
        <v>264.59199999999998</v>
      </c>
      <c r="AA22">
        <v>545.68399999999997</v>
      </c>
      <c r="AB22">
        <v>248.62200000000001</v>
      </c>
      <c r="AC22">
        <v>462.60399999999998</v>
      </c>
      <c r="AD22">
        <v>365.08800000000002</v>
      </c>
      <c r="AE22">
        <v>144.27099999999999</v>
      </c>
      <c r="AF22">
        <v>590.08600000000001</v>
      </c>
      <c r="AG22">
        <v>367.44099999999997</v>
      </c>
      <c r="AH22">
        <v>196.13399999999999</v>
      </c>
      <c r="AI22" s="4"/>
      <c r="AJ22" s="4"/>
      <c r="AK22" s="4"/>
      <c r="AL22" s="4"/>
      <c r="AM22" s="4"/>
      <c r="AN22" s="4"/>
      <c r="AO22" s="4"/>
      <c r="AP22" s="4"/>
      <c r="AQ22" s="4"/>
      <c r="AR22" s="4"/>
      <c r="AS22" s="4"/>
      <c r="AT22" s="4"/>
      <c r="AU22" s="4"/>
      <c r="AV22" s="4"/>
      <c r="AW22" s="4"/>
      <c r="AX22" s="4"/>
      <c r="AY22" s="4"/>
    </row>
    <row r="23" spans="1:51" ht="15" x14ac:dyDescent="0.25">
      <c r="A23" s="98">
        <v>45108</v>
      </c>
      <c r="B23" s="33">
        <v>19</v>
      </c>
      <c r="C23" s="8">
        <v>126</v>
      </c>
      <c r="D23" s="11">
        <v>54</v>
      </c>
      <c r="E23">
        <v>19.452999999999999</v>
      </c>
      <c r="F23">
        <v>185.28399999999999</v>
      </c>
      <c r="G23">
        <v>23.725999999999999</v>
      </c>
      <c r="H23">
        <v>296.565</v>
      </c>
      <c r="I23">
        <v>127.93300000000001</v>
      </c>
      <c r="J23">
        <v>162.69</v>
      </c>
      <c r="K23">
        <v>150.82599999999999</v>
      </c>
      <c r="L23">
        <v>106.431</v>
      </c>
      <c r="M23">
        <v>30.372</v>
      </c>
      <c r="N23">
        <v>25.562000000000001</v>
      </c>
      <c r="O23">
        <v>4.6079999999999997</v>
      </c>
      <c r="P23">
        <v>65.063000000000002</v>
      </c>
      <c r="Q23">
        <v>30.864999999999998</v>
      </c>
      <c r="R23">
        <v>88.885000000000005</v>
      </c>
      <c r="S23">
        <v>48.347000000000001</v>
      </c>
      <c r="T23">
        <v>13.163</v>
      </c>
      <c r="U23">
        <v>207.06700000000001</v>
      </c>
      <c r="V23">
        <v>153.476</v>
      </c>
      <c r="W23">
        <v>105.678</v>
      </c>
      <c r="X23">
        <v>497.95800000000003</v>
      </c>
      <c r="Y23">
        <v>3.3809999999999998</v>
      </c>
      <c r="Z23">
        <v>35.084000000000003</v>
      </c>
      <c r="AA23">
        <v>109.129</v>
      </c>
      <c r="AB23">
        <v>35.777000000000001</v>
      </c>
      <c r="AC23">
        <v>80.253</v>
      </c>
      <c r="AD23">
        <v>64.254000000000005</v>
      </c>
      <c r="AE23">
        <v>10.91</v>
      </c>
      <c r="AF23">
        <v>232.667</v>
      </c>
      <c r="AG23">
        <v>50.162999999999997</v>
      </c>
      <c r="AH23">
        <v>26.484000000000002</v>
      </c>
      <c r="AI23" s="4"/>
      <c r="AJ23" s="4"/>
      <c r="AK23" s="4"/>
      <c r="AL23" s="4"/>
      <c r="AM23" s="4"/>
      <c r="AN23" s="4"/>
      <c r="AO23" s="4"/>
      <c r="AP23" s="4"/>
      <c r="AQ23" s="4"/>
      <c r="AR23" s="4"/>
      <c r="AS23" s="4"/>
      <c r="AT23" s="4"/>
      <c r="AU23" s="4"/>
      <c r="AV23" s="4"/>
      <c r="AW23" s="4"/>
      <c r="AX23" s="4"/>
      <c r="AY23" s="4"/>
    </row>
    <row r="24" spans="1:51" ht="15" x14ac:dyDescent="0.25">
      <c r="A24" s="98">
        <v>45139</v>
      </c>
      <c r="B24" s="33">
        <v>10.84</v>
      </c>
      <c r="C24" s="8">
        <v>27.05</v>
      </c>
      <c r="D24" s="11">
        <v>18.75</v>
      </c>
      <c r="E24">
        <v>8.3130000000000006</v>
      </c>
      <c r="F24">
        <v>31.145</v>
      </c>
      <c r="G24">
        <v>9.0990000000000002</v>
      </c>
      <c r="H24">
        <v>47.74</v>
      </c>
      <c r="I24">
        <v>23.702000000000002</v>
      </c>
      <c r="J24">
        <v>42.561999999999998</v>
      </c>
      <c r="K24">
        <v>32.673999999999999</v>
      </c>
      <c r="L24">
        <v>22.492000000000001</v>
      </c>
      <c r="M24">
        <v>8.5259999999999998</v>
      </c>
      <c r="N24">
        <v>10.11</v>
      </c>
      <c r="O24">
        <v>3.0779999999999998</v>
      </c>
      <c r="P24">
        <v>13.500999999999999</v>
      </c>
      <c r="Q24">
        <v>8.9450000000000003</v>
      </c>
      <c r="R24">
        <v>14.573</v>
      </c>
      <c r="S24">
        <v>14.72</v>
      </c>
      <c r="T24">
        <v>6.992</v>
      </c>
      <c r="U24">
        <v>30.474</v>
      </c>
      <c r="V24">
        <v>28.731999999999999</v>
      </c>
      <c r="W24">
        <v>21.837</v>
      </c>
      <c r="X24">
        <v>76.216999999999999</v>
      </c>
      <c r="Y24">
        <v>5.577</v>
      </c>
      <c r="Z24">
        <v>9.5559999999999992</v>
      </c>
      <c r="AA24">
        <v>36.862000000000002</v>
      </c>
      <c r="AB24">
        <v>9.8840000000000003</v>
      </c>
      <c r="AC24">
        <v>17.916</v>
      </c>
      <c r="AD24">
        <v>14.968999999999999</v>
      </c>
      <c r="AE24">
        <v>5.5529999999999999</v>
      </c>
      <c r="AF24">
        <v>34.447000000000003</v>
      </c>
      <c r="AG24">
        <v>12.327999999999999</v>
      </c>
      <c r="AH24">
        <v>6.0869999999999997</v>
      </c>
      <c r="AI24" s="4"/>
      <c r="AJ24" s="4"/>
      <c r="AK24" s="4"/>
      <c r="AL24" s="4"/>
      <c r="AM24" s="4"/>
      <c r="AN24" s="4"/>
      <c r="AO24" s="4"/>
      <c r="AP24" s="4"/>
      <c r="AQ24" s="4"/>
      <c r="AR24" s="4"/>
      <c r="AS24" s="4"/>
      <c r="AT24" s="4"/>
      <c r="AU24" s="4"/>
      <c r="AV24" s="4"/>
      <c r="AW24" s="4"/>
      <c r="AX24" s="4"/>
      <c r="AY24" s="4"/>
    </row>
    <row r="25" spans="1:51" ht="15" x14ac:dyDescent="0.25">
      <c r="A25" s="98">
        <v>45170</v>
      </c>
      <c r="B25" s="33">
        <v>6.59</v>
      </c>
      <c r="C25" s="8">
        <v>21.53</v>
      </c>
      <c r="D25" s="11">
        <v>12.81</v>
      </c>
      <c r="E25">
        <v>8.0939999999999994</v>
      </c>
      <c r="F25">
        <v>20.114000000000001</v>
      </c>
      <c r="G25">
        <v>9.4429999999999996</v>
      </c>
      <c r="H25">
        <v>21.376000000000001</v>
      </c>
      <c r="I25">
        <v>16.867999999999999</v>
      </c>
      <c r="J25">
        <v>82.855000000000004</v>
      </c>
      <c r="K25">
        <v>16.244</v>
      </c>
      <c r="L25">
        <v>16.361000000000001</v>
      </c>
      <c r="M25">
        <v>15.712</v>
      </c>
      <c r="N25">
        <v>10.09</v>
      </c>
      <c r="O25">
        <v>5.2850000000000001</v>
      </c>
      <c r="P25">
        <v>15.782</v>
      </c>
      <c r="Q25">
        <v>16.736000000000001</v>
      </c>
      <c r="R25">
        <v>9.4320000000000004</v>
      </c>
      <c r="S25">
        <v>25.247</v>
      </c>
      <c r="T25">
        <v>14.670999999999999</v>
      </c>
      <c r="U25">
        <v>20.681000000000001</v>
      </c>
      <c r="V25">
        <v>16.875</v>
      </c>
      <c r="W25">
        <v>13.332000000000001</v>
      </c>
      <c r="X25">
        <v>36.142000000000003</v>
      </c>
      <c r="Y25">
        <v>7.0289999999999999</v>
      </c>
      <c r="Z25">
        <v>20.637</v>
      </c>
      <c r="AA25">
        <v>36.43</v>
      </c>
      <c r="AB25">
        <v>8.7729999999999997</v>
      </c>
      <c r="AC25">
        <v>12.586</v>
      </c>
      <c r="AD25">
        <v>11.766</v>
      </c>
      <c r="AE25">
        <v>6.5949999999999998</v>
      </c>
      <c r="AF25">
        <v>17.454000000000001</v>
      </c>
      <c r="AG25">
        <v>11.94</v>
      </c>
      <c r="AH25">
        <v>5.758</v>
      </c>
      <c r="AI25" s="4"/>
      <c r="AJ25" s="4"/>
      <c r="AK25" s="4"/>
      <c r="AL25" s="4"/>
      <c r="AM25" s="4"/>
      <c r="AN25" s="4"/>
      <c r="AO25" s="4"/>
      <c r="AP25" s="4"/>
      <c r="AQ25" s="4"/>
      <c r="AR25" s="4"/>
      <c r="AS25" s="4"/>
      <c r="AT25" s="4"/>
      <c r="AU25" s="4"/>
      <c r="AV25" s="4"/>
      <c r="AW25" s="4"/>
      <c r="AX25" s="4"/>
      <c r="AY25" s="4"/>
    </row>
    <row r="26" spans="1:51" ht="15" x14ac:dyDescent="0.25">
      <c r="A26" s="98">
        <v>45200</v>
      </c>
      <c r="B26" s="33">
        <v>25.62</v>
      </c>
      <c r="C26" s="8">
        <v>25.62</v>
      </c>
      <c r="D26" s="11">
        <v>25.62</v>
      </c>
      <c r="E26">
        <v>13.776999999999999</v>
      </c>
      <c r="F26">
        <v>39.460999999999999</v>
      </c>
      <c r="G26">
        <v>20.640999999999998</v>
      </c>
      <c r="H26">
        <v>42.634</v>
      </c>
      <c r="I26">
        <v>26.655999999999999</v>
      </c>
      <c r="J26">
        <v>103.386</v>
      </c>
      <c r="K26">
        <v>41.466000000000001</v>
      </c>
      <c r="L26">
        <v>20.817</v>
      </c>
      <c r="M26">
        <v>36.744</v>
      </c>
      <c r="N26">
        <v>18.251000000000001</v>
      </c>
      <c r="O26">
        <v>18.963999999999999</v>
      </c>
      <c r="P26">
        <v>18.581</v>
      </c>
      <c r="Q26">
        <v>36.613999999999997</v>
      </c>
      <c r="R26">
        <v>27.305</v>
      </c>
      <c r="S26">
        <v>49.165999999999997</v>
      </c>
      <c r="T26">
        <v>44.042000000000002</v>
      </c>
      <c r="U26">
        <v>23.013999999999999</v>
      </c>
      <c r="V26">
        <v>34.326999999999998</v>
      </c>
      <c r="W26">
        <v>24.933</v>
      </c>
      <c r="X26">
        <v>39.121000000000002</v>
      </c>
      <c r="Y26">
        <v>15.13</v>
      </c>
      <c r="Z26">
        <v>44.777999999999999</v>
      </c>
      <c r="AA26">
        <v>37.029000000000003</v>
      </c>
      <c r="AB26">
        <v>14.414</v>
      </c>
      <c r="AC26">
        <v>21.832000000000001</v>
      </c>
      <c r="AD26">
        <v>40.856999999999999</v>
      </c>
      <c r="AE26">
        <v>23.012</v>
      </c>
      <c r="AF26">
        <v>22.626000000000001</v>
      </c>
      <c r="AG26">
        <v>19.632000000000001</v>
      </c>
      <c r="AH26">
        <v>32.893000000000001</v>
      </c>
      <c r="AI26" s="4"/>
      <c r="AJ26" s="4"/>
      <c r="AK26" s="4"/>
      <c r="AL26" s="4"/>
      <c r="AM26" s="4"/>
      <c r="AN26" s="4"/>
      <c r="AO26" s="4"/>
      <c r="AP26" s="4"/>
      <c r="AQ26" s="4"/>
      <c r="AR26" s="4"/>
      <c r="AS26" s="4"/>
      <c r="AT26" s="4"/>
      <c r="AU26" s="4"/>
      <c r="AV26" s="4"/>
      <c r="AW26" s="4"/>
      <c r="AX26" s="4"/>
      <c r="AY26" s="4"/>
    </row>
    <row r="27" spans="1:51" ht="15" x14ac:dyDescent="0.25">
      <c r="A27" s="98">
        <v>45231</v>
      </c>
      <c r="B27" s="33">
        <v>29.55</v>
      </c>
      <c r="C27" s="8">
        <v>29.55</v>
      </c>
      <c r="D27" s="11">
        <v>29.55</v>
      </c>
      <c r="E27">
        <v>20.266999999999999</v>
      </c>
      <c r="F27">
        <v>34.832999999999998</v>
      </c>
      <c r="G27">
        <v>25.146000000000001</v>
      </c>
      <c r="H27">
        <v>38.741</v>
      </c>
      <c r="I27">
        <v>49.981000000000002</v>
      </c>
      <c r="J27">
        <v>50.712000000000003</v>
      </c>
      <c r="K27">
        <v>36.692</v>
      </c>
      <c r="L27">
        <v>24.175999999999998</v>
      </c>
      <c r="M27">
        <v>24.943999999999999</v>
      </c>
      <c r="N27">
        <v>24.297999999999998</v>
      </c>
      <c r="O27">
        <v>18.193999999999999</v>
      </c>
      <c r="P27">
        <v>24.718</v>
      </c>
      <c r="Q27">
        <v>43.884</v>
      </c>
      <c r="R27">
        <v>27.768000000000001</v>
      </c>
      <c r="S27">
        <v>44.258000000000003</v>
      </c>
      <c r="T27">
        <v>35.238999999999997</v>
      </c>
      <c r="U27">
        <v>28.876000000000001</v>
      </c>
      <c r="V27">
        <v>36.076000000000001</v>
      </c>
      <c r="W27">
        <v>46.988999999999997</v>
      </c>
      <c r="X27">
        <v>40.814999999999998</v>
      </c>
      <c r="Y27">
        <v>21.952999999999999</v>
      </c>
      <c r="Z27">
        <v>39.372999999999998</v>
      </c>
      <c r="AA27">
        <v>35.454000000000001</v>
      </c>
      <c r="AB27">
        <v>22.135000000000002</v>
      </c>
      <c r="AC27">
        <v>25.518000000000001</v>
      </c>
      <c r="AD27">
        <v>31.885000000000002</v>
      </c>
      <c r="AE27">
        <v>25.013000000000002</v>
      </c>
      <c r="AF27">
        <v>29.07</v>
      </c>
      <c r="AG27">
        <v>27.777000000000001</v>
      </c>
      <c r="AH27">
        <v>33.125</v>
      </c>
      <c r="AI27" s="4"/>
      <c r="AJ27" s="4"/>
      <c r="AK27" s="4"/>
      <c r="AL27" s="4"/>
      <c r="AM27" s="4"/>
      <c r="AN27" s="4"/>
      <c r="AO27" s="4"/>
      <c r="AP27" s="4"/>
      <c r="AQ27" s="4"/>
      <c r="AR27" s="4"/>
      <c r="AS27" s="4"/>
      <c r="AT27" s="4"/>
      <c r="AU27" s="4"/>
      <c r="AV27" s="4"/>
      <c r="AW27" s="4"/>
      <c r="AX27" s="4"/>
      <c r="AY27" s="4"/>
    </row>
    <row r="28" spans="1:51" ht="15" x14ac:dyDescent="0.25">
      <c r="A28" s="98">
        <v>45261</v>
      </c>
      <c r="B28" s="33">
        <v>24.87</v>
      </c>
      <c r="C28" s="8">
        <v>24.46</v>
      </c>
      <c r="D28" s="11">
        <v>24.61</v>
      </c>
      <c r="E28">
        <v>19.8</v>
      </c>
      <c r="F28">
        <v>26.847999999999999</v>
      </c>
      <c r="G28">
        <v>21.728999999999999</v>
      </c>
      <c r="H28">
        <v>39.771999999999998</v>
      </c>
      <c r="I28">
        <v>47.387999999999998</v>
      </c>
      <c r="J28">
        <v>34.22</v>
      </c>
      <c r="K28">
        <v>39.124000000000002</v>
      </c>
      <c r="L28">
        <v>24.021000000000001</v>
      </c>
      <c r="M28">
        <v>22.21</v>
      </c>
      <c r="N28">
        <v>21.369</v>
      </c>
      <c r="O28">
        <v>18.149999999999999</v>
      </c>
      <c r="P28">
        <v>26.54</v>
      </c>
      <c r="Q28">
        <v>25.763999999999999</v>
      </c>
      <c r="R28">
        <v>22.466000000000001</v>
      </c>
      <c r="S28">
        <v>30.501000000000001</v>
      </c>
      <c r="T28">
        <v>22.978999999999999</v>
      </c>
      <c r="U28">
        <v>27.971</v>
      </c>
      <c r="V28">
        <v>28.584</v>
      </c>
      <c r="W28">
        <v>32.976999999999997</v>
      </c>
      <c r="X28">
        <v>33.865000000000002</v>
      </c>
      <c r="Y28">
        <v>21.75</v>
      </c>
      <c r="Z28">
        <v>25.524000000000001</v>
      </c>
      <c r="AA28">
        <v>31.753</v>
      </c>
      <c r="AB28">
        <v>22.393000000000001</v>
      </c>
      <c r="AC28">
        <v>24.387</v>
      </c>
      <c r="AD28">
        <v>31.152000000000001</v>
      </c>
      <c r="AE28">
        <v>19.904</v>
      </c>
      <c r="AF28">
        <v>30.052</v>
      </c>
      <c r="AG28">
        <v>29.146999999999998</v>
      </c>
      <c r="AH28">
        <v>24.123999999999999</v>
      </c>
      <c r="AI28" s="4"/>
      <c r="AJ28" s="4"/>
      <c r="AK28" s="4"/>
      <c r="AL28" s="4"/>
      <c r="AM28" s="4"/>
      <c r="AN28" s="4"/>
      <c r="AO28" s="4"/>
      <c r="AP28" s="4"/>
      <c r="AQ28" s="4"/>
      <c r="AR28" s="4"/>
      <c r="AS28" s="4"/>
      <c r="AT28" s="4"/>
      <c r="AU28" s="4"/>
      <c r="AV28" s="4"/>
      <c r="AW28" s="4"/>
      <c r="AX28" s="4"/>
      <c r="AY28" s="4"/>
    </row>
    <row r="29" spans="1:51" ht="15" x14ac:dyDescent="0.25">
      <c r="A29" s="98">
        <v>45292</v>
      </c>
      <c r="B29" s="33">
        <v>24.75</v>
      </c>
      <c r="C29" s="8">
        <v>25.3</v>
      </c>
      <c r="D29" s="11">
        <v>24.77</v>
      </c>
      <c r="E29">
        <v>19.234000000000002</v>
      </c>
      <c r="F29">
        <v>24.844999999999999</v>
      </c>
      <c r="G29">
        <v>23.228999999999999</v>
      </c>
      <c r="H29">
        <v>29.93</v>
      </c>
      <c r="I29">
        <v>34.459000000000003</v>
      </c>
      <c r="J29">
        <v>31.574999999999999</v>
      </c>
      <c r="K29">
        <v>28.95</v>
      </c>
      <c r="L29">
        <v>27.157</v>
      </c>
      <c r="M29">
        <v>20.649000000000001</v>
      </c>
      <c r="N29">
        <v>19.856000000000002</v>
      </c>
      <c r="O29">
        <v>17.064</v>
      </c>
      <c r="P29">
        <v>23.151</v>
      </c>
      <c r="Q29">
        <v>28.797000000000001</v>
      </c>
      <c r="R29">
        <v>25.052</v>
      </c>
      <c r="S29">
        <v>25.09</v>
      </c>
      <c r="T29">
        <v>21.158000000000001</v>
      </c>
      <c r="U29">
        <v>26.163</v>
      </c>
      <c r="V29">
        <v>25.933</v>
      </c>
      <c r="W29">
        <v>29.523</v>
      </c>
      <c r="X29">
        <v>33.619</v>
      </c>
      <c r="Y29">
        <v>19.649999999999999</v>
      </c>
      <c r="Z29">
        <v>21.646000000000001</v>
      </c>
      <c r="AA29">
        <v>28.06</v>
      </c>
      <c r="AB29">
        <v>20.85</v>
      </c>
      <c r="AC29">
        <v>23.497</v>
      </c>
      <c r="AD29">
        <v>27.263999999999999</v>
      </c>
      <c r="AE29">
        <v>18.571000000000002</v>
      </c>
      <c r="AF29">
        <v>26.026</v>
      </c>
      <c r="AG29">
        <v>33.307000000000002</v>
      </c>
      <c r="AH29">
        <v>22.895</v>
      </c>
      <c r="AI29" s="4"/>
      <c r="AJ29" s="4"/>
      <c r="AK29" s="4"/>
      <c r="AL29" s="4"/>
      <c r="AM29" s="4"/>
      <c r="AN29" s="4"/>
      <c r="AO29" s="4"/>
      <c r="AP29" s="4"/>
      <c r="AQ29" s="4"/>
      <c r="AR29" s="4"/>
      <c r="AS29" s="4"/>
      <c r="AT29" s="4"/>
      <c r="AU29" s="4"/>
      <c r="AV29" s="4"/>
      <c r="AW29" s="4"/>
      <c r="AX29" s="4"/>
      <c r="AY29" s="4"/>
    </row>
    <row r="30" spans="1:51" ht="15" x14ac:dyDescent="0.25">
      <c r="A30" s="98">
        <v>45323</v>
      </c>
      <c r="B30" s="33">
        <v>25.12</v>
      </c>
      <c r="C30" s="8">
        <v>25.64</v>
      </c>
      <c r="D30" s="11">
        <v>25.12</v>
      </c>
      <c r="E30">
        <v>17.047999999999998</v>
      </c>
      <c r="F30">
        <v>22.672999999999998</v>
      </c>
      <c r="G30">
        <v>33.655999999999999</v>
      </c>
      <c r="H30">
        <v>35.335000000000001</v>
      </c>
      <c r="I30">
        <v>27.888000000000002</v>
      </c>
      <c r="J30">
        <v>31.82</v>
      </c>
      <c r="K30">
        <v>30.08</v>
      </c>
      <c r="L30">
        <v>36.045999999999999</v>
      </c>
      <c r="M30">
        <v>19.03</v>
      </c>
      <c r="N30">
        <v>17.818000000000001</v>
      </c>
      <c r="O30">
        <v>26.198</v>
      </c>
      <c r="P30">
        <v>21.373999999999999</v>
      </c>
      <c r="Q30">
        <v>32.479999999999997</v>
      </c>
      <c r="R30">
        <v>20.309000000000001</v>
      </c>
      <c r="S30">
        <v>28.550999999999998</v>
      </c>
      <c r="T30">
        <v>19.088999999999999</v>
      </c>
      <c r="U30">
        <v>29.009</v>
      </c>
      <c r="V30">
        <v>23.001000000000001</v>
      </c>
      <c r="W30">
        <v>25.233000000000001</v>
      </c>
      <c r="X30">
        <v>30.231000000000002</v>
      </c>
      <c r="Y30">
        <v>18.68</v>
      </c>
      <c r="Z30">
        <v>22.727</v>
      </c>
      <c r="AA30">
        <v>51.698</v>
      </c>
      <c r="AB30">
        <v>23.405000000000001</v>
      </c>
      <c r="AC30">
        <v>44.828000000000003</v>
      </c>
      <c r="AD30">
        <v>31.95</v>
      </c>
      <c r="AE30">
        <v>18.385000000000002</v>
      </c>
      <c r="AF30">
        <v>23.140999999999998</v>
      </c>
      <c r="AG30">
        <v>27.835999999999999</v>
      </c>
      <c r="AH30">
        <v>23.076000000000001</v>
      </c>
      <c r="AI30" s="4"/>
      <c r="AJ30" s="4"/>
      <c r="AK30" s="4"/>
      <c r="AL30" s="4"/>
      <c r="AM30" s="4"/>
      <c r="AN30" s="4"/>
      <c r="AO30" s="4"/>
      <c r="AP30" s="4"/>
      <c r="AQ30" s="4"/>
      <c r="AR30" s="4"/>
      <c r="AS30" s="4"/>
      <c r="AT30" s="4"/>
      <c r="AU30" s="4"/>
      <c r="AV30" s="4"/>
      <c r="AW30" s="4"/>
      <c r="AX30" s="4"/>
      <c r="AY30" s="4"/>
    </row>
    <row r="31" spans="1:51" ht="15" x14ac:dyDescent="0.25">
      <c r="A31" s="98">
        <v>45352</v>
      </c>
      <c r="B31" s="33">
        <v>65.33</v>
      </c>
      <c r="C31" s="8">
        <v>82.68</v>
      </c>
      <c r="D31" s="11">
        <v>74.209999999999994</v>
      </c>
      <c r="E31">
        <v>43.192</v>
      </c>
      <c r="F31">
        <v>74.674999999999997</v>
      </c>
      <c r="G31">
        <v>93.061000000000007</v>
      </c>
      <c r="H31">
        <v>65.673000000000002</v>
      </c>
      <c r="I31">
        <v>83.506</v>
      </c>
      <c r="J31">
        <v>81.754000000000005</v>
      </c>
      <c r="K31">
        <v>86.100999999999999</v>
      </c>
      <c r="L31">
        <v>62.576000000000001</v>
      </c>
      <c r="M31">
        <v>46.966999999999999</v>
      </c>
      <c r="N31">
        <v>27.495000000000001</v>
      </c>
      <c r="O31">
        <v>54.988</v>
      </c>
      <c r="P31">
        <v>103.809</v>
      </c>
      <c r="Q31">
        <v>51.494999999999997</v>
      </c>
      <c r="R31">
        <v>40.76</v>
      </c>
      <c r="S31">
        <v>136.499</v>
      </c>
      <c r="T31">
        <v>26.841999999999999</v>
      </c>
      <c r="U31">
        <v>94.132000000000005</v>
      </c>
      <c r="V31">
        <v>35.716000000000001</v>
      </c>
      <c r="W31">
        <v>59.710999999999999</v>
      </c>
      <c r="X31">
        <v>94.941000000000003</v>
      </c>
      <c r="Y31">
        <v>39.683</v>
      </c>
      <c r="Z31">
        <v>64.185000000000002</v>
      </c>
      <c r="AA31">
        <v>99.525000000000006</v>
      </c>
      <c r="AB31">
        <v>64.375</v>
      </c>
      <c r="AC31">
        <v>150.78399999999999</v>
      </c>
      <c r="AD31">
        <v>56.558</v>
      </c>
      <c r="AE31">
        <v>30.898</v>
      </c>
      <c r="AF31">
        <v>62.06</v>
      </c>
      <c r="AG31">
        <v>55.871000000000002</v>
      </c>
      <c r="AH31">
        <v>64.444000000000003</v>
      </c>
      <c r="AI31" s="4"/>
      <c r="AJ31" s="4"/>
      <c r="AK31" s="4"/>
      <c r="AL31" s="4"/>
      <c r="AM31" s="4"/>
      <c r="AN31" s="4"/>
      <c r="AO31" s="4"/>
      <c r="AP31" s="4"/>
      <c r="AQ31" s="4"/>
      <c r="AR31" s="4"/>
      <c r="AS31" s="4"/>
      <c r="AT31" s="4"/>
      <c r="AU31" s="4"/>
      <c r="AV31" s="4"/>
      <c r="AW31" s="4"/>
      <c r="AX31" s="4"/>
      <c r="AY31" s="4"/>
    </row>
    <row r="32" spans="1:51" ht="15" x14ac:dyDescent="0.25">
      <c r="A32" s="98">
        <v>45383</v>
      </c>
      <c r="B32" s="33">
        <v>164.89</v>
      </c>
      <c r="C32" s="8">
        <v>245.53</v>
      </c>
      <c r="D32" s="11">
        <v>202.84</v>
      </c>
      <c r="E32">
        <v>199.041</v>
      </c>
      <c r="F32">
        <v>241.57</v>
      </c>
      <c r="G32">
        <v>131.363</v>
      </c>
      <c r="H32">
        <v>337.87900000000002</v>
      </c>
      <c r="I32">
        <v>259.01900000000001</v>
      </c>
      <c r="J32">
        <v>279.61399999999998</v>
      </c>
      <c r="K32">
        <v>234.94399999999999</v>
      </c>
      <c r="L32">
        <v>208.81200000000001</v>
      </c>
      <c r="M32">
        <v>181.93100000000001</v>
      </c>
      <c r="N32">
        <v>129.75</v>
      </c>
      <c r="O32">
        <v>234.541</v>
      </c>
      <c r="P32">
        <v>263.505</v>
      </c>
      <c r="Q32">
        <v>208.839</v>
      </c>
      <c r="R32">
        <v>313.07900000000001</v>
      </c>
      <c r="S32">
        <v>236.02</v>
      </c>
      <c r="T32">
        <v>100.328</v>
      </c>
      <c r="U32">
        <v>267.14</v>
      </c>
      <c r="V32">
        <v>201.46199999999999</v>
      </c>
      <c r="W32">
        <v>369.95299999999997</v>
      </c>
      <c r="X32">
        <v>264.024</v>
      </c>
      <c r="Y32">
        <v>114.194</v>
      </c>
      <c r="Z32">
        <v>247.25299999999999</v>
      </c>
      <c r="AA32">
        <v>175.38399999999999</v>
      </c>
      <c r="AB32">
        <v>260.18799999999999</v>
      </c>
      <c r="AC32">
        <v>219.71299999999999</v>
      </c>
      <c r="AD32">
        <v>143.66200000000001</v>
      </c>
      <c r="AE32">
        <v>218.92699999999999</v>
      </c>
      <c r="AF32">
        <v>200.208</v>
      </c>
      <c r="AG32">
        <v>121.607</v>
      </c>
      <c r="AH32">
        <v>138.767</v>
      </c>
      <c r="AI32" s="4"/>
      <c r="AJ32" s="4"/>
      <c r="AK32" s="4"/>
      <c r="AL32" s="4"/>
      <c r="AM32" s="4"/>
      <c r="AN32" s="4"/>
      <c r="AO32" s="4"/>
      <c r="AP32" s="4"/>
      <c r="AQ32" s="4"/>
      <c r="AR32" s="4"/>
      <c r="AS32" s="4"/>
      <c r="AT32" s="4"/>
      <c r="AU32" s="4"/>
      <c r="AV32" s="4"/>
      <c r="AW32" s="4"/>
      <c r="AX32" s="4"/>
      <c r="AY32" s="4"/>
    </row>
    <row r="33" spans="1:51" ht="15" x14ac:dyDescent="0.25">
      <c r="A33" s="98">
        <v>45413</v>
      </c>
      <c r="B33" s="33">
        <v>411.77</v>
      </c>
      <c r="C33" s="8">
        <v>619.33000000000004</v>
      </c>
      <c r="D33" s="11">
        <v>512.59</v>
      </c>
      <c r="E33">
        <v>700.96600000000001</v>
      </c>
      <c r="F33">
        <v>457.51</v>
      </c>
      <c r="G33">
        <v>722.76400000000001</v>
      </c>
      <c r="H33">
        <v>796.41300000000001</v>
      </c>
      <c r="I33">
        <v>952.50699999999995</v>
      </c>
      <c r="J33">
        <v>690.38199999999995</v>
      </c>
      <c r="K33">
        <v>633.20899999999995</v>
      </c>
      <c r="L33">
        <v>544.42200000000003</v>
      </c>
      <c r="M33">
        <v>463.21899999999999</v>
      </c>
      <c r="N33">
        <v>204.304</v>
      </c>
      <c r="O33">
        <v>609.09199999999998</v>
      </c>
      <c r="P33">
        <v>442.86900000000003</v>
      </c>
      <c r="Q33">
        <v>575.81799999999998</v>
      </c>
      <c r="R33">
        <v>666.96799999999996</v>
      </c>
      <c r="S33">
        <v>434.185</v>
      </c>
      <c r="T33">
        <v>633.67899999999997</v>
      </c>
      <c r="U33">
        <v>758.62599999999998</v>
      </c>
      <c r="V33">
        <v>441.54</v>
      </c>
      <c r="W33">
        <v>917.18499999999995</v>
      </c>
      <c r="X33">
        <v>251.815</v>
      </c>
      <c r="Y33">
        <v>355.04500000000002</v>
      </c>
      <c r="Z33">
        <v>589.178</v>
      </c>
      <c r="AA33">
        <v>382.411</v>
      </c>
      <c r="AB33">
        <v>649.24199999999996</v>
      </c>
      <c r="AC33">
        <v>482.84</v>
      </c>
      <c r="AD33">
        <v>392.37</v>
      </c>
      <c r="AE33">
        <v>488.55799999999999</v>
      </c>
      <c r="AF33">
        <v>565.54899999999998</v>
      </c>
      <c r="AG33">
        <v>289.00799999999998</v>
      </c>
      <c r="AH33">
        <v>532.33399999999995</v>
      </c>
      <c r="AI33" s="4"/>
      <c r="AJ33" s="4"/>
      <c r="AK33" s="4"/>
      <c r="AL33" s="4"/>
      <c r="AM33" s="4"/>
      <c r="AN33" s="4"/>
      <c r="AO33" s="4"/>
      <c r="AP33" s="4"/>
      <c r="AQ33" s="4"/>
      <c r="AR33" s="4"/>
      <c r="AS33" s="4"/>
      <c r="AT33" s="4"/>
      <c r="AU33" s="4"/>
      <c r="AV33" s="4"/>
      <c r="AW33" s="4"/>
      <c r="AX33" s="4"/>
      <c r="AY33" s="4"/>
    </row>
    <row r="34" spans="1:51" ht="15" x14ac:dyDescent="0.25">
      <c r="A34" s="98">
        <v>45444</v>
      </c>
      <c r="B34" s="33">
        <v>226.09</v>
      </c>
      <c r="C34" s="8">
        <v>546.25</v>
      </c>
      <c r="D34" s="11">
        <v>366.7</v>
      </c>
      <c r="E34">
        <v>676.15499999999997</v>
      </c>
      <c r="F34">
        <v>182.553</v>
      </c>
      <c r="G34">
        <v>817.02499999999998</v>
      </c>
      <c r="H34">
        <v>583.48500000000001</v>
      </c>
      <c r="I34">
        <v>812.36599999999999</v>
      </c>
      <c r="J34">
        <v>443.80599999999998</v>
      </c>
      <c r="K34">
        <v>506.779</v>
      </c>
      <c r="L34">
        <v>279.74400000000003</v>
      </c>
      <c r="M34">
        <v>211.774</v>
      </c>
      <c r="N34">
        <v>121.333</v>
      </c>
      <c r="O34">
        <v>411.572</v>
      </c>
      <c r="P34">
        <v>185.82900000000001</v>
      </c>
      <c r="Q34">
        <v>445.49599999999998</v>
      </c>
      <c r="R34">
        <v>348.834</v>
      </c>
      <c r="S34">
        <v>138.749</v>
      </c>
      <c r="T34">
        <v>705.77300000000002</v>
      </c>
      <c r="U34">
        <v>508.35899999999998</v>
      </c>
      <c r="V34">
        <v>560.59699999999998</v>
      </c>
      <c r="W34">
        <v>1096.71</v>
      </c>
      <c r="X34">
        <v>51.234999999999999</v>
      </c>
      <c r="Y34">
        <v>260.61500000000001</v>
      </c>
      <c r="Z34">
        <v>543.18499999999995</v>
      </c>
      <c r="AA34">
        <v>245.82599999999999</v>
      </c>
      <c r="AB34">
        <v>459.774</v>
      </c>
      <c r="AC34">
        <v>359.66899999999998</v>
      </c>
      <c r="AD34">
        <v>145.529</v>
      </c>
      <c r="AE34">
        <v>595.70600000000002</v>
      </c>
      <c r="AF34">
        <v>361.21</v>
      </c>
      <c r="AG34">
        <v>189.875</v>
      </c>
      <c r="AH34">
        <v>542.48800000000006</v>
      </c>
      <c r="AI34" s="4"/>
      <c r="AJ34" s="4"/>
      <c r="AK34" s="4"/>
      <c r="AL34" s="4"/>
      <c r="AM34" s="4"/>
      <c r="AN34" s="4"/>
      <c r="AO34" s="4"/>
      <c r="AP34" s="4"/>
      <c r="AQ34" s="4"/>
      <c r="AR34" s="4"/>
      <c r="AS34" s="4"/>
      <c r="AT34" s="4"/>
      <c r="AU34" s="4"/>
      <c r="AV34" s="4"/>
      <c r="AW34" s="4"/>
      <c r="AX34" s="4"/>
      <c r="AY34" s="4"/>
    </row>
    <row r="35" spans="1:51" ht="15" x14ac:dyDescent="0.25">
      <c r="A35" s="98">
        <v>45474</v>
      </c>
      <c r="B35" s="33">
        <v>19</v>
      </c>
      <c r="C35" s="8">
        <v>126</v>
      </c>
      <c r="D35" s="11">
        <v>54</v>
      </c>
      <c r="E35">
        <v>177.09399999999999</v>
      </c>
      <c r="F35">
        <v>24.963999999999999</v>
      </c>
      <c r="G35">
        <v>286.48599999999999</v>
      </c>
      <c r="H35">
        <v>120.499</v>
      </c>
      <c r="I35">
        <v>154.34700000000001</v>
      </c>
      <c r="J35">
        <v>153.67400000000001</v>
      </c>
      <c r="K35">
        <v>101.794</v>
      </c>
      <c r="L35">
        <v>29.393000000000001</v>
      </c>
      <c r="M35">
        <v>24.367999999999999</v>
      </c>
      <c r="N35">
        <v>4.944</v>
      </c>
      <c r="O35">
        <v>62.036999999999999</v>
      </c>
      <c r="P35">
        <v>28.954000000000001</v>
      </c>
      <c r="Q35">
        <v>84.584000000000003</v>
      </c>
      <c r="R35">
        <v>49.289000000000001</v>
      </c>
      <c r="S35">
        <v>13.347</v>
      </c>
      <c r="T35">
        <v>195.184</v>
      </c>
      <c r="U35">
        <v>145.792</v>
      </c>
      <c r="V35">
        <v>107.012</v>
      </c>
      <c r="W35">
        <v>478.44</v>
      </c>
      <c r="X35">
        <v>3.6909999999999998</v>
      </c>
      <c r="Y35">
        <v>35.597000000000001</v>
      </c>
      <c r="Z35">
        <v>109.377</v>
      </c>
      <c r="AA35">
        <v>35.863</v>
      </c>
      <c r="AB35">
        <v>76.599000000000004</v>
      </c>
      <c r="AC35">
        <v>61.777999999999999</v>
      </c>
      <c r="AD35">
        <v>11.723000000000001</v>
      </c>
      <c r="AE35">
        <v>220.375</v>
      </c>
      <c r="AF35">
        <v>47.970999999999997</v>
      </c>
      <c r="AG35">
        <v>27.158999999999999</v>
      </c>
      <c r="AH35">
        <v>226.93199999999999</v>
      </c>
      <c r="AI35" s="4"/>
      <c r="AJ35" s="4"/>
      <c r="AK35" s="4"/>
      <c r="AL35" s="4"/>
      <c r="AM35" s="4"/>
      <c r="AN35" s="4"/>
      <c r="AO35" s="4"/>
      <c r="AP35" s="4"/>
      <c r="AQ35" s="4"/>
      <c r="AR35" s="4"/>
      <c r="AS35" s="4"/>
      <c r="AT35" s="4"/>
      <c r="AU35" s="4"/>
      <c r="AV35" s="4"/>
      <c r="AW35" s="4"/>
      <c r="AX35" s="4"/>
      <c r="AY35" s="4"/>
    </row>
    <row r="36" spans="1:51" ht="15" x14ac:dyDescent="0.25">
      <c r="A36" s="98">
        <v>45505</v>
      </c>
      <c r="B36" s="33">
        <v>10.84</v>
      </c>
      <c r="C36" s="8">
        <v>27.05</v>
      </c>
      <c r="D36" s="11">
        <v>18.75</v>
      </c>
      <c r="E36">
        <v>30.795999999999999</v>
      </c>
      <c r="F36">
        <v>9.9309999999999992</v>
      </c>
      <c r="G36">
        <v>46.555</v>
      </c>
      <c r="H36">
        <v>23.934999999999999</v>
      </c>
      <c r="I36">
        <v>42.917000000000002</v>
      </c>
      <c r="J36">
        <v>34.779000000000003</v>
      </c>
      <c r="K36">
        <v>23.643000000000001</v>
      </c>
      <c r="L36">
        <v>9.3610000000000007</v>
      </c>
      <c r="M36">
        <v>10.335000000000001</v>
      </c>
      <c r="N36">
        <v>3.5680000000000001</v>
      </c>
      <c r="O36">
        <v>13.534000000000001</v>
      </c>
      <c r="P36">
        <v>9.3970000000000002</v>
      </c>
      <c r="Q36">
        <v>15.484</v>
      </c>
      <c r="R36">
        <v>15.311</v>
      </c>
      <c r="S36">
        <v>7.7590000000000003</v>
      </c>
      <c r="T36">
        <v>30.206</v>
      </c>
      <c r="U36">
        <v>28.523</v>
      </c>
      <c r="V36">
        <v>22.75</v>
      </c>
      <c r="W36">
        <v>72.744</v>
      </c>
      <c r="X36">
        <v>7.1859999999999999</v>
      </c>
      <c r="Y36">
        <v>11.239000000000001</v>
      </c>
      <c r="Z36">
        <v>36.780999999999999</v>
      </c>
      <c r="AA36">
        <v>10.919</v>
      </c>
      <c r="AB36">
        <v>18.417000000000002</v>
      </c>
      <c r="AC36">
        <v>15.39</v>
      </c>
      <c r="AD36">
        <v>6.2919999999999998</v>
      </c>
      <c r="AE36">
        <v>33.44</v>
      </c>
      <c r="AF36">
        <v>12.718</v>
      </c>
      <c r="AG36">
        <v>6.6529999999999996</v>
      </c>
      <c r="AH36">
        <v>42.304000000000002</v>
      </c>
      <c r="AI36" s="4"/>
      <c r="AJ36" s="4"/>
      <c r="AK36" s="4"/>
      <c r="AL36" s="4"/>
      <c r="AM36" s="4"/>
      <c r="AN36" s="4"/>
      <c r="AO36" s="4"/>
      <c r="AP36" s="4"/>
      <c r="AQ36" s="4"/>
      <c r="AR36" s="4"/>
      <c r="AS36" s="4"/>
      <c r="AT36" s="4"/>
      <c r="AU36" s="4"/>
      <c r="AV36" s="4"/>
      <c r="AW36" s="4"/>
      <c r="AX36" s="4"/>
      <c r="AY36" s="4"/>
    </row>
    <row r="37" spans="1:51" ht="15" x14ac:dyDescent="0.25">
      <c r="A37" s="98">
        <v>45536</v>
      </c>
      <c r="B37" s="33">
        <v>6.59</v>
      </c>
      <c r="C37" s="8">
        <v>21.53</v>
      </c>
      <c r="D37" s="11">
        <v>12.81</v>
      </c>
      <c r="E37">
        <v>20.742999999999999</v>
      </c>
      <c r="F37">
        <v>10.282</v>
      </c>
      <c r="G37">
        <v>22.126000000000001</v>
      </c>
      <c r="H37">
        <v>18.052</v>
      </c>
      <c r="I37">
        <v>86.94</v>
      </c>
      <c r="J37">
        <v>18.231999999999999</v>
      </c>
      <c r="K37">
        <v>18.257000000000001</v>
      </c>
      <c r="L37">
        <v>18.056000000000001</v>
      </c>
      <c r="M37">
        <v>10.417</v>
      </c>
      <c r="N37">
        <v>6.2770000000000001</v>
      </c>
      <c r="O37">
        <v>16.109000000000002</v>
      </c>
      <c r="P37">
        <v>18.210999999999999</v>
      </c>
      <c r="Q37">
        <v>10.715999999999999</v>
      </c>
      <c r="R37">
        <v>25.984000000000002</v>
      </c>
      <c r="S37">
        <v>16.297000000000001</v>
      </c>
      <c r="T37">
        <v>21.238</v>
      </c>
      <c r="U37">
        <v>17.327000000000002</v>
      </c>
      <c r="V37">
        <v>14.096</v>
      </c>
      <c r="W37">
        <v>36.747</v>
      </c>
      <c r="X37">
        <v>8.4830000000000005</v>
      </c>
      <c r="Y37">
        <v>23.67</v>
      </c>
      <c r="Z37">
        <v>36.213000000000001</v>
      </c>
      <c r="AA37">
        <v>9.8569999999999993</v>
      </c>
      <c r="AB37">
        <v>13.358000000000001</v>
      </c>
      <c r="AC37">
        <v>12.762</v>
      </c>
      <c r="AD37">
        <v>7.2220000000000004</v>
      </c>
      <c r="AE37">
        <v>17.896000000000001</v>
      </c>
      <c r="AF37">
        <v>12.695</v>
      </c>
      <c r="AG37">
        <v>6.8650000000000002</v>
      </c>
      <c r="AH37">
        <v>19.899000000000001</v>
      </c>
      <c r="AI37" s="4"/>
      <c r="AJ37" s="4"/>
      <c r="AK37" s="4"/>
      <c r="AL37" s="4"/>
      <c r="AM37" s="4"/>
      <c r="AN37" s="4"/>
      <c r="AO37" s="4"/>
      <c r="AP37" s="4"/>
      <c r="AQ37" s="4"/>
      <c r="AR37" s="4"/>
      <c r="AS37" s="4"/>
      <c r="AT37" s="4"/>
      <c r="AU37" s="4"/>
      <c r="AV37" s="4"/>
      <c r="AW37" s="4"/>
      <c r="AX37" s="4"/>
      <c r="AY37" s="4"/>
    </row>
    <row r="38" spans="1:51" ht="15" x14ac:dyDescent="0.25">
      <c r="A38" s="98">
        <v>45566</v>
      </c>
      <c r="B38" s="33">
        <v>25.62</v>
      </c>
      <c r="C38" s="8">
        <v>25.62</v>
      </c>
      <c r="D38" s="11">
        <v>25.62</v>
      </c>
      <c r="E38">
        <v>40.549999999999997</v>
      </c>
      <c r="F38">
        <v>21.664999999999999</v>
      </c>
      <c r="G38">
        <v>43.767000000000003</v>
      </c>
      <c r="H38">
        <v>26.957999999999998</v>
      </c>
      <c r="I38">
        <v>101.218</v>
      </c>
      <c r="J38">
        <v>43.484000000000002</v>
      </c>
      <c r="K38">
        <v>22.321000000000002</v>
      </c>
      <c r="L38">
        <v>37.188000000000002</v>
      </c>
      <c r="M38">
        <v>18.835000000000001</v>
      </c>
      <c r="N38">
        <v>20.363</v>
      </c>
      <c r="O38">
        <v>18.826000000000001</v>
      </c>
      <c r="P38">
        <v>36.762</v>
      </c>
      <c r="Q38">
        <v>28.83</v>
      </c>
      <c r="R38">
        <v>49.706000000000003</v>
      </c>
      <c r="S38">
        <v>45.161000000000001</v>
      </c>
      <c r="T38">
        <v>23.858000000000001</v>
      </c>
      <c r="U38">
        <v>35.317999999999998</v>
      </c>
      <c r="V38">
        <v>25.782</v>
      </c>
      <c r="W38">
        <v>39.957999999999998</v>
      </c>
      <c r="X38">
        <v>16.849</v>
      </c>
      <c r="Y38">
        <v>47.8</v>
      </c>
      <c r="Z38">
        <v>36.856999999999999</v>
      </c>
      <c r="AA38">
        <v>16.026</v>
      </c>
      <c r="AB38">
        <v>22.625</v>
      </c>
      <c r="AC38">
        <v>41.872</v>
      </c>
      <c r="AD38">
        <v>24.074000000000002</v>
      </c>
      <c r="AE38">
        <v>23.545000000000002</v>
      </c>
      <c r="AF38">
        <v>20.562999999999999</v>
      </c>
      <c r="AG38">
        <v>35.131</v>
      </c>
      <c r="AH38">
        <v>30.538</v>
      </c>
      <c r="AI38" s="4"/>
      <c r="AJ38" s="4"/>
      <c r="AK38" s="4"/>
      <c r="AL38" s="4"/>
      <c r="AM38" s="4"/>
      <c r="AN38" s="4"/>
      <c r="AO38" s="4"/>
      <c r="AP38" s="4"/>
      <c r="AQ38" s="4"/>
      <c r="AR38" s="4"/>
      <c r="AS38" s="4"/>
      <c r="AT38" s="4"/>
      <c r="AU38" s="4"/>
      <c r="AV38" s="4"/>
      <c r="AW38" s="4"/>
      <c r="AX38" s="4"/>
      <c r="AY38" s="4"/>
    </row>
    <row r="39" spans="1:51" ht="15" x14ac:dyDescent="0.25">
      <c r="A39" s="98">
        <v>45597</v>
      </c>
      <c r="B39" s="33">
        <v>29.55</v>
      </c>
      <c r="C39" s="8">
        <v>29.55</v>
      </c>
      <c r="D39" s="11">
        <v>29.55</v>
      </c>
      <c r="E39">
        <v>34.468000000000004</v>
      </c>
      <c r="F39">
        <v>25.922999999999998</v>
      </c>
      <c r="G39">
        <v>39.811999999999998</v>
      </c>
      <c r="H39">
        <v>51.933</v>
      </c>
      <c r="I39">
        <v>50.045999999999999</v>
      </c>
      <c r="J39">
        <v>38.457000000000001</v>
      </c>
      <c r="K39">
        <v>25.58</v>
      </c>
      <c r="L39">
        <v>25.858000000000001</v>
      </c>
      <c r="M39">
        <v>24.530999999999999</v>
      </c>
      <c r="N39">
        <v>19.283999999999999</v>
      </c>
      <c r="O39">
        <v>25.047999999999998</v>
      </c>
      <c r="P39">
        <v>43.238999999999997</v>
      </c>
      <c r="Q39">
        <v>28.41</v>
      </c>
      <c r="R39">
        <v>44.665999999999997</v>
      </c>
      <c r="S39">
        <v>35.07</v>
      </c>
      <c r="T39">
        <v>29.427</v>
      </c>
      <c r="U39">
        <v>36.101999999999997</v>
      </c>
      <c r="V39">
        <v>47.683999999999997</v>
      </c>
      <c r="W39">
        <v>40.905999999999999</v>
      </c>
      <c r="X39">
        <v>23.15</v>
      </c>
      <c r="Y39">
        <v>40.505000000000003</v>
      </c>
      <c r="Z39">
        <v>35.143000000000001</v>
      </c>
      <c r="AA39">
        <v>23.332999999999998</v>
      </c>
      <c r="AB39">
        <v>26</v>
      </c>
      <c r="AC39">
        <v>32.423000000000002</v>
      </c>
      <c r="AD39">
        <v>25.8</v>
      </c>
      <c r="AE39">
        <v>29.538</v>
      </c>
      <c r="AF39">
        <v>28.276</v>
      </c>
      <c r="AG39">
        <v>33.863</v>
      </c>
      <c r="AH39">
        <v>30.887</v>
      </c>
      <c r="AI39" s="4"/>
      <c r="AJ39" s="4"/>
      <c r="AK39" s="4"/>
      <c r="AL39" s="4"/>
      <c r="AM39" s="4"/>
      <c r="AN39" s="4"/>
      <c r="AO39" s="4"/>
      <c r="AP39" s="4"/>
      <c r="AQ39" s="4"/>
      <c r="AR39" s="4"/>
      <c r="AS39" s="4"/>
      <c r="AT39" s="4"/>
      <c r="AU39" s="4"/>
      <c r="AV39" s="4"/>
      <c r="AW39" s="4"/>
      <c r="AX39" s="4"/>
      <c r="AY39" s="4"/>
    </row>
    <row r="40" spans="1:51" ht="15" x14ac:dyDescent="0.25">
      <c r="A40" s="98">
        <v>45627</v>
      </c>
      <c r="B40" s="33">
        <v>24.87</v>
      </c>
      <c r="C40" s="8">
        <v>24.46</v>
      </c>
      <c r="D40" s="11">
        <v>24.61</v>
      </c>
      <c r="E40">
        <v>27.120999999999999</v>
      </c>
      <c r="F40">
        <v>22.425000000000001</v>
      </c>
      <c r="G40">
        <v>40.024999999999999</v>
      </c>
      <c r="H40">
        <v>46.831000000000003</v>
      </c>
      <c r="I40">
        <v>34.460999999999999</v>
      </c>
      <c r="J40">
        <v>40.984000000000002</v>
      </c>
      <c r="K40">
        <v>25.327000000000002</v>
      </c>
      <c r="L40">
        <v>23.137</v>
      </c>
      <c r="M40">
        <v>21.538</v>
      </c>
      <c r="N40">
        <v>19.234000000000002</v>
      </c>
      <c r="O40">
        <v>26.459</v>
      </c>
      <c r="P40">
        <v>25.62</v>
      </c>
      <c r="Q40">
        <v>23.283000000000001</v>
      </c>
      <c r="R40">
        <v>30.782</v>
      </c>
      <c r="S40">
        <v>23.486000000000001</v>
      </c>
      <c r="T40">
        <v>28.36</v>
      </c>
      <c r="U40">
        <v>28.757000000000001</v>
      </c>
      <c r="V40">
        <v>33.548000000000002</v>
      </c>
      <c r="W40">
        <v>34.155999999999999</v>
      </c>
      <c r="X40">
        <v>22.786999999999999</v>
      </c>
      <c r="Y40">
        <v>27.056999999999999</v>
      </c>
      <c r="Z40">
        <v>31.404</v>
      </c>
      <c r="AA40">
        <v>23.42</v>
      </c>
      <c r="AB40">
        <v>24.869</v>
      </c>
      <c r="AC40">
        <v>31.138999999999999</v>
      </c>
      <c r="AD40">
        <v>20.638000000000002</v>
      </c>
      <c r="AE40">
        <v>30.2</v>
      </c>
      <c r="AF40">
        <v>29.86</v>
      </c>
      <c r="AG40">
        <v>25.277999999999999</v>
      </c>
      <c r="AH40">
        <v>24.681999999999999</v>
      </c>
      <c r="AI40" s="4"/>
      <c r="AJ40" s="4"/>
      <c r="AK40" s="4"/>
      <c r="AL40" s="4"/>
      <c r="AM40" s="4"/>
      <c r="AN40" s="4"/>
      <c r="AO40" s="4"/>
      <c r="AP40" s="4"/>
      <c r="AQ40" s="4"/>
      <c r="AR40" s="4"/>
      <c r="AS40" s="4"/>
      <c r="AT40" s="4"/>
      <c r="AU40" s="4"/>
      <c r="AV40" s="4"/>
      <c r="AW40" s="4"/>
      <c r="AX40" s="4"/>
      <c r="AY40" s="4"/>
    </row>
    <row r="41" spans="1:51" ht="15" x14ac:dyDescent="0.25">
      <c r="A41" s="98">
        <v>45658</v>
      </c>
      <c r="B41" s="33">
        <v>24.75</v>
      </c>
      <c r="C41" s="8">
        <v>25.3</v>
      </c>
      <c r="D41" s="11">
        <v>24.77</v>
      </c>
      <c r="E41">
        <v>25.148</v>
      </c>
      <c r="F41">
        <v>23.908000000000001</v>
      </c>
      <c r="G41">
        <v>30.45</v>
      </c>
      <c r="H41">
        <v>34.694000000000003</v>
      </c>
      <c r="I41">
        <v>31.989000000000001</v>
      </c>
      <c r="J41">
        <v>30.452999999999999</v>
      </c>
      <c r="K41">
        <v>28.898</v>
      </c>
      <c r="L41">
        <v>21.544</v>
      </c>
      <c r="M41">
        <v>20.058</v>
      </c>
      <c r="N41">
        <v>18.073</v>
      </c>
      <c r="O41">
        <v>23.164000000000001</v>
      </c>
      <c r="P41">
        <v>29.393000000000001</v>
      </c>
      <c r="Q41">
        <v>25.94</v>
      </c>
      <c r="R41">
        <v>25.341999999999999</v>
      </c>
      <c r="S41">
        <v>21.702999999999999</v>
      </c>
      <c r="T41">
        <v>26.86</v>
      </c>
      <c r="U41">
        <v>26.204999999999998</v>
      </c>
      <c r="V41">
        <v>30.039000000000001</v>
      </c>
      <c r="W41">
        <v>34.067</v>
      </c>
      <c r="X41">
        <v>20.763000000000002</v>
      </c>
      <c r="Y41">
        <v>23.352</v>
      </c>
      <c r="Z41">
        <v>27.745000000000001</v>
      </c>
      <c r="AA41">
        <v>21.875</v>
      </c>
      <c r="AB41">
        <v>23.931999999999999</v>
      </c>
      <c r="AC41">
        <v>27.692</v>
      </c>
      <c r="AD41">
        <v>19.277000000000001</v>
      </c>
      <c r="AE41">
        <v>26.327000000000002</v>
      </c>
      <c r="AF41">
        <v>33.348999999999997</v>
      </c>
      <c r="AG41">
        <v>23.82</v>
      </c>
      <c r="AH41">
        <v>24.131</v>
      </c>
      <c r="AI41" s="4"/>
      <c r="AJ41" s="4"/>
      <c r="AK41" s="4"/>
      <c r="AL41" s="4"/>
      <c r="AM41" s="4"/>
      <c r="AN41" s="4"/>
      <c r="AO41" s="4"/>
      <c r="AP41" s="4"/>
      <c r="AQ41" s="4"/>
      <c r="AR41" s="4"/>
      <c r="AS41" s="4"/>
      <c r="AT41" s="4"/>
      <c r="AU41" s="4"/>
      <c r="AV41" s="4"/>
      <c r="AW41" s="4"/>
      <c r="AX41" s="4"/>
      <c r="AY41" s="4"/>
    </row>
    <row r="42" spans="1:51" ht="15" x14ac:dyDescent="0.25">
      <c r="A42" s="98">
        <v>45689</v>
      </c>
      <c r="B42" s="33">
        <v>25.12</v>
      </c>
      <c r="C42" s="8">
        <v>25.64</v>
      </c>
      <c r="D42" s="11">
        <v>25.12</v>
      </c>
      <c r="E42">
        <v>22.154</v>
      </c>
      <c r="F42">
        <v>32.204999999999998</v>
      </c>
      <c r="G42">
        <v>35.026000000000003</v>
      </c>
      <c r="H42">
        <v>27.317</v>
      </c>
      <c r="I42">
        <v>31.19</v>
      </c>
      <c r="J42">
        <v>30.277000000000001</v>
      </c>
      <c r="K42">
        <v>36.460999999999999</v>
      </c>
      <c r="L42">
        <v>19.170999999999999</v>
      </c>
      <c r="M42">
        <v>17.401</v>
      </c>
      <c r="N42">
        <v>26.541</v>
      </c>
      <c r="O42">
        <v>20.774000000000001</v>
      </c>
      <c r="P42">
        <v>31.312999999999999</v>
      </c>
      <c r="Q42">
        <v>20.446000000000002</v>
      </c>
      <c r="R42">
        <v>27.548999999999999</v>
      </c>
      <c r="S42">
        <v>18.983000000000001</v>
      </c>
      <c r="T42">
        <v>28.239000000000001</v>
      </c>
      <c r="U42">
        <v>22.497</v>
      </c>
      <c r="V42">
        <v>24.751000000000001</v>
      </c>
      <c r="W42">
        <v>29.579000000000001</v>
      </c>
      <c r="X42">
        <v>18.914000000000001</v>
      </c>
      <c r="Y42">
        <v>23.661000000000001</v>
      </c>
      <c r="Z42">
        <v>49.847999999999999</v>
      </c>
      <c r="AA42">
        <v>23.677</v>
      </c>
      <c r="AB42">
        <v>44.332999999999998</v>
      </c>
      <c r="AC42">
        <v>31.545000000000002</v>
      </c>
      <c r="AD42">
        <v>18.366</v>
      </c>
      <c r="AE42">
        <v>22.681000000000001</v>
      </c>
      <c r="AF42">
        <v>27.306000000000001</v>
      </c>
      <c r="AG42">
        <v>23.417000000000002</v>
      </c>
      <c r="AH42">
        <v>21.65</v>
      </c>
      <c r="AI42" s="4"/>
      <c r="AJ42" s="4"/>
      <c r="AK42" s="4"/>
      <c r="AL42" s="4"/>
      <c r="AM42" s="4"/>
      <c r="AN42" s="4"/>
      <c r="AO42" s="4"/>
      <c r="AP42" s="4"/>
      <c r="AQ42" s="4"/>
      <c r="AR42" s="4"/>
      <c r="AS42" s="4"/>
      <c r="AT42" s="4"/>
      <c r="AU42" s="4"/>
      <c r="AV42" s="4"/>
      <c r="AW42" s="4"/>
      <c r="AX42" s="4"/>
      <c r="AY42" s="4"/>
    </row>
    <row r="43" spans="1:51" ht="15" x14ac:dyDescent="0.25">
      <c r="A43" s="98">
        <v>45717</v>
      </c>
      <c r="B43" s="33">
        <v>65.33</v>
      </c>
      <c r="C43" s="8">
        <v>82.68</v>
      </c>
      <c r="D43" s="11">
        <v>74.209999999999994</v>
      </c>
      <c r="E43">
        <v>75.108999999999995</v>
      </c>
      <c r="F43">
        <v>94.876999999999995</v>
      </c>
      <c r="G43">
        <v>66.766999999999996</v>
      </c>
      <c r="H43">
        <v>84.412999999999997</v>
      </c>
      <c r="I43">
        <v>82</v>
      </c>
      <c r="J43">
        <v>86.762</v>
      </c>
      <c r="K43">
        <v>64.873000000000005</v>
      </c>
      <c r="L43">
        <v>48.256999999999998</v>
      </c>
      <c r="M43">
        <v>27.722999999999999</v>
      </c>
      <c r="N43">
        <v>55.881999999999998</v>
      </c>
      <c r="O43">
        <v>103.884</v>
      </c>
      <c r="P43">
        <v>51.771000000000001</v>
      </c>
      <c r="Q43">
        <v>42.000999999999998</v>
      </c>
      <c r="R43">
        <v>132.19800000000001</v>
      </c>
      <c r="S43">
        <v>27.468</v>
      </c>
      <c r="T43">
        <v>94.775999999999996</v>
      </c>
      <c r="U43">
        <v>36.069000000000003</v>
      </c>
      <c r="V43">
        <v>59.377000000000002</v>
      </c>
      <c r="W43">
        <v>95.33</v>
      </c>
      <c r="X43">
        <v>40.938000000000002</v>
      </c>
      <c r="Y43">
        <v>67.602999999999994</v>
      </c>
      <c r="Z43">
        <v>94.742999999999995</v>
      </c>
      <c r="AA43">
        <v>66.194000000000003</v>
      </c>
      <c r="AB43">
        <v>151.68</v>
      </c>
      <c r="AC43">
        <v>57.567999999999998</v>
      </c>
      <c r="AD43">
        <v>29.920999999999999</v>
      </c>
      <c r="AE43">
        <v>62.567999999999998</v>
      </c>
      <c r="AF43">
        <v>56.366</v>
      </c>
      <c r="AG43">
        <v>66.302999999999997</v>
      </c>
      <c r="AH43">
        <v>58.923000000000002</v>
      </c>
      <c r="AI43" s="4"/>
      <c r="AJ43" s="4"/>
      <c r="AK43" s="4"/>
      <c r="AL43" s="4"/>
      <c r="AM43" s="4"/>
      <c r="AN43" s="4"/>
      <c r="AO43" s="4"/>
      <c r="AP43" s="4"/>
      <c r="AQ43" s="4"/>
      <c r="AR43" s="4"/>
      <c r="AS43" s="4"/>
      <c r="AT43" s="4"/>
      <c r="AU43" s="4"/>
      <c r="AV43" s="4"/>
      <c r="AW43" s="4"/>
      <c r="AX43" s="4"/>
      <c r="AY43" s="4"/>
    </row>
    <row r="44" spans="1:51" ht="15" x14ac:dyDescent="0.25">
      <c r="A44" s="98">
        <v>45748</v>
      </c>
      <c r="B44" s="33">
        <v>164.89</v>
      </c>
      <c r="C44" s="8">
        <v>245.53</v>
      </c>
      <c r="D44" s="11">
        <v>202.84</v>
      </c>
      <c r="E44">
        <v>241.452</v>
      </c>
      <c r="F44">
        <v>130.43600000000001</v>
      </c>
      <c r="G44">
        <v>339.51400000000001</v>
      </c>
      <c r="H44">
        <v>261.09199999999998</v>
      </c>
      <c r="I44">
        <v>278.41500000000002</v>
      </c>
      <c r="J44">
        <v>224.41300000000001</v>
      </c>
      <c r="K44">
        <v>211.98699999999999</v>
      </c>
      <c r="L44">
        <v>186.09700000000001</v>
      </c>
      <c r="M44">
        <v>130.38300000000001</v>
      </c>
      <c r="N44">
        <v>224.88800000000001</v>
      </c>
      <c r="O44">
        <v>263.50700000000001</v>
      </c>
      <c r="P44">
        <v>208.38300000000001</v>
      </c>
      <c r="Q44">
        <v>317.07400000000001</v>
      </c>
      <c r="R44">
        <v>231.167</v>
      </c>
      <c r="S44">
        <v>102.262</v>
      </c>
      <c r="T44">
        <v>268.01299999999998</v>
      </c>
      <c r="U44">
        <v>201.83199999999999</v>
      </c>
      <c r="V44">
        <v>359.75799999999998</v>
      </c>
      <c r="W44">
        <v>263.14499999999998</v>
      </c>
      <c r="X44">
        <v>116.629</v>
      </c>
      <c r="Y44">
        <v>252.28399999999999</v>
      </c>
      <c r="Z44">
        <v>172.46</v>
      </c>
      <c r="AA44">
        <v>264.53100000000001</v>
      </c>
      <c r="AB44">
        <v>220.56899999999999</v>
      </c>
      <c r="AC44">
        <v>144.61600000000001</v>
      </c>
      <c r="AD44">
        <v>212.70099999999999</v>
      </c>
      <c r="AE44">
        <v>200.876</v>
      </c>
      <c r="AF44">
        <v>122.184</v>
      </c>
      <c r="AG44">
        <v>141.07400000000001</v>
      </c>
      <c r="AH44">
        <v>109.83</v>
      </c>
      <c r="AI44" s="4"/>
      <c r="AJ44" s="4"/>
      <c r="AK44" s="4"/>
      <c r="AL44" s="4"/>
      <c r="AM44" s="4"/>
      <c r="AN44" s="4"/>
      <c r="AO44" s="4"/>
      <c r="AP44" s="4"/>
      <c r="AQ44" s="4"/>
      <c r="AR44" s="4"/>
      <c r="AS44" s="4"/>
      <c r="AT44" s="4"/>
      <c r="AU44" s="4"/>
      <c r="AV44" s="4"/>
      <c r="AW44" s="4"/>
      <c r="AX44" s="4"/>
      <c r="AY44" s="4"/>
    </row>
    <row r="45" spans="1:51" ht="15" x14ac:dyDescent="0.25">
      <c r="A45" s="98">
        <v>45778</v>
      </c>
      <c r="B45" s="33">
        <v>411.77</v>
      </c>
      <c r="C45" s="8">
        <v>619.33000000000004</v>
      </c>
      <c r="D45" s="11">
        <v>512.59</v>
      </c>
      <c r="E45">
        <v>457.37400000000002</v>
      </c>
      <c r="F45">
        <v>697.19299999999998</v>
      </c>
      <c r="G45">
        <v>795.24300000000005</v>
      </c>
      <c r="H45">
        <v>953.32600000000002</v>
      </c>
      <c r="I45">
        <v>689.447</v>
      </c>
      <c r="J45">
        <v>623.88199999999995</v>
      </c>
      <c r="K45">
        <v>545.45399999999995</v>
      </c>
      <c r="L45">
        <v>464.18299999999999</v>
      </c>
      <c r="M45">
        <v>204.078</v>
      </c>
      <c r="N45">
        <v>588.77099999999996</v>
      </c>
      <c r="O45">
        <v>442.90199999999999</v>
      </c>
      <c r="P45">
        <v>574.83500000000004</v>
      </c>
      <c r="Q45">
        <v>667.66700000000003</v>
      </c>
      <c r="R45">
        <v>435.95299999999997</v>
      </c>
      <c r="S45">
        <v>635.37099999999998</v>
      </c>
      <c r="T45">
        <v>758.62599999999998</v>
      </c>
      <c r="U45">
        <v>440.46699999999998</v>
      </c>
      <c r="V45">
        <v>889.995</v>
      </c>
      <c r="W45">
        <v>251.864</v>
      </c>
      <c r="X45">
        <v>356.673</v>
      </c>
      <c r="Y45">
        <v>591.45899999999995</v>
      </c>
      <c r="Z45">
        <v>375.01600000000002</v>
      </c>
      <c r="AA45">
        <v>651.76099999999997</v>
      </c>
      <c r="AB45">
        <v>483.15600000000001</v>
      </c>
      <c r="AC45">
        <v>391.90199999999999</v>
      </c>
      <c r="AD45">
        <v>480.03</v>
      </c>
      <c r="AE45">
        <v>564.74900000000002</v>
      </c>
      <c r="AF45">
        <v>289.435</v>
      </c>
      <c r="AG45">
        <v>533.06399999999996</v>
      </c>
      <c r="AH45">
        <v>441.78699999999998</v>
      </c>
      <c r="AI45" s="4"/>
      <c r="AJ45" s="4"/>
      <c r="AK45" s="4"/>
      <c r="AL45" s="4"/>
      <c r="AM45" s="4"/>
      <c r="AN45" s="4"/>
      <c r="AO45" s="4"/>
      <c r="AP45" s="4"/>
      <c r="AQ45" s="4"/>
      <c r="AR45" s="4"/>
      <c r="AS45" s="4"/>
      <c r="AT45" s="4"/>
      <c r="AU45" s="4"/>
      <c r="AV45" s="4"/>
      <c r="AW45" s="4"/>
      <c r="AX45" s="4"/>
      <c r="AY45" s="4"/>
    </row>
    <row r="46" spans="1:51" ht="15" x14ac:dyDescent="0.25">
      <c r="A46" s="98">
        <v>45809</v>
      </c>
      <c r="B46" s="33">
        <v>226.09</v>
      </c>
      <c r="C46" s="8">
        <v>546.25</v>
      </c>
      <c r="D46" s="11">
        <v>366.7</v>
      </c>
      <c r="E46">
        <v>182.56299999999999</v>
      </c>
      <c r="F46">
        <v>824.42700000000002</v>
      </c>
      <c r="G46">
        <v>583.35299999999995</v>
      </c>
      <c r="H46">
        <v>811.86300000000006</v>
      </c>
      <c r="I46">
        <v>443.58800000000002</v>
      </c>
      <c r="J46">
        <v>522.053</v>
      </c>
      <c r="K46">
        <v>280.58</v>
      </c>
      <c r="L46">
        <v>212.25700000000001</v>
      </c>
      <c r="M46">
        <v>121.191</v>
      </c>
      <c r="N46">
        <v>439.23700000000002</v>
      </c>
      <c r="O46">
        <v>185.828</v>
      </c>
      <c r="P46">
        <v>445.10300000000001</v>
      </c>
      <c r="Q46">
        <v>349.16699999999997</v>
      </c>
      <c r="R46">
        <v>143.512</v>
      </c>
      <c r="S46">
        <v>706.16200000000003</v>
      </c>
      <c r="T46">
        <v>508.67899999999997</v>
      </c>
      <c r="U46">
        <v>559.91600000000005</v>
      </c>
      <c r="V46">
        <v>1101.127</v>
      </c>
      <c r="W46">
        <v>51.42</v>
      </c>
      <c r="X46">
        <v>261.04700000000003</v>
      </c>
      <c r="Y46">
        <v>544.101</v>
      </c>
      <c r="Z46">
        <v>251.18700000000001</v>
      </c>
      <c r="AA46">
        <v>460.471</v>
      </c>
      <c r="AB46">
        <v>359.94499999999999</v>
      </c>
      <c r="AC46">
        <v>145.57300000000001</v>
      </c>
      <c r="AD46">
        <v>592.25699999999995</v>
      </c>
      <c r="AE46">
        <v>360.98</v>
      </c>
      <c r="AF46">
        <v>189.91900000000001</v>
      </c>
      <c r="AG46">
        <v>543.42999999999995</v>
      </c>
      <c r="AH46">
        <v>762.971</v>
      </c>
      <c r="AI46" s="4"/>
      <c r="AJ46" s="4"/>
      <c r="AK46" s="4"/>
      <c r="AL46" s="4"/>
      <c r="AM46" s="4"/>
      <c r="AN46" s="4"/>
      <c r="AO46" s="4"/>
      <c r="AP46" s="4"/>
      <c r="AQ46" s="4"/>
      <c r="AR46" s="4"/>
      <c r="AS46" s="4"/>
      <c r="AT46" s="4"/>
      <c r="AU46" s="4"/>
      <c r="AV46" s="4"/>
      <c r="AW46" s="4"/>
      <c r="AX46" s="4"/>
      <c r="AY46" s="4"/>
    </row>
    <row r="47" spans="1:51" ht="15" x14ac:dyDescent="0.25">
      <c r="A47" s="98">
        <v>45839</v>
      </c>
      <c r="B47" s="33">
        <v>19</v>
      </c>
      <c r="C47" s="8">
        <v>126</v>
      </c>
      <c r="D47" s="11">
        <v>54</v>
      </c>
      <c r="E47">
        <v>24.693999999999999</v>
      </c>
      <c r="F47">
        <v>298.77800000000002</v>
      </c>
      <c r="G47">
        <v>120.166</v>
      </c>
      <c r="H47">
        <v>153.86699999999999</v>
      </c>
      <c r="I47">
        <v>153.22</v>
      </c>
      <c r="J47">
        <v>108.699</v>
      </c>
      <c r="K47">
        <v>29.58</v>
      </c>
      <c r="L47">
        <v>24.45</v>
      </c>
      <c r="M47">
        <v>4.8789999999999996</v>
      </c>
      <c r="N47">
        <v>65.597999999999999</v>
      </c>
      <c r="O47">
        <v>28.609000000000002</v>
      </c>
      <c r="P47">
        <v>84.134</v>
      </c>
      <c r="Q47">
        <v>49.088999999999999</v>
      </c>
      <c r="R47">
        <v>14.146000000000001</v>
      </c>
      <c r="S47">
        <v>194.852</v>
      </c>
      <c r="T47">
        <v>145.553</v>
      </c>
      <c r="U47">
        <v>106.607</v>
      </c>
      <c r="V47">
        <v>499.178</v>
      </c>
      <c r="W47">
        <v>3.6579999999999999</v>
      </c>
      <c r="X47">
        <v>35.646999999999998</v>
      </c>
      <c r="Y47">
        <v>109.37</v>
      </c>
      <c r="Z47">
        <v>37.094000000000001</v>
      </c>
      <c r="AA47">
        <v>76.466999999999999</v>
      </c>
      <c r="AB47">
        <v>61.540999999999997</v>
      </c>
      <c r="AC47">
        <v>11.548</v>
      </c>
      <c r="AD47">
        <v>233.71799999999999</v>
      </c>
      <c r="AE47">
        <v>47.691000000000003</v>
      </c>
      <c r="AF47">
        <v>26.998000000000001</v>
      </c>
      <c r="AG47">
        <v>226.90299999999999</v>
      </c>
      <c r="AH47">
        <v>273.56900000000002</v>
      </c>
      <c r="AI47" s="4"/>
      <c r="AJ47" s="4"/>
      <c r="AK47" s="4"/>
      <c r="AL47" s="4"/>
      <c r="AM47" s="4"/>
      <c r="AN47" s="4"/>
      <c r="AO47" s="4"/>
      <c r="AP47" s="4"/>
      <c r="AQ47" s="4"/>
      <c r="AR47" s="4"/>
      <c r="AS47" s="4"/>
      <c r="AT47" s="4"/>
      <c r="AU47" s="4"/>
      <c r="AV47" s="4"/>
      <c r="AW47" s="4"/>
      <c r="AX47" s="4"/>
      <c r="AY47" s="4"/>
    </row>
    <row r="48" spans="1:51" ht="15" x14ac:dyDescent="0.25">
      <c r="A48" s="98">
        <v>45870</v>
      </c>
      <c r="B48" s="33">
        <v>10.84</v>
      </c>
      <c r="C48" s="8">
        <v>27.05</v>
      </c>
      <c r="D48" s="11">
        <v>18.75</v>
      </c>
      <c r="E48">
        <v>9.8680000000000003</v>
      </c>
      <c r="F48">
        <v>48.924999999999997</v>
      </c>
      <c r="G48">
        <v>23.92</v>
      </c>
      <c r="H48">
        <v>42.79</v>
      </c>
      <c r="I48">
        <v>34.68</v>
      </c>
      <c r="J48">
        <v>24.638999999999999</v>
      </c>
      <c r="K48">
        <v>9.7330000000000005</v>
      </c>
      <c r="L48">
        <v>10.516</v>
      </c>
      <c r="M48">
        <v>3.5529999999999999</v>
      </c>
      <c r="N48">
        <v>13.925000000000001</v>
      </c>
      <c r="O48">
        <v>9.2430000000000003</v>
      </c>
      <c r="P48">
        <v>15.275</v>
      </c>
      <c r="Q48">
        <v>15.382</v>
      </c>
      <c r="R48">
        <v>7.74</v>
      </c>
      <c r="S48">
        <v>30.129000000000001</v>
      </c>
      <c r="T48">
        <v>28.449000000000002</v>
      </c>
      <c r="U48">
        <v>22.704999999999998</v>
      </c>
      <c r="V48">
        <v>77.123999999999995</v>
      </c>
      <c r="W48">
        <v>7.2380000000000004</v>
      </c>
      <c r="X48">
        <v>11.516999999999999</v>
      </c>
      <c r="Y48">
        <v>37.121000000000002</v>
      </c>
      <c r="Z48">
        <v>10.882</v>
      </c>
      <c r="AA48">
        <v>18.425000000000001</v>
      </c>
      <c r="AB48">
        <v>15.384</v>
      </c>
      <c r="AC48">
        <v>6.2389999999999999</v>
      </c>
      <c r="AD48">
        <v>35.173999999999999</v>
      </c>
      <c r="AE48">
        <v>12.648</v>
      </c>
      <c r="AF48">
        <v>6.593</v>
      </c>
      <c r="AG48">
        <v>42.570999999999998</v>
      </c>
      <c r="AH48">
        <v>44.539000000000001</v>
      </c>
      <c r="AI48" s="4"/>
      <c r="AJ48" s="4"/>
      <c r="AK48" s="4"/>
      <c r="AL48" s="4"/>
      <c r="AM48" s="4"/>
      <c r="AN48" s="4"/>
      <c r="AO48" s="4"/>
      <c r="AP48" s="4"/>
      <c r="AQ48" s="4"/>
      <c r="AR48" s="4"/>
      <c r="AS48" s="4"/>
      <c r="AT48" s="4"/>
      <c r="AU48" s="4"/>
      <c r="AV48" s="4"/>
      <c r="AW48" s="4"/>
      <c r="AX48" s="4"/>
      <c r="AY48" s="4"/>
    </row>
    <row r="49" spans="1:1005" ht="15" x14ac:dyDescent="0.25">
      <c r="A49" s="98">
        <v>45901</v>
      </c>
      <c r="B49" s="33">
        <v>6.59</v>
      </c>
      <c r="C49" s="8">
        <v>21.53</v>
      </c>
      <c r="D49" s="11">
        <v>12.81</v>
      </c>
      <c r="E49">
        <v>10.297000000000001</v>
      </c>
      <c r="F49">
        <v>22.295000000000002</v>
      </c>
      <c r="G49">
        <v>18.163</v>
      </c>
      <c r="H49">
        <v>86.948999999999998</v>
      </c>
      <c r="I49">
        <v>18.257000000000001</v>
      </c>
      <c r="J49">
        <v>18.497</v>
      </c>
      <c r="K49">
        <v>18.562000000000001</v>
      </c>
      <c r="L49">
        <v>10.643000000000001</v>
      </c>
      <c r="M49">
        <v>6.2969999999999997</v>
      </c>
      <c r="N49">
        <v>16.170999999999999</v>
      </c>
      <c r="O49">
        <v>18.13</v>
      </c>
      <c r="P49">
        <v>10.58</v>
      </c>
      <c r="Q49">
        <v>25.943999999999999</v>
      </c>
      <c r="R49">
        <v>15.605</v>
      </c>
      <c r="S49">
        <v>21.23</v>
      </c>
      <c r="T49">
        <v>17.324000000000002</v>
      </c>
      <c r="U49">
        <v>14.116</v>
      </c>
      <c r="V49">
        <v>36.914999999999999</v>
      </c>
      <c r="W49">
        <v>8.609</v>
      </c>
      <c r="X49">
        <v>24.077000000000002</v>
      </c>
      <c r="Y49">
        <v>36.651000000000003</v>
      </c>
      <c r="Z49">
        <v>9.6560000000000006</v>
      </c>
      <c r="AA49">
        <v>13.308</v>
      </c>
      <c r="AB49">
        <v>12.817</v>
      </c>
      <c r="AC49">
        <v>7.274</v>
      </c>
      <c r="AD49">
        <v>18.129000000000001</v>
      </c>
      <c r="AE49">
        <v>12.701000000000001</v>
      </c>
      <c r="AF49">
        <v>6.8979999999999997</v>
      </c>
      <c r="AG49">
        <v>20.222999999999999</v>
      </c>
      <c r="AH49">
        <v>18.582000000000001</v>
      </c>
      <c r="AI49" s="4"/>
      <c r="AJ49" s="4"/>
      <c r="AK49" s="4"/>
      <c r="AL49" s="4"/>
      <c r="AM49" s="4"/>
      <c r="AN49" s="4"/>
      <c r="AO49" s="4"/>
      <c r="AP49" s="4"/>
      <c r="AQ49" s="4"/>
      <c r="AR49" s="4"/>
      <c r="AS49" s="4"/>
      <c r="AT49" s="4"/>
      <c r="AU49" s="4"/>
      <c r="AV49" s="4"/>
      <c r="AW49" s="4"/>
      <c r="AX49" s="4"/>
      <c r="AY49" s="4"/>
    </row>
    <row r="50" spans="1:1005" ht="15" x14ac:dyDescent="0.25">
      <c r="A50" s="98">
        <v>45931</v>
      </c>
      <c r="B50" s="33">
        <v>25.62</v>
      </c>
      <c r="C50" s="8">
        <v>25.62</v>
      </c>
      <c r="D50" s="11">
        <v>25.62</v>
      </c>
      <c r="E50">
        <v>21.629000000000001</v>
      </c>
      <c r="F50">
        <v>43.731000000000002</v>
      </c>
      <c r="G50">
        <v>27.036000000000001</v>
      </c>
      <c r="H50">
        <v>101.181</v>
      </c>
      <c r="I50">
        <v>43.442</v>
      </c>
      <c r="J50">
        <v>22.919</v>
      </c>
      <c r="K50">
        <v>37.628999999999998</v>
      </c>
      <c r="L50">
        <v>19.148</v>
      </c>
      <c r="M50">
        <v>20.297000000000001</v>
      </c>
      <c r="N50">
        <v>18.948</v>
      </c>
      <c r="O50">
        <v>36.619</v>
      </c>
      <c r="P50">
        <v>28.623000000000001</v>
      </c>
      <c r="Q50">
        <v>49.835999999999999</v>
      </c>
      <c r="R50">
        <v>45.183999999999997</v>
      </c>
      <c r="S50">
        <v>23.794</v>
      </c>
      <c r="T50">
        <v>35.279000000000003</v>
      </c>
      <c r="U50">
        <v>25.763000000000002</v>
      </c>
      <c r="V50">
        <v>39.866999999999997</v>
      </c>
      <c r="W50">
        <v>16.917999999999999</v>
      </c>
      <c r="X50">
        <v>48.219000000000001</v>
      </c>
      <c r="Y50">
        <v>37.232999999999997</v>
      </c>
      <c r="Z50">
        <v>15.529</v>
      </c>
      <c r="AA50">
        <v>22.663</v>
      </c>
      <c r="AB50">
        <v>41.893000000000001</v>
      </c>
      <c r="AC50">
        <v>24.181999999999999</v>
      </c>
      <c r="AD50">
        <v>23.326000000000001</v>
      </c>
      <c r="AE50">
        <v>20.526</v>
      </c>
      <c r="AF50">
        <v>35.22</v>
      </c>
      <c r="AG50">
        <v>30.826000000000001</v>
      </c>
      <c r="AH50">
        <v>37.155000000000001</v>
      </c>
      <c r="AI50" s="4"/>
      <c r="AJ50" s="4"/>
      <c r="AK50" s="4"/>
      <c r="AL50" s="4"/>
      <c r="AM50" s="4"/>
      <c r="AN50" s="4"/>
      <c r="AO50" s="4"/>
      <c r="AP50" s="4"/>
      <c r="AQ50" s="4"/>
      <c r="AR50" s="4"/>
      <c r="AS50" s="4"/>
      <c r="AT50" s="4"/>
      <c r="AU50" s="4"/>
      <c r="AV50" s="4"/>
      <c r="AW50" s="4"/>
      <c r="AX50" s="4"/>
      <c r="AY50" s="4"/>
    </row>
    <row r="51" spans="1:1005" ht="15" x14ac:dyDescent="0.25">
      <c r="A51" s="98">
        <v>45962</v>
      </c>
      <c r="B51" s="33">
        <v>29.55</v>
      </c>
      <c r="C51" s="8">
        <v>29.55</v>
      </c>
      <c r="D51" s="11">
        <v>29.55</v>
      </c>
      <c r="E51">
        <v>26.021999999999998</v>
      </c>
      <c r="F51">
        <v>39.774999999999999</v>
      </c>
      <c r="G51">
        <v>52.155000000000001</v>
      </c>
      <c r="H51">
        <v>50.116999999999997</v>
      </c>
      <c r="I51">
        <v>38.587000000000003</v>
      </c>
      <c r="J51">
        <v>26.073</v>
      </c>
      <c r="K51">
        <v>26.370999999999999</v>
      </c>
      <c r="L51">
        <v>24.913</v>
      </c>
      <c r="M51">
        <v>19.375</v>
      </c>
      <c r="N51">
        <v>25.091999999999999</v>
      </c>
      <c r="O51">
        <v>43.249000000000002</v>
      </c>
      <c r="P51">
        <v>28.366</v>
      </c>
      <c r="Q51">
        <v>44.904000000000003</v>
      </c>
      <c r="R51">
        <v>36.113</v>
      </c>
      <c r="S51">
        <v>29.501000000000001</v>
      </c>
      <c r="T51">
        <v>36.165999999999997</v>
      </c>
      <c r="U51">
        <v>47.798000000000002</v>
      </c>
      <c r="V51">
        <v>41.493000000000002</v>
      </c>
      <c r="W51">
        <v>23.344000000000001</v>
      </c>
      <c r="X51">
        <v>40.975000000000001</v>
      </c>
      <c r="Y51">
        <v>35.624000000000002</v>
      </c>
      <c r="Z51">
        <v>23.184999999999999</v>
      </c>
      <c r="AA51">
        <v>26.172999999999998</v>
      </c>
      <c r="AB51">
        <v>32.536999999999999</v>
      </c>
      <c r="AC51">
        <v>26.033999999999999</v>
      </c>
      <c r="AD51">
        <v>29.725999999999999</v>
      </c>
      <c r="AE51">
        <v>28.364000000000001</v>
      </c>
      <c r="AF51">
        <v>34.040999999999997</v>
      </c>
      <c r="AG51">
        <v>31.303000000000001</v>
      </c>
      <c r="AH51">
        <v>33.618000000000002</v>
      </c>
      <c r="AI51" s="4"/>
      <c r="AJ51" s="4"/>
      <c r="AK51" s="4"/>
      <c r="AL51" s="4"/>
      <c r="AM51" s="4"/>
      <c r="AN51" s="4"/>
      <c r="AO51" s="4"/>
      <c r="AP51" s="4"/>
      <c r="AQ51" s="4"/>
      <c r="AR51" s="4"/>
      <c r="AS51" s="4"/>
      <c r="AT51" s="4"/>
      <c r="AU51" s="4"/>
      <c r="AV51" s="4"/>
      <c r="AW51" s="4"/>
      <c r="AX51" s="4"/>
      <c r="AY51" s="4"/>
    </row>
    <row r="52" spans="1:1005" ht="15" x14ac:dyDescent="0.25">
      <c r="A52" s="98">
        <v>45992</v>
      </c>
      <c r="B52" s="33">
        <v>24.87</v>
      </c>
      <c r="C52" s="8">
        <v>24.46</v>
      </c>
      <c r="D52" s="11">
        <v>24.61</v>
      </c>
      <c r="E52">
        <v>22.57</v>
      </c>
      <c r="F52">
        <v>40.862000000000002</v>
      </c>
      <c r="G52">
        <v>47.113</v>
      </c>
      <c r="H52">
        <v>34.585000000000001</v>
      </c>
      <c r="I52">
        <v>41.18</v>
      </c>
      <c r="J52">
        <v>25.864000000000001</v>
      </c>
      <c r="K52">
        <v>23.643999999999998</v>
      </c>
      <c r="L52">
        <v>21.995000000000001</v>
      </c>
      <c r="M52">
        <v>19.372</v>
      </c>
      <c r="N52">
        <v>26.913</v>
      </c>
      <c r="O52">
        <v>25.683</v>
      </c>
      <c r="P52">
        <v>23.294</v>
      </c>
      <c r="Q52">
        <v>31.050999999999998</v>
      </c>
      <c r="R52">
        <v>23.8</v>
      </c>
      <c r="S52">
        <v>28.492000000000001</v>
      </c>
      <c r="T52">
        <v>28.881</v>
      </c>
      <c r="U52">
        <v>33.731999999999999</v>
      </c>
      <c r="V52">
        <v>34.533999999999999</v>
      </c>
      <c r="W52">
        <v>23.042999999999999</v>
      </c>
      <c r="X52">
        <v>27.539000000000001</v>
      </c>
      <c r="Y52">
        <v>31.937999999999999</v>
      </c>
      <c r="Z52">
        <v>23.460999999999999</v>
      </c>
      <c r="AA52">
        <v>25.114999999999998</v>
      </c>
      <c r="AB52">
        <v>31.306000000000001</v>
      </c>
      <c r="AC52">
        <v>20.905000000000001</v>
      </c>
      <c r="AD52">
        <v>30.696999999999999</v>
      </c>
      <c r="AE52">
        <v>30.015000000000001</v>
      </c>
      <c r="AF52">
        <v>25.527999999999999</v>
      </c>
      <c r="AG52">
        <v>25.120999999999999</v>
      </c>
      <c r="AH52">
        <v>27.106000000000002</v>
      </c>
      <c r="AI52" s="4"/>
      <c r="AJ52" s="4"/>
      <c r="AK52" s="4"/>
      <c r="AL52" s="4"/>
      <c r="AM52" s="4"/>
      <c r="AN52" s="4"/>
      <c r="AO52" s="4"/>
      <c r="AP52" s="4"/>
      <c r="AQ52" s="4"/>
      <c r="AR52" s="4"/>
      <c r="AS52" s="4"/>
      <c r="AT52" s="4"/>
      <c r="AU52" s="4"/>
      <c r="AV52" s="4"/>
      <c r="AW52" s="4"/>
      <c r="AX52" s="4"/>
      <c r="AY52" s="4"/>
    </row>
    <row r="53" spans="1:1005" ht="15" x14ac:dyDescent="0.25">
      <c r="A53" s="98">
        <v>46023</v>
      </c>
      <c r="B53" s="33">
        <v>24.75</v>
      </c>
      <c r="C53" s="8">
        <v>25.3</v>
      </c>
      <c r="D53" s="11">
        <v>24.77</v>
      </c>
      <c r="E53">
        <v>24.045999999999999</v>
      </c>
      <c r="F53">
        <v>30.838000000000001</v>
      </c>
      <c r="G53">
        <v>34.942999999999998</v>
      </c>
      <c r="H53">
        <v>32.106999999999999</v>
      </c>
      <c r="I53">
        <v>30.611999999999998</v>
      </c>
      <c r="J53">
        <v>29.132000000000001</v>
      </c>
      <c r="K53">
        <v>22.02</v>
      </c>
      <c r="L53">
        <v>20.492000000000001</v>
      </c>
      <c r="M53">
        <v>18.2</v>
      </c>
      <c r="N53">
        <v>23.489000000000001</v>
      </c>
      <c r="O53">
        <v>29.457000000000001</v>
      </c>
      <c r="P53">
        <v>25.952000000000002</v>
      </c>
      <c r="Q53">
        <v>25.587</v>
      </c>
      <c r="R53">
        <v>21.931000000000001</v>
      </c>
      <c r="S53">
        <v>26.986000000000001</v>
      </c>
      <c r="T53">
        <v>26.32</v>
      </c>
      <c r="U53">
        <v>30.206</v>
      </c>
      <c r="V53">
        <v>34.258000000000003</v>
      </c>
      <c r="W53">
        <v>21.003</v>
      </c>
      <c r="X53">
        <v>23.8</v>
      </c>
      <c r="Y53">
        <v>28.234999999999999</v>
      </c>
      <c r="Z53">
        <v>21.835999999999999</v>
      </c>
      <c r="AA53">
        <v>24.161999999999999</v>
      </c>
      <c r="AB53">
        <v>27.853000000000002</v>
      </c>
      <c r="AC53">
        <v>19.530999999999999</v>
      </c>
      <c r="AD53">
        <v>26.626000000000001</v>
      </c>
      <c r="AE53">
        <v>33.494</v>
      </c>
      <c r="AF53">
        <v>24.053999999999998</v>
      </c>
      <c r="AG53">
        <v>24.573</v>
      </c>
      <c r="AH53">
        <v>24.901</v>
      </c>
      <c r="AI53" s="4"/>
      <c r="AJ53" s="4"/>
      <c r="AK53" s="4"/>
      <c r="AL53" s="4"/>
      <c r="AM53" s="4"/>
      <c r="AN53" s="4"/>
      <c r="AO53" s="4"/>
      <c r="AP53" s="4"/>
      <c r="AQ53" s="4"/>
      <c r="AR53" s="4"/>
      <c r="AS53" s="4"/>
      <c r="AT53" s="4"/>
      <c r="AU53" s="4"/>
      <c r="AV53" s="4"/>
      <c r="AW53" s="4"/>
      <c r="AX53" s="4"/>
      <c r="AY53" s="4"/>
    </row>
    <row r="54" spans="1:1005" ht="15" x14ac:dyDescent="0.25">
      <c r="A54" s="98">
        <v>46054</v>
      </c>
      <c r="B54" s="33">
        <v>25.12</v>
      </c>
      <c r="C54" s="8">
        <v>25.64</v>
      </c>
      <c r="D54" s="11">
        <v>25.12</v>
      </c>
      <c r="E54">
        <v>32.340000000000003</v>
      </c>
      <c r="F54">
        <v>34.607999999999997</v>
      </c>
      <c r="G54">
        <v>27.521000000000001</v>
      </c>
      <c r="H54">
        <v>31.3</v>
      </c>
      <c r="I54">
        <v>30.413</v>
      </c>
      <c r="J54">
        <v>36.697000000000003</v>
      </c>
      <c r="K54">
        <v>19.588000000000001</v>
      </c>
      <c r="L54">
        <v>17.776</v>
      </c>
      <c r="M54">
        <v>26.678999999999998</v>
      </c>
      <c r="N54">
        <v>20.689</v>
      </c>
      <c r="O54">
        <v>31.370999999999999</v>
      </c>
      <c r="P54">
        <v>20.454000000000001</v>
      </c>
      <c r="Q54">
        <v>27.782</v>
      </c>
      <c r="R54">
        <v>19.071999999999999</v>
      </c>
      <c r="S54">
        <v>28.35</v>
      </c>
      <c r="T54">
        <v>22.594000000000001</v>
      </c>
      <c r="U54">
        <v>24.888999999999999</v>
      </c>
      <c r="V54">
        <v>29.780999999999999</v>
      </c>
      <c r="W54">
        <v>19.12</v>
      </c>
      <c r="X54">
        <v>24.065000000000001</v>
      </c>
      <c r="Y54">
        <v>50.487000000000002</v>
      </c>
      <c r="Z54">
        <v>23.311</v>
      </c>
      <c r="AA54">
        <v>44.600999999999999</v>
      </c>
      <c r="AB54">
        <v>31.69</v>
      </c>
      <c r="AC54">
        <v>18.597000000000001</v>
      </c>
      <c r="AD54">
        <v>22.895</v>
      </c>
      <c r="AE54">
        <v>27.433</v>
      </c>
      <c r="AF54">
        <v>23.626000000000001</v>
      </c>
      <c r="AG54">
        <v>22.036999999999999</v>
      </c>
      <c r="AH54">
        <v>21.306999999999999</v>
      </c>
      <c r="AI54" s="4"/>
      <c r="AJ54" s="4"/>
      <c r="AK54" s="4"/>
      <c r="AL54" s="4"/>
      <c r="AM54" s="4"/>
      <c r="AN54" s="4"/>
      <c r="AO54" s="4"/>
      <c r="AP54" s="4"/>
      <c r="AQ54" s="4"/>
      <c r="AR54" s="4"/>
      <c r="AS54" s="4"/>
      <c r="AT54" s="4"/>
      <c r="AU54" s="4"/>
      <c r="AV54" s="4"/>
      <c r="AW54" s="4"/>
      <c r="AX54" s="4"/>
      <c r="AY54" s="4"/>
    </row>
    <row r="55" spans="1:1005" ht="15" x14ac:dyDescent="0.25">
      <c r="A55" s="98">
        <v>46082</v>
      </c>
      <c r="B55" s="33">
        <v>65.33</v>
      </c>
      <c r="C55" s="8">
        <v>82.68</v>
      </c>
      <c r="D55" s="11">
        <v>74.209999999999994</v>
      </c>
      <c r="E55">
        <v>95.126000000000005</v>
      </c>
      <c r="F55">
        <v>66.734999999999999</v>
      </c>
      <c r="G55">
        <v>84.781000000000006</v>
      </c>
      <c r="H55">
        <v>82.200999999999993</v>
      </c>
      <c r="I55">
        <v>87.051000000000002</v>
      </c>
      <c r="J55">
        <v>62.79</v>
      </c>
      <c r="K55">
        <v>49.064999999999998</v>
      </c>
      <c r="L55">
        <v>28.196000000000002</v>
      </c>
      <c r="M55">
        <v>56.121000000000002</v>
      </c>
      <c r="N55">
        <v>100.455</v>
      </c>
      <c r="O55">
        <v>51.841999999999999</v>
      </c>
      <c r="P55">
        <v>42.03</v>
      </c>
      <c r="Q55">
        <v>132.739</v>
      </c>
      <c r="R55">
        <v>26.715</v>
      </c>
      <c r="S55">
        <v>94.994</v>
      </c>
      <c r="T55">
        <v>36.189</v>
      </c>
      <c r="U55">
        <v>59.579000000000001</v>
      </c>
      <c r="V55">
        <v>91.614999999999995</v>
      </c>
      <c r="W55">
        <v>41.204999999999998</v>
      </c>
      <c r="X55">
        <v>68.340999999999994</v>
      </c>
      <c r="Y55">
        <v>95.575000000000003</v>
      </c>
      <c r="Z55">
        <v>65.515000000000001</v>
      </c>
      <c r="AA55">
        <v>152.215</v>
      </c>
      <c r="AB55">
        <v>57.762</v>
      </c>
      <c r="AC55">
        <v>30.231999999999999</v>
      </c>
      <c r="AD55">
        <v>61.206000000000003</v>
      </c>
      <c r="AE55">
        <v>56.508000000000003</v>
      </c>
      <c r="AF55">
        <v>66.685000000000002</v>
      </c>
      <c r="AG55">
        <v>59.725999999999999</v>
      </c>
      <c r="AH55">
        <v>26.934000000000001</v>
      </c>
      <c r="AI55" s="4"/>
      <c r="AJ55" s="4"/>
      <c r="AK55" s="4"/>
      <c r="AL55" s="4"/>
      <c r="AM55" s="4"/>
      <c r="AN55" s="4"/>
      <c r="AO55" s="4"/>
      <c r="AP55" s="4"/>
      <c r="AQ55" s="4"/>
      <c r="AR55" s="4"/>
      <c r="AS55" s="4"/>
      <c r="AT55" s="4"/>
      <c r="AU55" s="4"/>
      <c r="AV55" s="4"/>
      <c r="AW55" s="4"/>
      <c r="AX55" s="4"/>
      <c r="AY55" s="4"/>
    </row>
    <row r="56" spans="1:1005" ht="15" x14ac:dyDescent="0.25">
      <c r="A56" s="98">
        <v>46113</v>
      </c>
      <c r="B56" s="33">
        <v>164.89</v>
      </c>
      <c r="C56" s="8">
        <v>245.53</v>
      </c>
      <c r="D56" s="11">
        <v>202.84</v>
      </c>
      <c r="E56">
        <v>130.685</v>
      </c>
      <c r="F56">
        <v>330.10300000000001</v>
      </c>
      <c r="G56">
        <v>261.60000000000002</v>
      </c>
      <c r="H56">
        <v>278.85899999999998</v>
      </c>
      <c r="I56">
        <v>224.77500000000001</v>
      </c>
      <c r="J56">
        <v>203.67699999999999</v>
      </c>
      <c r="K56">
        <v>187.386</v>
      </c>
      <c r="L56">
        <v>131.69800000000001</v>
      </c>
      <c r="M56">
        <v>225.197</v>
      </c>
      <c r="N56">
        <v>259.73399999999998</v>
      </c>
      <c r="O56">
        <v>208.42</v>
      </c>
      <c r="P56">
        <v>317.25900000000001</v>
      </c>
      <c r="Q56">
        <v>231.60900000000001</v>
      </c>
      <c r="R56">
        <v>99.372</v>
      </c>
      <c r="S56">
        <v>268.416</v>
      </c>
      <c r="T56">
        <v>202.054</v>
      </c>
      <c r="U56">
        <v>360.34500000000003</v>
      </c>
      <c r="V56">
        <v>255.59700000000001</v>
      </c>
      <c r="W56">
        <v>116.955</v>
      </c>
      <c r="X56">
        <v>253.44499999999999</v>
      </c>
      <c r="Y56">
        <v>173.024</v>
      </c>
      <c r="Z56">
        <v>252.38</v>
      </c>
      <c r="AA56">
        <v>221.02500000000001</v>
      </c>
      <c r="AB56">
        <v>144.858</v>
      </c>
      <c r="AC56">
        <v>213.90899999999999</v>
      </c>
      <c r="AD56">
        <v>192.268</v>
      </c>
      <c r="AE56">
        <v>122.3</v>
      </c>
      <c r="AF56">
        <v>141.655</v>
      </c>
      <c r="AG56">
        <v>110.82</v>
      </c>
      <c r="AH56">
        <v>130.55099999999999</v>
      </c>
      <c r="AI56" s="4"/>
      <c r="AJ56" s="4"/>
      <c r="AK56" s="4"/>
      <c r="AL56" s="4"/>
      <c r="AM56" s="4"/>
      <c r="AN56" s="4"/>
      <c r="AO56" s="4"/>
      <c r="AP56" s="4"/>
      <c r="AQ56" s="4"/>
      <c r="AR56" s="4"/>
      <c r="AS56" s="4"/>
      <c r="AT56" s="4"/>
      <c r="AU56" s="4"/>
      <c r="AV56" s="4"/>
      <c r="AW56" s="4"/>
      <c r="AX56" s="4"/>
      <c r="AY56" s="4"/>
    </row>
    <row r="57" spans="1:1005" ht="15" x14ac:dyDescent="0.25">
      <c r="A57" s="98">
        <v>46143</v>
      </c>
      <c r="B57" s="33">
        <v>411.77</v>
      </c>
      <c r="C57" s="8">
        <v>619.33000000000004</v>
      </c>
      <c r="D57" s="11">
        <v>512.59</v>
      </c>
      <c r="E57">
        <v>697.55</v>
      </c>
      <c r="F57">
        <v>784.89400000000001</v>
      </c>
      <c r="G57">
        <v>953.79899999999998</v>
      </c>
      <c r="H57">
        <v>689.67100000000005</v>
      </c>
      <c r="I57">
        <v>624.05899999999997</v>
      </c>
      <c r="J57">
        <v>542.26199999999994</v>
      </c>
      <c r="K57">
        <v>464.75700000000001</v>
      </c>
      <c r="L57">
        <v>204.566</v>
      </c>
      <c r="M57">
        <v>588.87300000000005</v>
      </c>
      <c r="N57">
        <v>440.83800000000002</v>
      </c>
      <c r="O57">
        <v>574.87300000000005</v>
      </c>
      <c r="P57">
        <v>667.78</v>
      </c>
      <c r="Q57">
        <v>436.18700000000001</v>
      </c>
      <c r="R57">
        <v>612.74099999999999</v>
      </c>
      <c r="S57">
        <v>759.01499999999999</v>
      </c>
      <c r="T57">
        <v>440.65899999999999</v>
      </c>
      <c r="U57">
        <v>890.28399999999999</v>
      </c>
      <c r="V57">
        <v>259.73399999999998</v>
      </c>
      <c r="W57">
        <v>356.79199999999997</v>
      </c>
      <c r="X57">
        <v>591.82500000000005</v>
      </c>
      <c r="Y57">
        <v>375.56700000000001</v>
      </c>
      <c r="Z57">
        <v>645.875</v>
      </c>
      <c r="AA57">
        <v>483.55099999999999</v>
      </c>
      <c r="AB57">
        <v>392.084</v>
      </c>
      <c r="AC57">
        <v>480.42500000000001</v>
      </c>
      <c r="AD57">
        <v>558.73299999999995</v>
      </c>
      <c r="AE57">
        <v>289.53500000000003</v>
      </c>
      <c r="AF57">
        <v>533.42499999999995</v>
      </c>
      <c r="AG57">
        <v>442.71899999999999</v>
      </c>
      <c r="AH57">
        <v>933.404</v>
      </c>
      <c r="AI57" s="4"/>
      <c r="AJ57" s="4"/>
      <c r="AK57" s="4"/>
      <c r="AL57" s="4"/>
      <c r="AM57" s="4"/>
      <c r="AN57" s="4"/>
      <c r="AO57" s="4"/>
      <c r="AP57" s="4"/>
      <c r="AQ57" s="4"/>
      <c r="AR57" s="4"/>
      <c r="AS57" s="4"/>
      <c r="AT57" s="4"/>
      <c r="AU57" s="4"/>
      <c r="AV57" s="4"/>
      <c r="AW57" s="4"/>
      <c r="AX57" s="4"/>
      <c r="AY57" s="4"/>
    </row>
    <row r="58" spans="1:1005" ht="15" x14ac:dyDescent="0.25">
      <c r="A58" s="98">
        <v>46174</v>
      </c>
      <c r="B58" s="33">
        <v>226.09</v>
      </c>
      <c r="C58" s="8">
        <v>546.25</v>
      </c>
      <c r="D58" s="11">
        <v>366.7</v>
      </c>
      <c r="E58">
        <v>824.54499999999996</v>
      </c>
      <c r="F58">
        <v>594.05700000000002</v>
      </c>
      <c r="G58">
        <v>812.01300000000003</v>
      </c>
      <c r="H58">
        <v>443.70600000000002</v>
      </c>
      <c r="I58">
        <v>522.14</v>
      </c>
      <c r="J58">
        <v>291.00299999999999</v>
      </c>
      <c r="K58">
        <v>212.56</v>
      </c>
      <c r="L58">
        <v>121.474</v>
      </c>
      <c r="M58">
        <v>439.279</v>
      </c>
      <c r="N58">
        <v>189.315</v>
      </c>
      <c r="O58">
        <v>445.149</v>
      </c>
      <c r="P58">
        <v>349.17599999999999</v>
      </c>
      <c r="Q58">
        <v>143.66300000000001</v>
      </c>
      <c r="R58">
        <v>713</v>
      </c>
      <c r="S58">
        <v>508.78300000000002</v>
      </c>
      <c r="T58">
        <v>560.02200000000005</v>
      </c>
      <c r="U58">
        <v>1101.1590000000001</v>
      </c>
      <c r="V58">
        <v>54.703000000000003</v>
      </c>
      <c r="W58">
        <v>261.16899999999998</v>
      </c>
      <c r="X58">
        <v>544.39800000000002</v>
      </c>
      <c r="Y58">
        <v>251.547</v>
      </c>
      <c r="Z58">
        <v>467.46199999999999</v>
      </c>
      <c r="AA58">
        <v>360.096</v>
      </c>
      <c r="AB58">
        <v>145.655</v>
      </c>
      <c r="AC58">
        <v>592.42200000000003</v>
      </c>
      <c r="AD58">
        <v>370.08499999999998</v>
      </c>
      <c r="AE58">
        <v>190.00700000000001</v>
      </c>
      <c r="AF58">
        <v>543.58500000000004</v>
      </c>
      <c r="AG58">
        <v>763.34199999999998</v>
      </c>
      <c r="AH58">
        <v>969.702</v>
      </c>
      <c r="AI58" s="4"/>
      <c r="AJ58" s="4"/>
      <c r="AK58" s="4"/>
      <c r="AL58" s="4"/>
      <c r="AM58" s="4"/>
      <c r="AN58" s="4"/>
      <c r="AO58" s="4"/>
      <c r="AP58" s="4"/>
      <c r="AQ58" s="4"/>
      <c r="AR58" s="4"/>
      <c r="AS58" s="4"/>
      <c r="AT58" s="4"/>
      <c r="AU58" s="4"/>
      <c r="AV58" s="4"/>
      <c r="AW58" s="4"/>
      <c r="AX58" s="4"/>
      <c r="AY58" s="4"/>
    </row>
    <row r="59" spans="1:1005" ht="15" x14ac:dyDescent="0.25">
      <c r="A59" s="98">
        <v>46204</v>
      </c>
      <c r="B59" s="33">
        <v>19</v>
      </c>
      <c r="C59" s="8">
        <v>126</v>
      </c>
      <c r="D59" s="11">
        <v>54</v>
      </c>
      <c r="E59">
        <v>298.85300000000001</v>
      </c>
      <c r="F59">
        <v>129.12200000000001</v>
      </c>
      <c r="G59">
        <v>153.98500000000001</v>
      </c>
      <c r="H59">
        <v>153.30099999999999</v>
      </c>
      <c r="I59">
        <v>108.768</v>
      </c>
      <c r="J59">
        <v>32.271999999999998</v>
      </c>
      <c r="K59">
        <v>24.706</v>
      </c>
      <c r="L59">
        <v>4.9000000000000004</v>
      </c>
      <c r="M59">
        <v>65.650000000000006</v>
      </c>
      <c r="N59">
        <v>31.460999999999999</v>
      </c>
      <c r="O59">
        <v>84.171000000000006</v>
      </c>
      <c r="P59">
        <v>49.067</v>
      </c>
      <c r="Q59">
        <v>14.266999999999999</v>
      </c>
      <c r="R59">
        <v>208.74700000000001</v>
      </c>
      <c r="S59">
        <v>145.61099999999999</v>
      </c>
      <c r="T59">
        <v>106.66500000000001</v>
      </c>
      <c r="U59">
        <v>499.24</v>
      </c>
      <c r="V59">
        <v>3.6869999999999998</v>
      </c>
      <c r="W59">
        <v>35.779000000000003</v>
      </c>
      <c r="X59">
        <v>109.593</v>
      </c>
      <c r="Y59">
        <v>37.374000000000002</v>
      </c>
      <c r="Z59">
        <v>81.17</v>
      </c>
      <c r="AA59">
        <v>61.651000000000003</v>
      </c>
      <c r="AB59">
        <v>11.605</v>
      </c>
      <c r="AC59">
        <v>233.87299999999999</v>
      </c>
      <c r="AD59">
        <v>51.145000000000003</v>
      </c>
      <c r="AE59">
        <v>27.077000000000002</v>
      </c>
      <c r="AF59">
        <v>227.02799999999999</v>
      </c>
      <c r="AG59">
        <v>273.80799999999999</v>
      </c>
      <c r="AH59">
        <v>278.00099999999998</v>
      </c>
      <c r="AI59" s="4"/>
      <c r="AJ59" s="4"/>
      <c r="AK59" s="4"/>
      <c r="AL59" s="4"/>
      <c r="AM59" s="4"/>
      <c r="AN59" s="4"/>
      <c r="AO59" s="4"/>
      <c r="AP59" s="4"/>
      <c r="AQ59" s="4"/>
      <c r="AR59" s="4"/>
      <c r="AS59" s="4"/>
      <c r="AT59" s="4"/>
      <c r="AU59" s="4"/>
      <c r="AV59" s="4"/>
      <c r="AW59" s="4"/>
      <c r="AX59" s="4"/>
      <c r="AY59" s="4"/>
    </row>
    <row r="60" spans="1:1005" ht="15" x14ac:dyDescent="0.25">
      <c r="A60" s="98">
        <v>46235</v>
      </c>
      <c r="B60" s="33">
        <v>10.84</v>
      </c>
      <c r="C60" s="8">
        <v>27.05</v>
      </c>
      <c r="D60" s="11">
        <v>18.75</v>
      </c>
      <c r="E60">
        <v>48.981999999999999</v>
      </c>
      <c r="F60">
        <v>24.741</v>
      </c>
      <c r="G60">
        <v>42.912999999999997</v>
      </c>
      <c r="H60">
        <v>34.75</v>
      </c>
      <c r="I60">
        <v>24.704000000000001</v>
      </c>
      <c r="J60">
        <v>10.090999999999999</v>
      </c>
      <c r="K60">
        <v>10.776999999999999</v>
      </c>
      <c r="L60">
        <v>3.665</v>
      </c>
      <c r="M60">
        <v>13.973000000000001</v>
      </c>
      <c r="N60">
        <v>9.4239999999999995</v>
      </c>
      <c r="O60">
        <v>15.31</v>
      </c>
      <c r="P60">
        <v>15.375</v>
      </c>
      <c r="Q60">
        <v>7.8369999999999997</v>
      </c>
      <c r="R60">
        <v>31.294</v>
      </c>
      <c r="S60">
        <v>28.501999999999999</v>
      </c>
      <c r="T60">
        <v>22.765999999999998</v>
      </c>
      <c r="U60">
        <v>77.188000000000002</v>
      </c>
      <c r="V60">
        <v>7.45</v>
      </c>
      <c r="W60">
        <v>11.646000000000001</v>
      </c>
      <c r="X60">
        <v>37.344999999999999</v>
      </c>
      <c r="Y60">
        <v>11.069000000000001</v>
      </c>
      <c r="Z60">
        <v>18.748999999999999</v>
      </c>
      <c r="AA60">
        <v>15.497</v>
      </c>
      <c r="AB60">
        <v>6.3040000000000003</v>
      </c>
      <c r="AC60">
        <v>35.262999999999998</v>
      </c>
      <c r="AD60">
        <v>13.045999999999999</v>
      </c>
      <c r="AE60">
        <v>6.649</v>
      </c>
      <c r="AF60">
        <v>42.695</v>
      </c>
      <c r="AG60">
        <v>44.756</v>
      </c>
      <c r="AH60">
        <v>49.738</v>
      </c>
      <c r="AI60" s="4"/>
      <c r="AJ60" s="4"/>
      <c r="AK60" s="4"/>
      <c r="AL60" s="4"/>
      <c r="AM60" s="4"/>
      <c r="AN60" s="4"/>
      <c r="AO60" s="4"/>
      <c r="AP60" s="4"/>
      <c r="AQ60" s="4"/>
      <c r="AR60" s="4"/>
      <c r="AS60" s="4"/>
      <c r="AT60" s="4"/>
      <c r="AU60" s="4"/>
      <c r="AV60" s="4"/>
      <c r="AW60" s="4"/>
      <c r="AX60" s="4"/>
      <c r="AY60" s="4"/>
    </row>
    <row r="61" spans="1:1005" ht="15" x14ac:dyDescent="0.25">
      <c r="A61" s="98">
        <v>46266</v>
      </c>
      <c r="B61" s="33">
        <v>6.59</v>
      </c>
      <c r="C61" s="8">
        <v>21.53</v>
      </c>
      <c r="D61" s="11">
        <v>12.81</v>
      </c>
      <c r="E61">
        <v>22.341999999999999</v>
      </c>
      <c r="F61">
        <v>17.742000000000001</v>
      </c>
      <c r="G61">
        <v>87.097999999999999</v>
      </c>
      <c r="H61">
        <v>18.321999999999999</v>
      </c>
      <c r="I61">
        <v>18.567</v>
      </c>
      <c r="J61">
        <v>17.643000000000001</v>
      </c>
      <c r="K61">
        <v>10.866</v>
      </c>
      <c r="L61">
        <v>6.4379999999999997</v>
      </c>
      <c r="M61">
        <v>16.218</v>
      </c>
      <c r="N61">
        <v>17.224</v>
      </c>
      <c r="O61">
        <v>10.612</v>
      </c>
      <c r="P61">
        <v>25.934999999999999</v>
      </c>
      <c r="Q61">
        <v>15.724</v>
      </c>
      <c r="R61">
        <v>21.436</v>
      </c>
      <c r="S61">
        <v>17.372</v>
      </c>
      <c r="T61">
        <v>14.172000000000001</v>
      </c>
      <c r="U61">
        <v>36.975999999999999</v>
      </c>
      <c r="V61">
        <v>8.5229999999999997</v>
      </c>
      <c r="W61">
        <v>24.212</v>
      </c>
      <c r="X61">
        <v>36.874000000000002</v>
      </c>
      <c r="Y61">
        <v>9.8279999999999994</v>
      </c>
      <c r="Z61">
        <v>13.396000000000001</v>
      </c>
      <c r="AA61">
        <v>12.922000000000001</v>
      </c>
      <c r="AB61">
        <v>7.3330000000000002</v>
      </c>
      <c r="AC61">
        <v>18.233000000000001</v>
      </c>
      <c r="AD61">
        <v>12.667999999999999</v>
      </c>
      <c r="AE61">
        <v>6.97</v>
      </c>
      <c r="AF61">
        <v>20.341999999999999</v>
      </c>
      <c r="AG61">
        <v>18.792000000000002</v>
      </c>
      <c r="AH61">
        <v>27.187999999999999</v>
      </c>
      <c r="AI61" s="4"/>
      <c r="AJ61" s="4"/>
      <c r="AK61" s="4"/>
      <c r="AL61" s="4"/>
      <c r="AM61" s="4"/>
      <c r="AN61" s="4"/>
      <c r="AO61" s="4"/>
      <c r="AP61" s="4"/>
      <c r="AQ61" s="4"/>
      <c r="AR61" s="4"/>
      <c r="AS61" s="4"/>
      <c r="AT61" s="4"/>
      <c r="AU61" s="4"/>
      <c r="AV61" s="4"/>
      <c r="AW61" s="4"/>
      <c r="AX61" s="4"/>
      <c r="AY61" s="4"/>
    </row>
    <row r="62" spans="1:1005" ht="15" x14ac:dyDescent="0.25">
      <c r="A62" s="98">
        <v>46296</v>
      </c>
      <c r="B62" s="33">
        <v>25.62</v>
      </c>
      <c r="C62" s="8">
        <v>25.62</v>
      </c>
      <c r="D62" s="11">
        <v>25.62</v>
      </c>
      <c r="E62">
        <v>43.784999999999997</v>
      </c>
      <c r="F62">
        <v>27.515000000000001</v>
      </c>
      <c r="G62">
        <v>101.298</v>
      </c>
      <c r="H62">
        <v>43.508000000000003</v>
      </c>
      <c r="I62">
        <v>22.989000000000001</v>
      </c>
      <c r="J62">
        <v>38.895000000000003</v>
      </c>
      <c r="K62">
        <v>19.402000000000001</v>
      </c>
      <c r="L62">
        <v>20.591999999999999</v>
      </c>
      <c r="M62">
        <v>18.994</v>
      </c>
      <c r="N62">
        <v>37.061</v>
      </c>
      <c r="O62">
        <v>28.655999999999999</v>
      </c>
      <c r="P62">
        <v>49.826000000000001</v>
      </c>
      <c r="Q62">
        <v>45.32</v>
      </c>
      <c r="R62">
        <v>23.751000000000001</v>
      </c>
      <c r="S62">
        <v>35.323999999999998</v>
      </c>
      <c r="T62">
        <v>25.823</v>
      </c>
      <c r="U62">
        <v>39.924999999999997</v>
      </c>
      <c r="V62">
        <v>16.870999999999999</v>
      </c>
      <c r="W62">
        <v>48.363</v>
      </c>
      <c r="X62">
        <v>37.459000000000003</v>
      </c>
      <c r="Y62">
        <v>15.782</v>
      </c>
      <c r="Z62">
        <v>22.635999999999999</v>
      </c>
      <c r="AA62">
        <v>42.008000000000003</v>
      </c>
      <c r="AB62">
        <v>24.263999999999999</v>
      </c>
      <c r="AC62">
        <v>23.428000000000001</v>
      </c>
      <c r="AD62">
        <v>20.475000000000001</v>
      </c>
      <c r="AE62">
        <v>35.308</v>
      </c>
      <c r="AF62">
        <v>30.946000000000002</v>
      </c>
      <c r="AG62">
        <v>37.369999999999997</v>
      </c>
      <c r="AH62">
        <v>32.981999999999999</v>
      </c>
      <c r="AI62" s="4"/>
      <c r="AJ62" s="4"/>
      <c r="AK62" s="4"/>
      <c r="AL62" s="4"/>
      <c r="AM62" s="4"/>
      <c r="AN62" s="4"/>
      <c r="AO62" s="4"/>
      <c r="AP62" s="4"/>
      <c r="AQ62" s="4"/>
      <c r="AR62" s="4"/>
      <c r="AS62" s="4"/>
      <c r="AT62" s="4"/>
      <c r="AU62" s="4"/>
      <c r="AV62" s="4"/>
      <c r="AW62" s="4"/>
      <c r="AX62" s="4"/>
      <c r="AY62" s="4"/>
    </row>
    <row r="63" spans="1:1005" ht="15" x14ac:dyDescent="0.25">
      <c r="A63" s="98">
        <v>46327</v>
      </c>
      <c r="B63" s="33">
        <v>29.55</v>
      </c>
      <c r="C63" s="8">
        <v>29.55</v>
      </c>
      <c r="D63" s="11">
        <v>29.55</v>
      </c>
      <c r="E63">
        <v>39.823999999999998</v>
      </c>
      <c r="F63">
        <v>50.962000000000003</v>
      </c>
      <c r="G63">
        <v>50.215000000000003</v>
      </c>
      <c r="H63">
        <v>38.652999999999999</v>
      </c>
      <c r="I63">
        <v>26.137</v>
      </c>
      <c r="J63">
        <v>26.710999999999999</v>
      </c>
      <c r="K63">
        <v>25.132999999999999</v>
      </c>
      <c r="L63">
        <v>19.626999999999999</v>
      </c>
      <c r="M63">
        <v>25.141999999999999</v>
      </c>
      <c r="N63">
        <v>44.283000000000001</v>
      </c>
      <c r="O63">
        <v>28.396000000000001</v>
      </c>
      <c r="P63">
        <v>44.892000000000003</v>
      </c>
      <c r="Q63">
        <v>36.226999999999997</v>
      </c>
      <c r="R63">
        <v>29.553999999999998</v>
      </c>
      <c r="S63">
        <v>36.207000000000001</v>
      </c>
      <c r="T63">
        <v>47.854999999999997</v>
      </c>
      <c r="U63">
        <v>41.546999999999997</v>
      </c>
      <c r="V63">
        <v>23.504999999999999</v>
      </c>
      <c r="W63">
        <v>41.098999999999997</v>
      </c>
      <c r="X63">
        <v>35.82</v>
      </c>
      <c r="Y63">
        <v>23.425000000000001</v>
      </c>
      <c r="Z63">
        <v>26.234999999999999</v>
      </c>
      <c r="AA63">
        <v>32.634999999999998</v>
      </c>
      <c r="AB63">
        <v>26.103000000000002</v>
      </c>
      <c r="AC63">
        <v>29.823</v>
      </c>
      <c r="AD63">
        <v>28.521999999999998</v>
      </c>
      <c r="AE63">
        <v>34.118000000000002</v>
      </c>
      <c r="AF63">
        <v>31.419</v>
      </c>
      <c r="AG63">
        <v>33.823999999999998</v>
      </c>
      <c r="AH63">
        <v>49.018000000000001</v>
      </c>
      <c r="AI63" s="4"/>
      <c r="AJ63" s="4"/>
      <c r="AK63" s="4"/>
      <c r="AL63" s="4"/>
      <c r="AM63" s="4"/>
      <c r="AN63" s="4"/>
      <c r="AO63" s="4"/>
      <c r="AP63" s="4"/>
      <c r="AQ63" s="4"/>
      <c r="AR63" s="4"/>
      <c r="AS63" s="4"/>
      <c r="AT63" s="4"/>
      <c r="AU63" s="4"/>
      <c r="AV63" s="4"/>
      <c r="AW63" s="4"/>
      <c r="AX63" s="4"/>
      <c r="AY63" s="4"/>
    </row>
    <row r="64" spans="1:1005" ht="15" x14ac:dyDescent="0.25">
      <c r="A64" s="98"/>
      <c r="B64" s="33"/>
      <c r="C64" s="8"/>
      <c r="D64" s="14"/>
      <c r="AI64" s="4"/>
      <c r="AJ64" s="4"/>
      <c r="AK64" s="4"/>
      <c r="AL64" s="4"/>
      <c r="AM64" s="4"/>
      <c r="AN64" s="4"/>
      <c r="AO64" s="4"/>
      <c r="AP64" s="4"/>
      <c r="AQ64" s="4"/>
      <c r="AR64" s="4"/>
      <c r="AS64" s="4"/>
      <c r="AT64" s="4"/>
      <c r="AU64" s="4"/>
      <c r="AV64" s="4"/>
      <c r="AW64" s="4"/>
      <c r="AX64" s="4"/>
      <c r="AY64" s="4"/>
      <c r="ALQ64" t="e">
        <v>#N/A</v>
      </c>
    </row>
    <row r="65" spans="1:1005" ht="15" x14ac:dyDescent="0.25">
      <c r="A65" s="98"/>
      <c r="B65" s="33"/>
      <c r="C65" s="8"/>
      <c r="D65" s="14"/>
      <c r="AI65" s="4"/>
      <c r="AJ65" s="4"/>
      <c r="AK65" s="4"/>
      <c r="AL65" s="4"/>
      <c r="AM65" s="4"/>
      <c r="AN65" s="4"/>
      <c r="AO65" s="4"/>
      <c r="AP65" s="4"/>
      <c r="AQ65" s="4"/>
      <c r="AR65" s="4"/>
      <c r="AS65" s="4"/>
      <c r="AT65" s="4"/>
      <c r="AU65" s="4"/>
      <c r="AV65" s="4"/>
      <c r="AW65" s="4"/>
      <c r="AX65" s="4"/>
      <c r="AY65" s="4"/>
      <c r="ALQ65" t="e">
        <v>#N/A</v>
      </c>
    </row>
    <row r="66" spans="1:1005" ht="15" x14ac:dyDescent="0.25">
      <c r="A66" s="99"/>
      <c r="B66" s="33"/>
      <c r="C66" s="8"/>
      <c r="D66" s="14"/>
      <c r="AI66" s="4"/>
      <c r="AJ66" s="4"/>
      <c r="AK66" s="4"/>
      <c r="AL66" s="4"/>
      <c r="AM66" s="4"/>
      <c r="AN66" s="4"/>
      <c r="AO66" s="4"/>
      <c r="AP66" s="4"/>
      <c r="AQ66" s="4"/>
      <c r="AR66" s="4"/>
      <c r="AS66" s="4"/>
      <c r="AT66" s="4"/>
      <c r="AU66" s="4"/>
      <c r="AV66" s="4"/>
      <c r="AW66" s="4"/>
      <c r="AX66" s="4"/>
      <c r="AY66" s="4"/>
      <c r="ALQ66" t="e">
        <v>#N/A</v>
      </c>
    </row>
    <row r="67" spans="1:1005" ht="15" x14ac:dyDescent="0.25">
      <c r="A67" s="99"/>
      <c r="B67" s="33"/>
      <c r="C67" s="8"/>
      <c r="D67" s="14"/>
      <c r="AI67" s="4"/>
      <c r="AJ67" s="4"/>
      <c r="AK67" s="4"/>
      <c r="AL67" s="4"/>
      <c r="AM67" s="4"/>
      <c r="AN67" s="4"/>
      <c r="AO67" s="4"/>
      <c r="AP67" s="4"/>
      <c r="AQ67" s="4"/>
      <c r="AR67" s="4"/>
      <c r="AS67" s="4"/>
      <c r="AT67" s="4"/>
      <c r="AU67" s="4"/>
      <c r="AV67" s="4"/>
      <c r="AW67" s="4"/>
      <c r="AX67" s="4"/>
      <c r="AY67" s="4"/>
      <c r="ALQ67" t="e">
        <v>#N/A</v>
      </c>
    </row>
    <row r="68" spans="1:1005" ht="15" x14ac:dyDescent="0.25">
      <c r="A68" s="99"/>
      <c r="B68" s="33"/>
      <c r="C68" s="8"/>
      <c r="D68" s="14"/>
      <c r="AI68" s="4"/>
      <c r="AJ68" s="4"/>
      <c r="AK68" s="4"/>
      <c r="AL68" s="4"/>
      <c r="AM68" s="4"/>
      <c r="AN68" s="4"/>
      <c r="AO68" s="4"/>
      <c r="AP68" s="4"/>
      <c r="AQ68" s="4"/>
      <c r="AR68" s="4"/>
      <c r="AS68" s="4"/>
      <c r="AT68" s="4"/>
      <c r="AU68" s="4"/>
      <c r="AV68" s="4"/>
      <c r="AW68" s="4"/>
      <c r="AX68" s="4"/>
      <c r="AY68" s="4"/>
      <c r="ALQ68" t="e">
        <v>#N/A</v>
      </c>
    </row>
    <row r="69" spans="1:1005" ht="15" x14ac:dyDescent="0.25">
      <c r="A69" s="99"/>
      <c r="B69" s="33"/>
      <c r="C69" s="8"/>
      <c r="D69" s="14"/>
      <c r="AI69" s="4"/>
      <c r="AJ69" s="4"/>
      <c r="AK69" s="4"/>
      <c r="AL69" s="4"/>
      <c r="AM69" s="4"/>
      <c r="AN69" s="4"/>
      <c r="AO69" s="4"/>
      <c r="AP69" s="4"/>
      <c r="AQ69" s="4"/>
      <c r="AR69" s="4"/>
      <c r="AS69" s="4"/>
      <c r="AT69" s="4"/>
      <c r="AU69" s="4"/>
      <c r="AV69" s="4"/>
      <c r="AW69" s="4"/>
      <c r="AX69" s="4"/>
      <c r="AY69" s="4"/>
      <c r="ALQ69" t="e">
        <v>#N/A</v>
      </c>
    </row>
    <row r="70" spans="1:1005" ht="15" x14ac:dyDescent="0.25">
      <c r="A70" s="99"/>
      <c r="B70" s="33"/>
      <c r="C70" s="8"/>
      <c r="D70" s="14"/>
      <c r="AI70" s="4"/>
      <c r="AJ70" s="4"/>
      <c r="AK70" s="4"/>
      <c r="AL70" s="4"/>
      <c r="AM70" s="4"/>
      <c r="AN70" s="4"/>
      <c r="AO70" s="4"/>
      <c r="AP70" s="4"/>
      <c r="AQ70" s="4"/>
      <c r="AR70" s="4"/>
      <c r="AS70" s="4"/>
      <c r="AT70" s="4"/>
      <c r="AU70" s="4"/>
      <c r="AV70" s="4"/>
      <c r="AW70" s="4"/>
      <c r="AX70" s="4"/>
      <c r="AY70" s="4"/>
      <c r="ALQ70" t="e">
        <v>#N/A</v>
      </c>
    </row>
    <row r="71" spans="1:1005" ht="15" x14ac:dyDescent="0.25">
      <c r="A71" s="99"/>
      <c r="B71" s="33"/>
      <c r="C71" s="8"/>
      <c r="D71" s="14"/>
      <c r="AI71" s="4"/>
      <c r="AJ71" s="4"/>
      <c r="AK71" s="4"/>
      <c r="AL71" s="4"/>
      <c r="AM71" s="4"/>
      <c r="AN71" s="4"/>
      <c r="AO71" s="4"/>
      <c r="AP71" s="4"/>
      <c r="AQ71" s="4"/>
      <c r="AR71" s="4"/>
      <c r="AS71" s="4"/>
      <c r="AT71" s="4"/>
      <c r="AU71" s="4"/>
      <c r="AV71" s="4"/>
      <c r="AW71" s="4"/>
      <c r="AX71" s="4"/>
      <c r="AY71" s="4"/>
      <c r="ALQ71" t="e">
        <v>#N/A</v>
      </c>
    </row>
    <row r="72" spans="1:1005" ht="15" x14ac:dyDescent="0.25">
      <c r="A72" s="99"/>
      <c r="B72" s="33"/>
      <c r="C72" s="8"/>
      <c r="D72" s="14"/>
      <c r="AI72" s="4"/>
      <c r="AJ72" s="4"/>
      <c r="AK72" s="4"/>
      <c r="AL72" s="4"/>
      <c r="AM72" s="4"/>
      <c r="AN72" s="4"/>
      <c r="AO72" s="4"/>
      <c r="AP72" s="4"/>
      <c r="AQ72" s="4"/>
      <c r="AR72" s="4"/>
      <c r="AS72" s="4"/>
      <c r="AT72" s="4"/>
      <c r="AU72" s="4"/>
      <c r="AV72" s="4"/>
      <c r="AW72" s="4"/>
      <c r="AX72" s="4"/>
      <c r="AY72" s="4"/>
      <c r="ALQ72" t="e">
        <v>#N/A</v>
      </c>
    </row>
    <row r="73" spans="1:1005" ht="15" x14ac:dyDescent="0.25">
      <c r="A73" s="99"/>
      <c r="B73" s="33"/>
      <c r="C73" s="8"/>
      <c r="D73" s="11"/>
      <c r="AI73" s="4"/>
      <c r="AJ73" s="4"/>
      <c r="AK73" s="4"/>
      <c r="AL73" s="4"/>
      <c r="AM73" s="4"/>
      <c r="AN73" s="4"/>
      <c r="AO73" s="4"/>
      <c r="AP73" s="4"/>
      <c r="AQ73" s="4"/>
      <c r="AR73" s="4"/>
      <c r="AS73" s="4"/>
      <c r="AT73" s="4"/>
      <c r="AU73" s="4"/>
      <c r="AV73" s="4"/>
      <c r="AW73" s="4"/>
      <c r="AX73" s="4"/>
      <c r="AY73" s="4"/>
    </row>
    <row r="74" spans="1:1005" ht="15" x14ac:dyDescent="0.25">
      <c r="A74" s="99"/>
      <c r="B74" s="33"/>
      <c r="C74" s="8"/>
      <c r="D74" s="11"/>
      <c r="AI74" s="4"/>
      <c r="AJ74" s="4"/>
      <c r="AK74" s="4"/>
      <c r="AL74" s="4"/>
      <c r="AM74" s="4"/>
      <c r="AN74" s="4"/>
      <c r="AO74" s="4"/>
      <c r="AP74" s="4"/>
      <c r="AQ74" s="4"/>
      <c r="AR74" s="4"/>
      <c r="AS74" s="4"/>
      <c r="AT74" s="4"/>
      <c r="AU74" s="4"/>
      <c r="AV74" s="4"/>
      <c r="AW74" s="4"/>
      <c r="AX74" s="4"/>
      <c r="AY74" s="4"/>
    </row>
    <row r="75" spans="1:1005" ht="15" x14ac:dyDescent="0.25">
      <c r="A75" s="99"/>
      <c r="B75" s="33"/>
      <c r="C75" s="8"/>
      <c r="D75" s="11"/>
      <c r="AI75" s="4"/>
      <c r="AJ75" s="4"/>
      <c r="AK75" s="4"/>
      <c r="AL75" s="4"/>
      <c r="AM75" s="4"/>
      <c r="AN75" s="4"/>
      <c r="AO75" s="4"/>
      <c r="AP75" s="4"/>
      <c r="AQ75" s="4"/>
      <c r="AR75" s="4"/>
      <c r="AS75" s="4"/>
      <c r="AT75" s="4"/>
      <c r="AU75" s="4"/>
      <c r="AV75" s="4"/>
      <c r="AW75" s="4"/>
      <c r="AX75" s="4"/>
      <c r="AY75" s="4"/>
    </row>
    <row r="76" spans="1:1005" ht="15" x14ac:dyDescent="0.25">
      <c r="A76" s="99"/>
      <c r="B76" s="33"/>
      <c r="C76" s="8"/>
      <c r="D76" s="11"/>
      <c r="AI76" s="4"/>
      <c r="AJ76" s="4"/>
      <c r="AK76" s="4"/>
      <c r="AL76" s="4"/>
      <c r="AM76" s="4"/>
      <c r="AN76" s="4"/>
      <c r="AO76" s="4"/>
      <c r="AP76" s="4"/>
      <c r="AQ76" s="4"/>
      <c r="AR76" s="4"/>
      <c r="AS76" s="4"/>
      <c r="AT76" s="4"/>
      <c r="AU76" s="4"/>
      <c r="AV76" s="4"/>
      <c r="AW76" s="4"/>
      <c r="AX76" s="4"/>
      <c r="AY76" s="4"/>
    </row>
    <row r="77" spans="1:1005" ht="15" x14ac:dyDescent="0.25">
      <c r="A77" s="99"/>
      <c r="B77" s="33"/>
      <c r="C77" s="8"/>
      <c r="D77" s="11"/>
      <c r="AI77" s="4"/>
      <c r="AJ77" s="4"/>
      <c r="AK77" s="4"/>
      <c r="AL77" s="4"/>
      <c r="AM77" s="4"/>
      <c r="AN77" s="4"/>
      <c r="AO77" s="4"/>
      <c r="AP77" s="4"/>
      <c r="AQ77" s="4"/>
      <c r="AR77" s="4"/>
      <c r="AS77" s="4"/>
      <c r="AT77" s="4"/>
      <c r="AU77" s="4"/>
      <c r="AV77" s="4"/>
      <c r="AW77" s="4"/>
      <c r="AX77" s="4"/>
      <c r="AY77" s="4"/>
    </row>
    <row r="78" spans="1:1005" ht="15" x14ac:dyDescent="0.25">
      <c r="A78" s="99"/>
      <c r="B78" s="33"/>
      <c r="C78" s="8"/>
      <c r="D78" s="11"/>
      <c r="AI78" s="4"/>
      <c r="AJ78" s="4"/>
      <c r="AK78" s="4"/>
      <c r="AL78" s="4"/>
      <c r="AM78" s="4"/>
      <c r="AN78" s="4"/>
      <c r="AO78" s="4"/>
      <c r="AP78" s="4"/>
      <c r="AQ78" s="4"/>
      <c r="AR78" s="4"/>
      <c r="AS78" s="4"/>
      <c r="AT78" s="4"/>
      <c r="AU78" s="4"/>
      <c r="AV78" s="4"/>
      <c r="AW78" s="4"/>
      <c r="AX78" s="4"/>
      <c r="AY78" s="4"/>
    </row>
    <row r="79" spans="1:1005" ht="15" x14ac:dyDescent="0.25">
      <c r="A79" s="99"/>
      <c r="B79" s="33"/>
      <c r="C79" s="8"/>
      <c r="D79" s="11"/>
      <c r="AI79" s="4"/>
      <c r="AJ79" s="4"/>
      <c r="AK79" s="4"/>
      <c r="AL79" s="4"/>
      <c r="AM79" s="4"/>
      <c r="AN79" s="4"/>
      <c r="AO79" s="4"/>
      <c r="AP79" s="4"/>
      <c r="AQ79" s="4"/>
      <c r="AR79" s="4"/>
      <c r="AS79" s="4"/>
      <c r="AT79" s="4"/>
      <c r="AU79" s="4"/>
      <c r="AV79" s="4"/>
      <c r="AW79" s="4"/>
      <c r="AX79" s="4"/>
      <c r="AY79" s="4"/>
    </row>
    <row r="80" spans="1:1005" ht="15" x14ac:dyDescent="0.25">
      <c r="A80" s="99"/>
      <c r="B80" s="33"/>
      <c r="C80" s="8"/>
      <c r="D80" s="11"/>
      <c r="AI80" s="4"/>
      <c r="AJ80" s="4"/>
      <c r="AK80" s="4"/>
      <c r="AL80" s="4"/>
      <c r="AM80" s="4"/>
      <c r="AN80" s="4"/>
      <c r="AO80" s="4"/>
      <c r="AP80" s="4"/>
      <c r="AQ80" s="4"/>
      <c r="AR80" s="4"/>
      <c r="AS80" s="4"/>
      <c r="AT80" s="4"/>
      <c r="AU80" s="4"/>
      <c r="AV80" s="4"/>
      <c r="AW80" s="4"/>
      <c r="AX80" s="4"/>
      <c r="AY80" s="4"/>
    </row>
    <row r="81" spans="1:4" ht="12.75" customHeight="1" x14ac:dyDescent="0.25">
      <c r="A81" s="99"/>
      <c r="B81" s="33"/>
      <c r="C81" s="8"/>
      <c r="D81" s="11"/>
    </row>
    <row r="82" spans="1:4" ht="12.75" customHeight="1" x14ac:dyDescent="0.25">
      <c r="A82" s="99"/>
      <c r="B82" s="33"/>
      <c r="C82" s="8"/>
      <c r="D82" s="11"/>
    </row>
    <row r="83" spans="1:4" ht="12.75" customHeight="1" x14ac:dyDescent="0.25">
      <c r="A83" s="99"/>
      <c r="B83" s="33"/>
      <c r="C83" s="8"/>
      <c r="D83" s="11"/>
    </row>
    <row r="84" spans="1:4" ht="12.75" customHeight="1" x14ac:dyDescent="0.25">
      <c r="A84" s="99"/>
      <c r="B84" s="33"/>
      <c r="C84" s="8"/>
      <c r="D84" s="11"/>
    </row>
  </sheetData>
  <mergeCells count="1">
    <mergeCell ref="B1:AH1"/>
  </mergeCell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59D014-3E5C-4DC1-8F20-CE21798FCEB5}">
  <sheetPr codeName="Sheet19">
    <tabColor theme="6" tint="-0.249977111117893"/>
  </sheetPr>
  <dimension ref="A1:ALQ84"/>
  <sheetViews>
    <sheetView topLeftCell="W1" workbookViewId="0">
      <selection activeCell="D4" sqref="D4"/>
    </sheetView>
  </sheetViews>
  <sheetFormatPr defaultColWidth="18.7109375" defaultRowHeight="12.75" customHeight="1" x14ac:dyDescent="0.25"/>
  <cols>
    <col min="1" max="54" width="9.140625" customWidth="1"/>
  </cols>
  <sheetData>
    <row r="1" spans="1:51" ht="15" x14ac:dyDescent="0.25">
      <c r="A1" s="100"/>
      <c r="B1" s="101">
        <v>10.892799999999999</v>
      </c>
      <c r="C1" s="101"/>
      <c r="D1" s="101"/>
      <c r="E1" s="101"/>
      <c r="F1" s="101"/>
      <c r="G1" s="101"/>
      <c r="H1" s="101"/>
      <c r="I1" s="101"/>
      <c r="J1" s="101"/>
      <c r="K1" s="101"/>
      <c r="L1" s="101"/>
      <c r="M1" s="101"/>
      <c r="N1" s="101"/>
      <c r="O1" s="101"/>
      <c r="P1" s="101"/>
      <c r="Q1" s="101"/>
      <c r="R1" s="101"/>
      <c r="S1" s="101"/>
      <c r="T1" s="101"/>
      <c r="U1" s="101"/>
      <c r="V1" s="101"/>
      <c r="W1" s="101"/>
      <c r="X1" s="101"/>
      <c r="Y1" s="101"/>
      <c r="Z1" s="101"/>
      <c r="AA1" s="101"/>
      <c r="AB1" s="101"/>
      <c r="AC1" s="101"/>
      <c r="AD1" s="101"/>
      <c r="AE1" s="101"/>
      <c r="AF1" s="101"/>
      <c r="AG1" s="101"/>
      <c r="AH1" s="101"/>
      <c r="AI1" s="3"/>
      <c r="AJ1" s="3"/>
      <c r="AK1" s="3"/>
      <c r="AL1" s="3"/>
      <c r="AM1" s="3"/>
    </row>
    <row r="2" spans="1:51" ht="15" x14ac:dyDescent="0.25">
      <c r="A2" s="100"/>
      <c r="B2" s="102" t="s">
        <v>0</v>
      </c>
      <c r="C2" s="102" t="s">
        <v>1</v>
      </c>
      <c r="D2" s="102" t="s">
        <v>2</v>
      </c>
      <c r="E2" s="102">
        <v>1991</v>
      </c>
      <c r="F2" s="102">
        <v>1992</v>
      </c>
      <c r="G2" s="102">
        <v>1993</v>
      </c>
      <c r="H2" s="102">
        <v>1994</v>
      </c>
      <c r="I2" s="102">
        <v>1995</v>
      </c>
      <c r="J2" s="102">
        <v>1996</v>
      </c>
      <c r="K2" s="102">
        <v>1997</v>
      </c>
      <c r="L2" s="102">
        <v>1998</v>
      </c>
      <c r="M2" s="102">
        <v>1999</v>
      </c>
      <c r="N2" s="102">
        <v>2000</v>
      </c>
      <c r="O2" s="102">
        <v>2001</v>
      </c>
      <c r="P2" s="102">
        <v>2002</v>
      </c>
      <c r="Q2" s="102">
        <v>2003</v>
      </c>
      <c r="R2" s="102">
        <v>2004</v>
      </c>
      <c r="S2" s="102">
        <v>2005</v>
      </c>
      <c r="T2" s="102">
        <v>2006</v>
      </c>
      <c r="U2" s="102">
        <v>2007</v>
      </c>
      <c r="V2" s="102">
        <v>2008</v>
      </c>
      <c r="W2" s="102">
        <v>2009</v>
      </c>
      <c r="X2" s="102">
        <v>2010</v>
      </c>
      <c r="Y2" s="102">
        <v>2011</v>
      </c>
      <c r="Z2" s="102">
        <v>2012</v>
      </c>
      <c r="AA2" s="102">
        <v>2013</v>
      </c>
      <c r="AB2" s="102">
        <v>2014</v>
      </c>
      <c r="AC2" s="102">
        <v>2015</v>
      </c>
      <c r="AD2" s="102">
        <v>2016</v>
      </c>
      <c r="AE2" s="102">
        <v>2017</v>
      </c>
      <c r="AF2" s="102">
        <v>2018</v>
      </c>
      <c r="AG2" s="102">
        <v>2019</v>
      </c>
      <c r="AH2" s="102">
        <v>2020</v>
      </c>
      <c r="AI2" s="3"/>
      <c r="AJ2" s="3"/>
      <c r="AK2" s="3"/>
      <c r="AL2" s="3"/>
      <c r="AM2" s="3"/>
    </row>
    <row r="3" spans="1:51" ht="15" x14ac:dyDescent="0.25">
      <c r="A3" s="103"/>
      <c r="B3" s="104" t="s">
        <v>3</v>
      </c>
      <c r="C3" s="104" t="s">
        <v>4</v>
      </c>
      <c r="D3" s="104" t="s">
        <v>5</v>
      </c>
      <c r="E3" s="104" t="s">
        <v>6</v>
      </c>
      <c r="F3" s="104" t="s">
        <v>7</v>
      </c>
      <c r="G3" s="104" t="s">
        <v>8</v>
      </c>
      <c r="H3" s="104" t="s">
        <v>9</v>
      </c>
      <c r="I3" s="104" t="s">
        <v>10</v>
      </c>
      <c r="J3" s="104" t="s">
        <v>11</v>
      </c>
      <c r="K3" s="104" t="s">
        <v>12</v>
      </c>
      <c r="L3" s="104" t="s">
        <v>13</v>
      </c>
      <c r="M3" s="104" t="s">
        <v>14</v>
      </c>
      <c r="N3" s="104" t="s">
        <v>15</v>
      </c>
      <c r="O3" s="104" t="s">
        <v>16</v>
      </c>
      <c r="P3" s="104" t="s">
        <v>17</v>
      </c>
      <c r="Q3" s="104" t="s">
        <v>18</v>
      </c>
      <c r="R3" s="104" t="s">
        <v>19</v>
      </c>
      <c r="S3" s="104" t="s">
        <v>20</v>
      </c>
      <c r="T3" s="104" t="s">
        <v>21</v>
      </c>
      <c r="U3" s="104" t="s">
        <v>22</v>
      </c>
      <c r="V3" s="104" t="s">
        <v>23</v>
      </c>
      <c r="W3" s="104" t="s">
        <v>24</v>
      </c>
      <c r="X3" s="104" t="s">
        <v>25</v>
      </c>
      <c r="Y3" s="104" t="s">
        <v>26</v>
      </c>
      <c r="Z3" s="104" t="s">
        <v>27</v>
      </c>
      <c r="AA3" s="104" t="s">
        <v>28</v>
      </c>
      <c r="AB3" s="104" t="s">
        <v>29</v>
      </c>
      <c r="AC3" s="104" t="s">
        <v>30</v>
      </c>
      <c r="AD3" s="104" t="s">
        <v>31</v>
      </c>
      <c r="AE3" s="104" t="s">
        <v>32</v>
      </c>
      <c r="AF3" s="104" t="s">
        <v>33</v>
      </c>
      <c r="AG3" s="104" t="s">
        <v>34</v>
      </c>
      <c r="AH3" s="104" t="s">
        <v>35</v>
      </c>
      <c r="AI3" s="3"/>
      <c r="AJ3" s="3"/>
      <c r="AK3" s="3"/>
      <c r="AL3" s="3"/>
      <c r="AM3" s="3"/>
    </row>
    <row r="4" spans="1:51" ht="15" x14ac:dyDescent="0.25">
      <c r="A4" s="105">
        <v>44531</v>
      </c>
      <c r="B4" s="106">
        <v>10</v>
      </c>
      <c r="C4" s="106">
        <v>10</v>
      </c>
      <c r="D4" s="107">
        <v>10</v>
      </c>
      <c r="E4" s="16">
        <v>9.9740000000000002</v>
      </c>
      <c r="F4" s="16">
        <v>9.9529999999999994</v>
      </c>
      <c r="G4" s="16">
        <v>9.9529999999999994</v>
      </c>
      <c r="H4" s="16">
        <v>9.9640000000000004</v>
      </c>
      <c r="I4" s="16">
        <v>10.167</v>
      </c>
      <c r="J4" s="16">
        <v>9.9510000000000005</v>
      </c>
      <c r="K4" s="16">
        <v>10.191000000000001</v>
      </c>
      <c r="L4" s="16">
        <v>11.041</v>
      </c>
      <c r="M4" s="16">
        <v>9.9629999999999992</v>
      </c>
      <c r="N4" s="16">
        <v>9.9649999999999999</v>
      </c>
      <c r="O4" s="16">
        <v>9.952</v>
      </c>
      <c r="P4" s="16">
        <v>9.99</v>
      </c>
      <c r="Q4" s="16">
        <v>10.061</v>
      </c>
      <c r="R4" s="16">
        <v>9.9600000000000009</v>
      </c>
      <c r="S4" s="16">
        <v>10.108000000000001</v>
      </c>
      <c r="T4" s="16">
        <v>12.58</v>
      </c>
      <c r="U4" s="16">
        <v>9.9580000000000002</v>
      </c>
      <c r="V4" s="16">
        <v>17.731999999999999</v>
      </c>
      <c r="W4" s="16">
        <v>9.9870000000000001</v>
      </c>
      <c r="X4" s="16">
        <v>9.9529999999999994</v>
      </c>
      <c r="Y4" s="16">
        <v>10.286</v>
      </c>
      <c r="Z4" s="16">
        <v>10.217000000000001</v>
      </c>
      <c r="AA4" s="16">
        <v>9.9570000000000007</v>
      </c>
      <c r="AB4" s="16">
        <v>10.199</v>
      </c>
      <c r="AC4" s="16">
        <v>10.119999999999999</v>
      </c>
      <c r="AD4" s="16">
        <v>10.335000000000001</v>
      </c>
      <c r="AE4" s="16">
        <v>10.15</v>
      </c>
      <c r="AF4" s="16">
        <v>9.9700000000000006</v>
      </c>
      <c r="AG4" s="16">
        <v>10.01</v>
      </c>
      <c r="AH4" s="16">
        <v>10.034000000000001</v>
      </c>
      <c r="AI4" s="4"/>
      <c r="AJ4" s="4"/>
      <c r="AK4" s="4"/>
      <c r="AL4" s="4"/>
      <c r="AM4" s="4"/>
      <c r="AN4" s="4"/>
      <c r="AO4" s="4"/>
      <c r="AP4" s="4"/>
      <c r="AQ4" s="4"/>
      <c r="AR4" s="4"/>
      <c r="AS4" s="4"/>
      <c r="AT4" s="4"/>
      <c r="AU4" s="4"/>
      <c r="AV4" s="4"/>
      <c r="AW4" s="4"/>
      <c r="AX4" s="4"/>
      <c r="AY4" s="4"/>
    </row>
    <row r="5" spans="1:51" ht="15" x14ac:dyDescent="0.25">
      <c r="A5" s="105">
        <v>44562</v>
      </c>
      <c r="B5" s="106">
        <v>10</v>
      </c>
      <c r="C5" s="106">
        <v>10</v>
      </c>
      <c r="D5" s="107">
        <v>10</v>
      </c>
      <c r="E5" s="16">
        <v>9.6940000000000008</v>
      </c>
      <c r="F5" s="16">
        <v>9.6940000000000008</v>
      </c>
      <c r="G5" s="16">
        <v>9.7569999999999997</v>
      </c>
      <c r="H5" s="16">
        <v>9.8219999999999992</v>
      </c>
      <c r="I5" s="16">
        <v>9.99</v>
      </c>
      <c r="J5" s="16">
        <v>9.9920000000000009</v>
      </c>
      <c r="K5" s="16">
        <v>10.228</v>
      </c>
      <c r="L5" s="16">
        <v>10.156000000000001</v>
      </c>
      <c r="M5" s="16">
        <v>10.076000000000001</v>
      </c>
      <c r="N5" s="16">
        <v>10.202999999999999</v>
      </c>
      <c r="O5" s="16">
        <v>9.7680000000000007</v>
      </c>
      <c r="P5" s="16">
        <v>9.9770000000000003</v>
      </c>
      <c r="Q5" s="16">
        <v>10.007999999999999</v>
      </c>
      <c r="R5" s="16">
        <v>9.83</v>
      </c>
      <c r="S5" s="16">
        <v>10.941000000000001</v>
      </c>
      <c r="T5" s="16">
        <v>11.26</v>
      </c>
      <c r="U5" s="16">
        <v>9.8849999999999998</v>
      </c>
      <c r="V5" s="16">
        <v>11.696</v>
      </c>
      <c r="W5" s="16">
        <v>9.9039999999999999</v>
      </c>
      <c r="X5" s="16">
        <v>9.6850000000000005</v>
      </c>
      <c r="Y5" s="16">
        <v>10.263999999999999</v>
      </c>
      <c r="Z5" s="16">
        <v>10.62</v>
      </c>
      <c r="AA5" s="16">
        <v>10.074</v>
      </c>
      <c r="AB5" s="16">
        <v>10.183</v>
      </c>
      <c r="AC5" s="16">
        <v>10.332000000000001</v>
      </c>
      <c r="AD5" s="16">
        <v>9.8360000000000003</v>
      </c>
      <c r="AE5" s="16">
        <v>10.404</v>
      </c>
      <c r="AF5" s="16">
        <v>10.022</v>
      </c>
      <c r="AG5" s="16">
        <v>9.7260000000000009</v>
      </c>
      <c r="AH5" s="16">
        <v>9.8759999999999994</v>
      </c>
      <c r="AI5" s="4"/>
      <c r="AJ5" s="4"/>
      <c r="AK5" s="4"/>
      <c r="AL5" s="4"/>
      <c r="AM5" s="4"/>
      <c r="AN5" s="4"/>
      <c r="AO5" s="4"/>
      <c r="AP5" s="4"/>
      <c r="AQ5" s="4"/>
      <c r="AR5" s="4"/>
      <c r="AS5" s="4"/>
      <c r="AT5" s="4"/>
      <c r="AU5" s="4"/>
      <c r="AV5" s="4"/>
      <c r="AW5" s="4"/>
      <c r="AX5" s="4"/>
      <c r="AY5" s="4"/>
    </row>
    <row r="6" spans="1:51" ht="15" x14ac:dyDescent="0.25">
      <c r="A6" s="105">
        <v>44593</v>
      </c>
      <c r="B6" s="106">
        <v>7</v>
      </c>
      <c r="C6" s="106">
        <v>7</v>
      </c>
      <c r="D6" s="107">
        <v>7</v>
      </c>
      <c r="E6" s="16">
        <v>6.806</v>
      </c>
      <c r="F6" s="16">
        <v>6.6669999999999998</v>
      </c>
      <c r="G6" s="16">
        <v>6.673</v>
      </c>
      <c r="H6" s="16">
        <v>6.5</v>
      </c>
      <c r="I6" s="16">
        <v>7.6559999999999997</v>
      </c>
      <c r="J6" s="16">
        <v>8.4359999999999999</v>
      </c>
      <c r="K6" s="16">
        <v>6.7089999999999996</v>
      </c>
      <c r="L6" s="16">
        <v>6.7050000000000001</v>
      </c>
      <c r="M6" s="16">
        <v>7.2030000000000003</v>
      </c>
      <c r="N6" s="16">
        <v>7.3769999999999998</v>
      </c>
      <c r="O6" s="16">
        <v>6.5750000000000002</v>
      </c>
      <c r="P6" s="16">
        <v>6.7119999999999997</v>
      </c>
      <c r="Q6" s="16">
        <v>7.157</v>
      </c>
      <c r="R6" s="16">
        <v>6.7089999999999996</v>
      </c>
      <c r="S6" s="16">
        <v>7.6260000000000003</v>
      </c>
      <c r="T6" s="16">
        <v>7.0519999999999996</v>
      </c>
      <c r="U6" s="16">
        <v>7.2830000000000004</v>
      </c>
      <c r="V6" s="16">
        <v>6.9080000000000004</v>
      </c>
      <c r="W6" s="16">
        <v>7.1340000000000003</v>
      </c>
      <c r="X6" s="16">
        <v>6.3479999999999999</v>
      </c>
      <c r="Y6" s="16">
        <v>6.9480000000000004</v>
      </c>
      <c r="Z6" s="16">
        <v>6.6760000000000002</v>
      </c>
      <c r="AA6" s="16">
        <v>7.24</v>
      </c>
      <c r="AB6" s="16">
        <v>7.3609999999999998</v>
      </c>
      <c r="AC6" s="16">
        <v>9.4529999999999994</v>
      </c>
      <c r="AD6" s="16">
        <v>7.726</v>
      </c>
      <c r="AE6" s="16">
        <v>8.8409999999999993</v>
      </c>
      <c r="AF6" s="16">
        <v>7.7590000000000003</v>
      </c>
      <c r="AG6" s="16">
        <v>6.51</v>
      </c>
      <c r="AH6" s="16">
        <v>6.6870000000000003</v>
      </c>
      <c r="AI6" s="4"/>
      <c r="AJ6" s="4"/>
      <c r="AK6" s="4"/>
      <c r="AL6" s="4"/>
      <c r="AM6" s="4"/>
      <c r="AN6" s="4"/>
      <c r="AO6" s="4"/>
      <c r="AP6" s="4"/>
      <c r="AQ6" s="4"/>
      <c r="AR6" s="4"/>
      <c r="AS6" s="4"/>
      <c r="AT6" s="4"/>
      <c r="AU6" s="4"/>
      <c r="AV6" s="4"/>
      <c r="AW6" s="4"/>
      <c r="AX6" s="4"/>
      <c r="AY6" s="4"/>
    </row>
    <row r="7" spans="1:51" ht="15" x14ac:dyDescent="0.25">
      <c r="A7" s="105">
        <v>44621</v>
      </c>
      <c r="B7" s="106">
        <v>12.04</v>
      </c>
      <c r="C7" s="106">
        <v>20.21</v>
      </c>
      <c r="D7" s="107">
        <v>12</v>
      </c>
      <c r="E7" s="16">
        <v>9.9280000000000008</v>
      </c>
      <c r="F7" s="16">
        <v>11.076000000000001</v>
      </c>
      <c r="G7" s="16">
        <v>11.651</v>
      </c>
      <c r="H7" s="16">
        <v>14.204000000000001</v>
      </c>
      <c r="I7" s="16">
        <v>16.103999999999999</v>
      </c>
      <c r="J7" s="16">
        <v>12.811</v>
      </c>
      <c r="K7" s="16">
        <v>18.486000000000001</v>
      </c>
      <c r="L7" s="16">
        <v>11.667999999999999</v>
      </c>
      <c r="M7" s="16">
        <v>11.705</v>
      </c>
      <c r="N7" s="16">
        <v>11.675000000000001</v>
      </c>
      <c r="O7" s="16">
        <v>13.157</v>
      </c>
      <c r="P7" s="16">
        <v>10.837</v>
      </c>
      <c r="Q7" s="16">
        <v>12.095000000000001</v>
      </c>
      <c r="R7" s="16">
        <v>28.164999999999999</v>
      </c>
      <c r="S7" s="16">
        <v>12.121</v>
      </c>
      <c r="T7" s="16">
        <v>10.816000000000001</v>
      </c>
      <c r="U7" s="16">
        <v>20.123000000000001</v>
      </c>
      <c r="V7" s="16">
        <v>10.092000000000001</v>
      </c>
      <c r="W7" s="16">
        <v>14.669</v>
      </c>
      <c r="X7" s="16">
        <v>9.2409999999999997</v>
      </c>
      <c r="Y7" s="16">
        <v>12.326000000000001</v>
      </c>
      <c r="Z7" s="16">
        <v>13.375</v>
      </c>
      <c r="AA7" s="16">
        <v>11.837999999999999</v>
      </c>
      <c r="AB7" s="16">
        <v>11.74</v>
      </c>
      <c r="AC7" s="16">
        <v>19.436</v>
      </c>
      <c r="AD7" s="16">
        <v>14.907999999999999</v>
      </c>
      <c r="AE7" s="16">
        <v>27.702000000000002</v>
      </c>
      <c r="AF7" s="16">
        <v>10.868</v>
      </c>
      <c r="AG7" s="16">
        <v>11.09</v>
      </c>
      <c r="AH7" s="16">
        <v>11.904999999999999</v>
      </c>
      <c r="AI7" s="4"/>
      <c r="AJ7" s="4"/>
      <c r="AK7" s="4"/>
      <c r="AL7" s="4"/>
      <c r="AM7" s="4"/>
      <c r="AN7" s="4"/>
      <c r="AO7" s="4"/>
      <c r="AP7" s="4"/>
      <c r="AQ7" s="4"/>
      <c r="AR7" s="4"/>
      <c r="AS7" s="4"/>
      <c r="AT7" s="4"/>
      <c r="AU7" s="4"/>
      <c r="AV7" s="4"/>
      <c r="AW7" s="4"/>
      <c r="AX7" s="4"/>
      <c r="AY7" s="4"/>
    </row>
    <row r="8" spans="1:51" ht="15" x14ac:dyDescent="0.25">
      <c r="A8" s="105">
        <v>44652</v>
      </c>
      <c r="B8" s="106">
        <v>27.85</v>
      </c>
      <c r="C8" s="106">
        <v>50.13</v>
      </c>
      <c r="D8" s="107">
        <v>28</v>
      </c>
      <c r="E8" s="16">
        <v>16.52</v>
      </c>
      <c r="F8" s="16">
        <v>40.503</v>
      </c>
      <c r="G8" s="16">
        <v>28.071000000000002</v>
      </c>
      <c r="H8" s="16">
        <v>39.484000000000002</v>
      </c>
      <c r="I8" s="16">
        <v>16.364999999999998</v>
      </c>
      <c r="J8" s="16">
        <v>27.812999999999999</v>
      </c>
      <c r="K8" s="16">
        <v>30.984000000000002</v>
      </c>
      <c r="L8" s="16">
        <v>19.314</v>
      </c>
      <c r="M8" s="16">
        <v>19.042999999999999</v>
      </c>
      <c r="N8" s="16">
        <v>41.335999999999999</v>
      </c>
      <c r="O8" s="16">
        <v>42.107999999999997</v>
      </c>
      <c r="P8" s="16">
        <v>33.238999999999997</v>
      </c>
      <c r="Q8" s="16">
        <v>27.765999999999998</v>
      </c>
      <c r="R8" s="16">
        <v>68.156999999999996</v>
      </c>
      <c r="S8" s="16">
        <v>27.928999999999998</v>
      </c>
      <c r="T8" s="16">
        <v>36.709000000000003</v>
      </c>
      <c r="U8" s="16">
        <v>36.100999999999999</v>
      </c>
      <c r="V8" s="16">
        <v>20.640999999999998</v>
      </c>
      <c r="W8" s="16">
        <v>27.698</v>
      </c>
      <c r="X8" s="16">
        <v>23.37</v>
      </c>
      <c r="Y8" s="16">
        <v>26.231999999999999</v>
      </c>
      <c r="Z8" s="16">
        <v>52.697000000000003</v>
      </c>
      <c r="AA8" s="16">
        <v>23.032</v>
      </c>
      <c r="AB8" s="16">
        <v>24.065000000000001</v>
      </c>
      <c r="AC8" s="16">
        <v>29.196000000000002</v>
      </c>
      <c r="AD8" s="16">
        <v>26.291</v>
      </c>
      <c r="AE8" s="16">
        <v>62.917000000000002</v>
      </c>
      <c r="AF8" s="16">
        <v>28.178999999999998</v>
      </c>
      <c r="AG8" s="16">
        <v>40.265999999999998</v>
      </c>
      <c r="AH8" s="16">
        <v>21.518000000000001</v>
      </c>
      <c r="AI8" s="4"/>
      <c r="AJ8" s="4"/>
      <c r="AK8" s="4"/>
      <c r="AL8" s="4"/>
      <c r="AM8" s="4"/>
      <c r="AN8" s="4"/>
      <c r="AO8" s="4"/>
      <c r="AP8" s="4"/>
      <c r="AQ8" s="4"/>
      <c r="AR8" s="4"/>
      <c r="AS8" s="4"/>
      <c r="AT8" s="4"/>
      <c r="AU8" s="4"/>
      <c r="AV8" s="4"/>
      <c r="AW8" s="4"/>
      <c r="AX8" s="4"/>
      <c r="AY8" s="4"/>
    </row>
    <row r="9" spans="1:51" ht="15" x14ac:dyDescent="0.25">
      <c r="A9" s="105">
        <v>44682</v>
      </c>
      <c r="B9" s="106">
        <v>84.46</v>
      </c>
      <c r="C9" s="106">
        <v>129.59</v>
      </c>
      <c r="D9" s="107">
        <v>105</v>
      </c>
      <c r="E9" s="16">
        <v>62.414999999999999</v>
      </c>
      <c r="F9" s="16">
        <v>105.90600000000001</v>
      </c>
      <c r="G9" s="16">
        <v>177.471</v>
      </c>
      <c r="H9" s="16">
        <v>118.40600000000001</v>
      </c>
      <c r="I9" s="16">
        <v>70.483999999999995</v>
      </c>
      <c r="J9" s="16">
        <v>121.59099999999999</v>
      </c>
      <c r="K9" s="16">
        <v>125.651</v>
      </c>
      <c r="L9" s="16">
        <v>89.304000000000002</v>
      </c>
      <c r="M9" s="16">
        <v>87.781000000000006</v>
      </c>
      <c r="N9" s="16">
        <v>118.202</v>
      </c>
      <c r="O9" s="16">
        <v>168.358</v>
      </c>
      <c r="P9" s="16">
        <v>40.771000000000001</v>
      </c>
      <c r="Q9" s="16">
        <v>84.003</v>
      </c>
      <c r="R9" s="16">
        <v>118.283</v>
      </c>
      <c r="S9" s="16">
        <v>151.48400000000001</v>
      </c>
      <c r="T9" s="16">
        <v>105.721</v>
      </c>
      <c r="U9" s="16">
        <v>117.405</v>
      </c>
      <c r="V9" s="16">
        <v>138.65100000000001</v>
      </c>
      <c r="W9" s="16">
        <v>171.13499999999999</v>
      </c>
      <c r="X9" s="16">
        <v>76.117999999999995</v>
      </c>
      <c r="Y9" s="16">
        <v>104.279</v>
      </c>
      <c r="Z9" s="16">
        <v>84.144000000000005</v>
      </c>
      <c r="AA9" s="16">
        <v>91.513999999999996</v>
      </c>
      <c r="AB9" s="16">
        <v>80.56</v>
      </c>
      <c r="AC9" s="16">
        <v>71.676000000000002</v>
      </c>
      <c r="AD9" s="16">
        <v>78.953000000000003</v>
      </c>
      <c r="AE9" s="16">
        <v>129.28800000000001</v>
      </c>
      <c r="AF9" s="16">
        <v>74.033000000000001</v>
      </c>
      <c r="AG9" s="16">
        <v>130.673</v>
      </c>
      <c r="AH9" s="16">
        <v>98.429000000000002</v>
      </c>
      <c r="AI9" s="4"/>
      <c r="AJ9" s="4"/>
      <c r="AK9" s="4"/>
      <c r="AL9" s="4"/>
      <c r="AM9" s="4"/>
      <c r="AN9" s="4"/>
      <c r="AO9" s="4"/>
      <c r="AP9" s="4"/>
      <c r="AQ9" s="4"/>
      <c r="AR9" s="4"/>
      <c r="AS9" s="4"/>
      <c r="AT9" s="4"/>
      <c r="AU9" s="4"/>
      <c r="AV9" s="4"/>
      <c r="AW9" s="4"/>
      <c r="AX9" s="4"/>
      <c r="AY9" s="4"/>
    </row>
    <row r="10" spans="1:51" ht="15" x14ac:dyDescent="0.25">
      <c r="A10" s="105">
        <v>44713</v>
      </c>
      <c r="B10" s="106">
        <v>53.21</v>
      </c>
      <c r="C10" s="106">
        <v>160.75</v>
      </c>
      <c r="D10" s="107">
        <v>100</v>
      </c>
      <c r="E10" s="16">
        <v>125.105</v>
      </c>
      <c r="F10" s="16">
        <v>64.213999999999999</v>
      </c>
      <c r="G10" s="16">
        <v>188.655</v>
      </c>
      <c r="H10" s="16">
        <v>102.395</v>
      </c>
      <c r="I10" s="16">
        <v>180.59200000000001</v>
      </c>
      <c r="J10" s="16">
        <v>90.888000000000005</v>
      </c>
      <c r="K10" s="16">
        <v>157.036</v>
      </c>
      <c r="L10" s="16">
        <v>96.135999999999996</v>
      </c>
      <c r="M10" s="16">
        <v>142.512</v>
      </c>
      <c r="N10" s="16">
        <v>82.087000000000003</v>
      </c>
      <c r="O10" s="16">
        <v>80.978999999999999</v>
      </c>
      <c r="P10" s="16">
        <v>21.47</v>
      </c>
      <c r="Q10" s="16">
        <v>58.000999999999998</v>
      </c>
      <c r="R10" s="16">
        <v>67.447000000000003</v>
      </c>
      <c r="S10" s="16">
        <v>139.82499999999999</v>
      </c>
      <c r="T10" s="16">
        <v>72.646000000000001</v>
      </c>
      <c r="U10" s="16">
        <v>86.531999999999996</v>
      </c>
      <c r="V10" s="16">
        <v>184.53200000000001</v>
      </c>
      <c r="W10" s="16">
        <v>105.878</v>
      </c>
      <c r="X10" s="16">
        <v>130.923</v>
      </c>
      <c r="Y10" s="16">
        <v>187.09899999999999</v>
      </c>
      <c r="Z10" s="16">
        <v>34.731999999999999</v>
      </c>
      <c r="AA10" s="16">
        <v>64.331999999999994</v>
      </c>
      <c r="AB10" s="16">
        <v>97.605000000000004</v>
      </c>
      <c r="AC10" s="16">
        <v>159.13300000000001</v>
      </c>
      <c r="AD10" s="16">
        <v>127.006</v>
      </c>
      <c r="AE10" s="16">
        <v>147.268</v>
      </c>
      <c r="AF10" s="16">
        <v>31.108000000000001</v>
      </c>
      <c r="AG10" s="16">
        <v>244.00200000000001</v>
      </c>
      <c r="AH10" s="16">
        <v>72.340999999999994</v>
      </c>
      <c r="AI10" s="4"/>
      <c r="AJ10" s="4"/>
      <c r="AK10" s="4"/>
      <c r="AL10" s="4"/>
      <c r="AM10" s="4"/>
      <c r="AN10" s="4"/>
      <c r="AO10" s="4"/>
      <c r="AP10" s="4"/>
      <c r="AQ10" s="4"/>
      <c r="AR10" s="4"/>
      <c r="AS10" s="4"/>
      <c r="AT10" s="4"/>
      <c r="AU10" s="4"/>
      <c r="AV10" s="4"/>
      <c r="AW10" s="4"/>
      <c r="AX10" s="4"/>
      <c r="AY10" s="4"/>
    </row>
    <row r="11" spans="1:51" ht="15" x14ac:dyDescent="0.25">
      <c r="A11" s="105">
        <v>44743</v>
      </c>
      <c r="B11" s="106">
        <v>16.07</v>
      </c>
      <c r="C11" s="106">
        <v>78.650000000000006</v>
      </c>
      <c r="D11" s="107">
        <v>40</v>
      </c>
      <c r="E11" s="16">
        <v>69.843000000000004</v>
      </c>
      <c r="F11" s="16">
        <v>30.364000000000001</v>
      </c>
      <c r="G11" s="16">
        <v>70.498000000000005</v>
      </c>
      <c r="H11" s="16">
        <v>28.920999999999999</v>
      </c>
      <c r="I11" s="16">
        <v>139.023</v>
      </c>
      <c r="J11" s="16">
        <v>40.627000000000002</v>
      </c>
      <c r="K11" s="16">
        <v>49.463999999999999</v>
      </c>
      <c r="L11" s="16">
        <v>52.057000000000002</v>
      </c>
      <c r="M11" s="16">
        <v>92.606999999999999</v>
      </c>
      <c r="N11" s="16">
        <v>25.297000000000001</v>
      </c>
      <c r="O11" s="16">
        <v>33.758000000000003</v>
      </c>
      <c r="P11" s="16">
        <v>10.455</v>
      </c>
      <c r="Q11" s="16">
        <v>20.016999999999999</v>
      </c>
      <c r="R11" s="16">
        <v>26.693999999999999</v>
      </c>
      <c r="S11" s="16">
        <v>56.247</v>
      </c>
      <c r="T11" s="16">
        <v>42.472000000000001</v>
      </c>
      <c r="U11" s="16">
        <v>34.783999999999999</v>
      </c>
      <c r="V11" s="16">
        <v>76.058000000000007</v>
      </c>
      <c r="W11" s="16">
        <v>42.860999999999997</v>
      </c>
      <c r="X11" s="16">
        <v>39.372999999999998</v>
      </c>
      <c r="Y11" s="16">
        <v>74.033000000000001</v>
      </c>
      <c r="Z11" s="16">
        <v>15.773999999999999</v>
      </c>
      <c r="AA11" s="16">
        <v>26.826000000000001</v>
      </c>
      <c r="AB11" s="16">
        <v>29.946999999999999</v>
      </c>
      <c r="AC11" s="16">
        <v>46.203000000000003</v>
      </c>
      <c r="AD11" s="16">
        <v>38.835999999999999</v>
      </c>
      <c r="AE11" s="16">
        <v>46.039000000000001</v>
      </c>
      <c r="AF11" s="16">
        <v>14.188000000000001</v>
      </c>
      <c r="AG11" s="16">
        <v>102.56699999999999</v>
      </c>
      <c r="AH11" s="16">
        <v>25.943999999999999</v>
      </c>
      <c r="AI11" s="4"/>
      <c r="AJ11" s="4"/>
      <c r="AK11" s="4"/>
      <c r="AL11" s="4"/>
      <c r="AM11" s="4"/>
      <c r="AN11" s="4"/>
      <c r="AO11" s="4"/>
      <c r="AP11" s="4"/>
      <c r="AQ11" s="4"/>
      <c r="AR11" s="4"/>
      <c r="AS11" s="4"/>
      <c r="AT11" s="4"/>
      <c r="AU11" s="4"/>
      <c r="AV11" s="4"/>
      <c r="AW11" s="4"/>
      <c r="AX11" s="4"/>
      <c r="AY11" s="4"/>
    </row>
    <row r="12" spans="1:51" ht="15" x14ac:dyDescent="0.25">
      <c r="A12" s="105">
        <v>44774</v>
      </c>
      <c r="B12" s="106">
        <v>16.760000000000002</v>
      </c>
      <c r="C12" s="106">
        <v>35.56</v>
      </c>
      <c r="D12" s="107">
        <v>25</v>
      </c>
      <c r="E12" s="16">
        <v>27.201000000000001</v>
      </c>
      <c r="F12" s="16">
        <v>22.998000000000001</v>
      </c>
      <c r="G12" s="16">
        <v>32.926000000000002</v>
      </c>
      <c r="H12" s="16">
        <v>13.058999999999999</v>
      </c>
      <c r="I12" s="16">
        <v>47.753</v>
      </c>
      <c r="J12" s="16">
        <v>16.832000000000001</v>
      </c>
      <c r="K12" s="16">
        <v>47.718000000000004</v>
      </c>
      <c r="L12" s="16">
        <v>22.166</v>
      </c>
      <c r="M12" s="16">
        <v>66.962000000000003</v>
      </c>
      <c r="N12" s="16">
        <v>14.74</v>
      </c>
      <c r="O12" s="16">
        <v>26.635000000000002</v>
      </c>
      <c r="P12" s="16">
        <v>7.7210000000000001</v>
      </c>
      <c r="Q12" s="16">
        <v>13.885</v>
      </c>
      <c r="R12" s="16">
        <v>13.044</v>
      </c>
      <c r="S12" s="16">
        <v>29.806000000000001</v>
      </c>
      <c r="T12" s="16">
        <v>29.51</v>
      </c>
      <c r="U12" s="16">
        <v>31.253</v>
      </c>
      <c r="V12" s="16">
        <v>28.446000000000002</v>
      </c>
      <c r="W12" s="16">
        <v>17.759</v>
      </c>
      <c r="X12" s="16">
        <v>30.777999999999999</v>
      </c>
      <c r="Y12" s="16">
        <v>24.614999999999998</v>
      </c>
      <c r="Z12" s="16">
        <v>10.638999999999999</v>
      </c>
      <c r="AA12" s="16">
        <v>25.384</v>
      </c>
      <c r="AB12" s="16">
        <v>21.215</v>
      </c>
      <c r="AC12" s="16">
        <v>20.962</v>
      </c>
      <c r="AD12" s="16">
        <v>25.832999999999998</v>
      </c>
      <c r="AE12" s="16">
        <v>26.558</v>
      </c>
      <c r="AF12" s="16">
        <v>8.0169999999999995</v>
      </c>
      <c r="AG12" s="16">
        <v>30.408000000000001</v>
      </c>
      <c r="AH12" s="16">
        <v>13.441000000000001</v>
      </c>
      <c r="AI12" s="4"/>
      <c r="AJ12" s="4"/>
      <c r="AK12" s="4"/>
      <c r="AL12" s="4"/>
      <c r="AM12" s="4"/>
      <c r="AN12" s="4"/>
      <c r="AO12" s="4"/>
      <c r="AP12" s="4"/>
      <c r="AQ12" s="4"/>
      <c r="AR12" s="4"/>
      <c r="AS12" s="4"/>
      <c r="AT12" s="4"/>
      <c r="AU12" s="4"/>
      <c r="AV12" s="4"/>
      <c r="AW12" s="4"/>
      <c r="AX12" s="4"/>
      <c r="AY12" s="4"/>
    </row>
    <row r="13" spans="1:51" ht="15" x14ac:dyDescent="0.25">
      <c r="A13" s="105">
        <v>44805</v>
      </c>
      <c r="B13" s="106">
        <v>12.62</v>
      </c>
      <c r="C13" s="106">
        <v>28.11</v>
      </c>
      <c r="D13" s="107">
        <v>20</v>
      </c>
      <c r="E13" s="16">
        <v>39.134999999999998</v>
      </c>
      <c r="F13" s="16">
        <v>18.736999999999998</v>
      </c>
      <c r="G13" s="16">
        <v>28.561</v>
      </c>
      <c r="H13" s="16">
        <v>25.812999999999999</v>
      </c>
      <c r="I13" s="16">
        <v>30.407</v>
      </c>
      <c r="J13" s="16">
        <v>20.010000000000002</v>
      </c>
      <c r="K13" s="16">
        <v>53.002000000000002</v>
      </c>
      <c r="L13" s="16">
        <v>18.651</v>
      </c>
      <c r="M13" s="16">
        <v>40.484000000000002</v>
      </c>
      <c r="N13" s="16">
        <v>14.792</v>
      </c>
      <c r="O13" s="16">
        <v>15.819000000000001</v>
      </c>
      <c r="P13" s="16">
        <v>19.989999999999998</v>
      </c>
      <c r="Q13" s="16">
        <v>30.085000000000001</v>
      </c>
      <c r="R13" s="16">
        <v>35.213999999999999</v>
      </c>
      <c r="S13" s="16">
        <v>19.03</v>
      </c>
      <c r="T13" s="16">
        <v>30.602</v>
      </c>
      <c r="U13" s="16">
        <v>31.684000000000001</v>
      </c>
      <c r="V13" s="16">
        <v>33.722000000000001</v>
      </c>
      <c r="W13" s="16">
        <v>13.218999999999999</v>
      </c>
      <c r="X13" s="16">
        <v>17.318000000000001</v>
      </c>
      <c r="Y13" s="16">
        <v>18.331</v>
      </c>
      <c r="Z13" s="16">
        <v>9.7249999999999996</v>
      </c>
      <c r="AA13" s="16">
        <v>44.378</v>
      </c>
      <c r="AB13" s="16">
        <v>31.556999999999999</v>
      </c>
      <c r="AC13" s="16">
        <v>14.853999999999999</v>
      </c>
      <c r="AD13" s="16">
        <v>20.677</v>
      </c>
      <c r="AE13" s="16">
        <v>16.792000000000002</v>
      </c>
      <c r="AF13" s="16">
        <v>8.5760000000000005</v>
      </c>
      <c r="AG13" s="16">
        <v>16.731999999999999</v>
      </c>
      <c r="AH13" s="16">
        <v>11.090999999999999</v>
      </c>
      <c r="AI13" s="4"/>
      <c r="AJ13" s="4"/>
      <c r="AK13" s="4"/>
      <c r="AL13" s="4"/>
      <c r="AM13" s="4"/>
      <c r="AN13" s="4"/>
      <c r="AO13" s="4"/>
      <c r="AP13" s="4"/>
      <c r="AQ13" s="4"/>
      <c r="AR13" s="4"/>
      <c r="AS13" s="4"/>
      <c r="AT13" s="4"/>
      <c r="AU13" s="4"/>
      <c r="AV13" s="4"/>
      <c r="AW13" s="4"/>
      <c r="AX13" s="4"/>
      <c r="AY13" s="4"/>
    </row>
    <row r="14" spans="1:51" ht="15" x14ac:dyDescent="0.25">
      <c r="A14" s="105">
        <v>44835</v>
      </c>
      <c r="B14" s="106">
        <v>13.09</v>
      </c>
      <c r="C14" s="106">
        <v>27.32</v>
      </c>
      <c r="D14" s="107">
        <v>17.63</v>
      </c>
      <c r="E14" s="16">
        <v>17.527999999999999</v>
      </c>
      <c r="F14" s="16">
        <v>12.297000000000001</v>
      </c>
      <c r="G14" s="16">
        <v>20.218</v>
      </c>
      <c r="H14" s="16">
        <v>24.388000000000002</v>
      </c>
      <c r="I14" s="16">
        <v>24.088000000000001</v>
      </c>
      <c r="J14" s="16">
        <v>36.612000000000002</v>
      </c>
      <c r="K14" s="16">
        <v>46.28</v>
      </c>
      <c r="L14" s="16">
        <v>19.385999999999999</v>
      </c>
      <c r="M14" s="16">
        <v>18.763000000000002</v>
      </c>
      <c r="N14" s="16">
        <v>17.297000000000001</v>
      </c>
      <c r="O14" s="16">
        <v>13.032999999999999</v>
      </c>
      <c r="P14" s="16">
        <v>22.888000000000002</v>
      </c>
      <c r="Q14" s="16">
        <v>15.977</v>
      </c>
      <c r="R14" s="16">
        <v>39.817</v>
      </c>
      <c r="S14" s="16">
        <v>36.628999999999998</v>
      </c>
      <c r="T14" s="16">
        <v>78.013999999999996</v>
      </c>
      <c r="U14" s="16">
        <v>31.053000000000001</v>
      </c>
      <c r="V14" s="16">
        <v>20.956</v>
      </c>
      <c r="W14" s="16">
        <v>15.391999999999999</v>
      </c>
      <c r="X14" s="16">
        <v>20.135999999999999</v>
      </c>
      <c r="Y14" s="16">
        <v>27.452000000000002</v>
      </c>
      <c r="Z14" s="16">
        <v>8.6310000000000002</v>
      </c>
      <c r="AA14" s="16">
        <v>32.109000000000002</v>
      </c>
      <c r="AB14" s="16">
        <v>39.706000000000003</v>
      </c>
      <c r="AC14" s="16">
        <v>17.852</v>
      </c>
      <c r="AD14" s="16">
        <v>15.226000000000001</v>
      </c>
      <c r="AE14" s="16">
        <v>15.928000000000001</v>
      </c>
      <c r="AF14" s="16">
        <v>11.319000000000001</v>
      </c>
      <c r="AG14" s="16">
        <v>12.055</v>
      </c>
      <c r="AH14" s="16">
        <v>9.7349999999999994</v>
      </c>
      <c r="AI14" s="4"/>
      <c r="AJ14" s="4"/>
      <c r="AK14" s="4"/>
      <c r="AL14" s="4"/>
      <c r="AM14" s="4"/>
      <c r="AN14" s="4"/>
      <c r="AO14" s="4"/>
      <c r="AP14" s="4"/>
      <c r="AQ14" s="4"/>
      <c r="AR14" s="4"/>
      <c r="AS14" s="4"/>
      <c r="AT14" s="4"/>
      <c r="AU14" s="4"/>
      <c r="AV14" s="4"/>
      <c r="AW14" s="4"/>
      <c r="AX14" s="4"/>
      <c r="AY14" s="4"/>
    </row>
    <row r="15" spans="1:51" ht="15" x14ac:dyDescent="0.25">
      <c r="A15" s="105">
        <v>44866</v>
      </c>
      <c r="B15" s="106">
        <v>14.53</v>
      </c>
      <c r="C15" s="106">
        <v>17.21</v>
      </c>
      <c r="D15" s="107">
        <v>17.04</v>
      </c>
      <c r="E15" s="16">
        <v>13.167</v>
      </c>
      <c r="F15" s="16">
        <v>10.641999999999999</v>
      </c>
      <c r="G15" s="16">
        <v>15.553000000000001</v>
      </c>
      <c r="H15" s="16">
        <v>18.721</v>
      </c>
      <c r="I15" s="16">
        <v>16.399000000000001</v>
      </c>
      <c r="J15" s="16">
        <v>19.677</v>
      </c>
      <c r="K15" s="16">
        <v>24.91</v>
      </c>
      <c r="L15" s="16">
        <v>17.055</v>
      </c>
      <c r="M15" s="16">
        <v>12.817</v>
      </c>
      <c r="N15" s="16">
        <v>14.048</v>
      </c>
      <c r="O15" s="16">
        <v>11.725</v>
      </c>
      <c r="P15" s="16">
        <v>13.388</v>
      </c>
      <c r="Q15" s="16">
        <v>11.294</v>
      </c>
      <c r="R15" s="16">
        <v>24.152000000000001</v>
      </c>
      <c r="S15" s="16">
        <v>23.637</v>
      </c>
      <c r="T15" s="16">
        <v>30.646999999999998</v>
      </c>
      <c r="U15" s="16">
        <v>18.93</v>
      </c>
      <c r="V15" s="16">
        <v>16.73</v>
      </c>
      <c r="W15" s="16">
        <v>15.832000000000001</v>
      </c>
      <c r="X15" s="16">
        <v>17.896000000000001</v>
      </c>
      <c r="Y15" s="16">
        <v>20.363</v>
      </c>
      <c r="Z15" s="16">
        <v>8.2420000000000009</v>
      </c>
      <c r="AA15" s="16">
        <v>20.277999999999999</v>
      </c>
      <c r="AB15" s="16">
        <v>19.75</v>
      </c>
      <c r="AC15" s="16">
        <v>14.712</v>
      </c>
      <c r="AD15" s="16">
        <v>11.593</v>
      </c>
      <c r="AE15" s="16">
        <v>12.599</v>
      </c>
      <c r="AF15" s="16">
        <v>10.083</v>
      </c>
      <c r="AG15" s="16">
        <v>11.599</v>
      </c>
      <c r="AH15" s="16">
        <v>10.984</v>
      </c>
      <c r="AI15" s="4"/>
      <c r="AJ15" s="4"/>
      <c r="AK15" s="4"/>
      <c r="AL15" s="4"/>
      <c r="AM15" s="4"/>
      <c r="AN15" s="4"/>
      <c r="AO15" s="4"/>
      <c r="AP15" s="4"/>
      <c r="AQ15" s="4"/>
      <c r="AR15" s="4"/>
      <c r="AS15" s="4"/>
      <c r="AT15" s="4"/>
      <c r="AU15" s="4"/>
      <c r="AV15" s="4"/>
      <c r="AW15" s="4"/>
      <c r="AX15" s="4"/>
      <c r="AY15" s="4"/>
    </row>
    <row r="16" spans="1:51" ht="15" x14ac:dyDescent="0.25">
      <c r="A16" s="105">
        <v>44896</v>
      </c>
      <c r="B16" s="106">
        <v>14.35</v>
      </c>
      <c r="C16" s="106">
        <v>14.7</v>
      </c>
      <c r="D16" s="107">
        <v>14.91</v>
      </c>
      <c r="E16" s="16">
        <v>11.577</v>
      </c>
      <c r="F16" s="16">
        <v>9.9659999999999993</v>
      </c>
      <c r="G16" s="16">
        <v>13.712</v>
      </c>
      <c r="H16" s="16">
        <v>13.409000000000001</v>
      </c>
      <c r="I16" s="16">
        <v>13.933</v>
      </c>
      <c r="J16" s="16">
        <v>14.733000000000001</v>
      </c>
      <c r="K16" s="16">
        <v>16.081</v>
      </c>
      <c r="L16" s="16">
        <v>14.148999999999999</v>
      </c>
      <c r="M16" s="16">
        <v>11.48</v>
      </c>
      <c r="N16" s="16">
        <v>11.673999999999999</v>
      </c>
      <c r="O16" s="16">
        <v>10.612</v>
      </c>
      <c r="P16" s="16">
        <v>10.670999999999999</v>
      </c>
      <c r="Q16" s="16">
        <v>10.776</v>
      </c>
      <c r="R16" s="16">
        <v>15.843999999999999</v>
      </c>
      <c r="S16" s="16">
        <v>15.752000000000001</v>
      </c>
      <c r="T16" s="16">
        <v>17.91</v>
      </c>
      <c r="U16" s="16">
        <v>14.616</v>
      </c>
      <c r="V16" s="16">
        <v>14.212</v>
      </c>
      <c r="W16" s="16">
        <v>12.26</v>
      </c>
      <c r="X16" s="16">
        <v>13.398999999999999</v>
      </c>
      <c r="Y16" s="16">
        <v>14.544</v>
      </c>
      <c r="Z16" s="16">
        <v>8.89</v>
      </c>
      <c r="AA16" s="16">
        <v>14.84</v>
      </c>
      <c r="AB16" s="16">
        <v>14.814</v>
      </c>
      <c r="AC16" s="16">
        <v>12.14</v>
      </c>
      <c r="AD16" s="16">
        <v>11.048</v>
      </c>
      <c r="AE16" s="16">
        <v>11.964</v>
      </c>
      <c r="AF16" s="16">
        <v>8.7629999999999999</v>
      </c>
      <c r="AG16" s="16">
        <v>12.121</v>
      </c>
      <c r="AH16" s="16">
        <v>10.965999999999999</v>
      </c>
      <c r="AI16" s="4"/>
      <c r="AJ16" s="4"/>
      <c r="AK16" s="4"/>
      <c r="AL16" s="4"/>
      <c r="AM16" s="4"/>
      <c r="AN16" s="4"/>
      <c r="AO16" s="4"/>
      <c r="AP16" s="4"/>
      <c r="AQ16" s="4"/>
      <c r="AR16" s="4"/>
      <c r="AS16" s="4"/>
      <c r="AT16" s="4"/>
      <c r="AU16" s="4"/>
      <c r="AV16" s="4"/>
      <c r="AW16" s="4"/>
      <c r="AX16" s="4"/>
      <c r="AY16" s="4"/>
    </row>
    <row r="17" spans="1:51" ht="15" x14ac:dyDescent="0.25">
      <c r="A17" s="105">
        <v>44927</v>
      </c>
      <c r="B17" s="106">
        <v>13.2</v>
      </c>
      <c r="C17" s="106">
        <v>12.96</v>
      </c>
      <c r="D17" s="107">
        <v>13.35</v>
      </c>
      <c r="E17" s="16">
        <v>10.619</v>
      </c>
      <c r="F17" s="16">
        <v>9.5609999999999999</v>
      </c>
      <c r="G17" s="16">
        <v>12.891999999999999</v>
      </c>
      <c r="H17" s="16">
        <v>11.702999999999999</v>
      </c>
      <c r="I17" s="16">
        <v>12.678000000000001</v>
      </c>
      <c r="J17" s="16">
        <v>12.23</v>
      </c>
      <c r="K17" s="16">
        <v>13.178000000000001</v>
      </c>
      <c r="L17" s="16">
        <v>11.901999999999999</v>
      </c>
      <c r="M17" s="16">
        <v>11.303000000000001</v>
      </c>
      <c r="N17" s="16">
        <v>10.839</v>
      </c>
      <c r="O17" s="16">
        <v>10.476000000000001</v>
      </c>
      <c r="P17" s="16">
        <v>9.6829999999999998</v>
      </c>
      <c r="Q17" s="16">
        <v>9.9139999999999997</v>
      </c>
      <c r="R17" s="16">
        <v>14.834</v>
      </c>
      <c r="S17" s="16">
        <v>13.571</v>
      </c>
      <c r="T17" s="16">
        <v>13.538</v>
      </c>
      <c r="U17" s="16">
        <v>12.138</v>
      </c>
      <c r="V17" s="16">
        <v>12.53</v>
      </c>
      <c r="W17" s="16">
        <v>10.974</v>
      </c>
      <c r="X17" s="16">
        <v>11.686999999999999</v>
      </c>
      <c r="Y17" s="16">
        <v>13.153</v>
      </c>
      <c r="Z17" s="16">
        <v>9.0109999999999992</v>
      </c>
      <c r="AA17" s="16">
        <v>12.555</v>
      </c>
      <c r="AB17" s="16">
        <v>12.638</v>
      </c>
      <c r="AC17" s="16">
        <v>10.68</v>
      </c>
      <c r="AD17" s="16">
        <v>10.974</v>
      </c>
      <c r="AE17" s="16">
        <v>11.426</v>
      </c>
      <c r="AF17" s="16">
        <v>8.4730000000000008</v>
      </c>
      <c r="AG17" s="16">
        <v>11.77</v>
      </c>
      <c r="AH17" s="16">
        <v>10.71</v>
      </c>
      <c r="AI17" s="4"/>
      <c r="AJ17" s="4"/>
      <c r="AK17" s="4"/>
      <c r="AL17" s="4"/>
      <c r="AM17" s="4"/>
      <c r="AN17" s="4"/>
      <c r="AO17" s="4"/>
      <c r="AP17" s="4"/>
      <c r="AQ17" s="4"/>
      <c r="AR17" s="4"/>
      <c r="AS17" s="4"/>
      <c r="AT17" s="4"/>
      <c r="AU17" s="4"/>
      <c r="AV17" s="4"/>
      <c r="AW17" s="4"/>
      <c r="AX17" s="4"/>
      <c r="AY17" s="4"/>
    </row>
    <row r="18" spans="1:51" ht="15" x14ac:dyDescent="0.25">
      <c r="A18" s="105">
        <v>44958</v>
      </c>
      <c r="B18" s="106">
        <v>11.87</v>
      </c>
      <c r="C18" s="106">
        <v>12.19</v>
      </c>
      <c r="D18" s="107">
        <v>12.13</v>
      </c>
      <c r="E18" s="16">
        <v>9.5830000000000002</v>
      </c>
      <c r="F18" s="16">
        <v>8.625</v>
      </c>
      <c r="G18" s="16">
        <v>11.000999999999999</v>
      </c>
      <c r="H18" s="16">
        <v>12.122999999999999</v>
      </c>
      <c r="I18" s="16">
        <v>13.653</v>
      </c>
      <c r="J18" s="16">
        <v>10.228</v>
      </c>
      <c r="K18" s="16">
        <v>10.858000000000001</v>
      </c>
      <c r="L18" s="16">
        <v>11.047000000000001</v>
      </c>
      <c r="M18" s="16">
        <v>10.68</v>
      </c>
      <c r="N18" s="16">
        <v>9.3390000000000004</v>
      </c>
      <c r="O18" s="16">
        <v>9.2509999999999994</v>
      </c>
      <c r="P18" s="16">
        <v>8.92</v>
      </c>
      <c r="Q18" s="16">
        <v>8.8089999999999993</v>
      </c>
      <c r="R18" s="16">
        <v>12.863</v>
      </c>
      <c r="S18" s="16">
        <v>11.007</v>
      </c>
      <c r="T18" s="16">
        <v>12.641</v>
      </c>
      <c r="U18" s="16">
        <v>9.7370000000000001</v>
      </c>
      <c r="V18" s="16">
        <v>11.432</v>
      </c>
      <c r="W18" s="16">
        <v>9.2509999999999994</v>
      </c>
      <c r="X18" s="16">
        <v>9.9039999999999999</v>
      </c>
      <c r="Y18" s="16">
        <v>10.340999999999999</v>
      </c>
      <c r="Z18" s="16">
        <v>8.9019999999999992</v>
      </c>
      <c r="AA18" s="16">
        <v>12.223000000000001</v>
      </c>
      <c r="AB18" s="16">
        <v>14.433999999999999</v>
      </c>
      <c r="AC18" s="16">
        <v>11.417</v>
      </c>
      <c r="AD18" s="16">
        <v>12.478999999999999</v>
      </c>
      <c r="AE18" s="16">
        <v>11.073</v>
      </c>
      <c r="AF18" s="16">
        <v>7.5039999999999996</v>
      </c>
      <c r="AG18" s="16">
        <v>10.51</v>
      </c>
      <c r="AH18" s="16">
        <v>9.5990000000000002</v>
      </c>
      <c r="AI18" s="4"/>
      <c r="AJ18" s="4"/>
      <c r="AK18" s="4"/>
      <c r="AL18" s="4"/>
      <c r="AM18" s="4"/>
      <c r="AN18" s="4"/>
      <c r="AO18" s="4"/>
      <c r="AP18" s="4"/>
      <c r="AQ18" s="4"/>
      <c r="AR18" s="4"/>
      <c r="AS18" s="4"/>
      <c r="AT18" s="4"/>
      <c r="AU18" s="4"/>
      <c r="AV18" s="4"/>
      <c r="AW18" s="4"/>
      <c r="AX18" s="4"/>
      <c r="AY18" s="4"/>
    </row>
    <row r="19" spans="1:51" ht="15" x14ac:dyDescent="0.25">
      <c r="A19" s="105">
        <v>44986</v>
      </c>
      <c r="B19" s="106">
        <v>18.010000000000002</v>
      </c>
      <c r="C19" s="106">
        <v>25.71</v>
      </c>
      <c r="D19" s="107">
        <v>22.6</v>
      </c>
      <c r="E19" s="16">
        <v>14.35</v>
      </c>
      <c r="F19" s="16">
        <v>13.278</v>
      </c>
      <c r="G19" s="16">
        <v>20.271999999999998</v>
      </c>
      <c r="H19" s="16">
        <v>29.280999999999999</v>
      </c>
      <c r="I19" s="16">
        <v>16.625</v>
      </c>
      <c r="J19" s="16">
        <v>34.520000000000003</v>
      </c>
      <c r="K19" s="16">
        <v>17.968</v>
      </c>
      <c r="L19" s="16">
        <v>17.221</v>
      </c>
      <c r="M19" s="16">
        <v>14.179</v>
      </c>
      <c r="N19" s="16">
        <v>16.594000000000001</v>
      </c>
      <c r="O19" s="16">
        <v>12.010999999999999</v>
      </c>
      <c r="P19" s="16">
        <v>13.406000000000001</v>
      </c>
      <c r="Q19" s="16">
        <v>28.925999999999998</v>
      </c>
      <c r="R19" s="16">
        <v>24.47</v>
      </c>
      <c r="S19" s="16">
        <v>14.135</v>
      </c>
      <c r="T19" s="16">
        <v>44.19</v>
      </c>
      <c r="U19" s="16">
        <v>12.198</v>
      </c>
      <c r="V19" s="16">
        <v>19.966999999999999</v>
      </c>
      <c r="W19" s="16">
        <v>10.747999999999999</v>
      </c>
      <c r="X19" s="16">
        <v>15.52</v>
      </c>
      <c r="Y19" s="16">
        <v>18.657</v>
      </c>
      <c r="Z19" s="16">
        <v>11.481</v>
      </c>
      <c r="AA19" s="16">
        <v>17.212</v>
      </c>
      <c r="AB19" s="16">
        <v>27.341000000000001</v>
      </c>
      <c r="AC19" s="16">
        <v>18.202999999999999</v>
      </c>
      <c r="AD19" s="16">
        <v>35.159999999999997</v>
      </c>
      <c r="AE19" s="16">
        <v>12.935</v>
      </c>
      <c r="AF19" s="16">
        <v>10.823</v>
      </c>
      <c r="AG19" s="16">
        <v>15.928000000000001</v>
      </c>
      <c r="AH19" s="16">
        <v>11.837</v>
      </c>
      <c r="AI19" s="4"/>
      <c r="AJ19" s="4"/>
      <c r="AK19" s="4"/>
      <c r="AL19" s="4"/>
      <c r="AM19" s="4"/>
      <c r="AN19" s="4"/>
      <c r="AO19" s="4"/>
      <c r="AP19" s="4"/>
      <c r="AQ19" s="4"/>
      <c r="AR19" s="4"/>
      <c r="AS19" s="4"/>
      <c r="AT19" s="4"/>
      <c r="AU19" s="4"/>
      <c r="AV19" s="4"/>
      <c r="AW19" s="4"/>
      <c r="AX19" s="4"/>
      <c r="AY19" s="4"/>
    </row>
    <row r="20" spans="1:51" ht="15" x14ac:dyDescent="0.25">
      <c r="A20" s="105">
        <v>45017</v>
      </c>
      <c r="B20" s="106">
        <v>40.01</v>
      </c>
      <c r="C20" s="106">
        <v>60.55</v>
      </c>
      <c r="D20" s="107">
        <v>50.72</v>
      </c>
      <c r="E20" s="16">
        <v>55.947000000000003</v>
      </c>
      <c r="F20" s="16">
        <v>37.738999999999997</v>
      </c>
      <c r="G20" s="16">
        <v>55.46</v>
      </c>
      <c r="H20" s="16">
        <v>34.502000000000002</v>
      </c>
      <c r="I20" s="16">
        <v>36.414999999999999</v>
      </c>
      <c r="J20" s="16">
        <v>63.494</v>
      </c>
      <c r="K20" s="16">
        <v>38.127000000000002</v>
      </c>
      <c r="L20" s="16">
        <v>37.902999999999999</v>
      </c>
      <c r="M20" s="16">
        <v>44.003999999999998</v>
      </c>
      <c r="N20" s="16">
        <v>53.027999999999999</v>
      </c>
      <c r="O20" s="16">
        <v>36.091999999999999</v>
      </c>
      <c r="P20" s="16">
        <v>33.094000000000001</v>
      </c>
      <c r="Q20" s="16">
        <v>81.99</v>
      </c>
      <c r="R20" s="16">
        <v>71.456999999999994</v>
      </c>
      <c r="S20" s="16">
        <v>47.962000000000003</v>
      </c>
      <c r="T20" s="16">
        <v>67.087000000000003</v>
      </c>
      <c r="U20" s="16">
        <v>30.579000000000001</v>
      </c>
      <c r="V20" s="16">
        <v>38.375999999999998</v>
      </c>
      <c r="W20" s="16">
        <v>27.273</v>
      </c>
      <c r="X20" s="16">
        <v>35.664999999999999</v>
      </c>
      <c r="Y20" s="16">
        <v>73.661000000000001</v>
      </c>
      <c r="Z20" s="16">
        <v>17.018999999999998</v>
      </c>
      <c r="AA20" s="16">
        <v>46.973999999999997</v>
      </c>
      <c r="AB20" s="16">
        <v>41.837000000000003</v>
      </c>
      <c r="AC20" s="16">
        <v>36.539000000000001</v>
      </c>
      <c r="AD20" s="16">
        <v>74.938999999999993</v>
      </c>
      <c r="AE20" s="16">
        <v>28.878</v>
      </c>
      <c r="AF20" s="16">
        <v>41.774000000000001</v>
      </c>
      <c r="AG20" s="16">
        <v>25.231999999999999</v>
      </c>
      <c r="AH20" s="16">
        <v>33.137999999999998</v>
      </c>
      <c r="AI20" s="4"/>
      <c r="AJ20" s="4"/>
      <c r="AK20" s="4"/>
      <c r="AL20" s="4"/>
      <c r="AM20" s="4"/>
      <c r="AN20" s="4"/>
      <c r="AO20" s="4"/>
      <c r="AP20" s="4"/>
      <c r="AQ20" s="4"/>
      <c r="AR20" s="4"/>
      <c r="AS20" s="4"/>
      <c r="AT20" s="4"/>
      <c r="AU20" s="4"/>
      <c r="AV20" s="4"/>
      <c r="AW20" s="4"/>
      <c r="AX20" s="4"/>
      <c r="AY20" s="4"/>
    </row>
    <row r="21" spans="1:51" ht="15" x14ac:dyDescent="0.25">
      <c r="A21" s="105">
        <v>45047</v>
      </c>
      <c r="B21" s="106">
        <v>111.62</v>
      </c>
      <c r="C21" s="106">
        <v>157.66999999999999</v>
      </c>
      <c r="D21" s="107">
        <v>134.93</v>
      </c>
      <c r="E21" s="16">
        <v>159.00200000000001</v>
      </c>
      <c r="F21" s="16">
        <v>194.654</v>
      </c>
      <c r="G21" s="16">
        <v>154.46700000000001</v>
      </c>
      <c r="H21" s="16">
        <v>102.747</v>
      </c>
      <c r="I21" s="16">
        <v>141.20599999999999</v>
      </c>
      <c r="J21" s="16">
        <v>194.56100000000001</v>
      </c>
      <c r="K21" s="16">
        <v>141.185</v>
      </c>
      <c r="L21" s="16">
        <v>143.56</v>
      </c>
      <c r="M21" s="16">
        <v>123.105</v>
      </c>
      <c r="N21" s="16">
        <v>226.84100000000001</v>
      </c>
      <c r="O21" s="16">
        <v>53.396999999999998</v>
      </c>
      <c r="P21" s="16">
        <v>110.113</v>
      </c>
      <c r="Q21" s="16">
        <v>147.98599999999999</v>
      </c>
      <c r="R21" s="16">
        <v>223.33</v>
      </c>
      <c r="S21" s="16">
        <v>125.95</v>
      </c>
      <c r="T21" s="16">
        <v>152.12299999999999</v>
      </c>
      <c r="U21" s="16">
        <v>172.095</v>
      </c>
      <c r="V21" s="16">
        <v>206.68100000000001</v>
      </c>
      <c r="W21" s="16">
        <v>85.831999999999994</v>
      </c>
      <c r="X21" s="16">
        <v>124.14</v>
      </c>
      <c r="Y21" s="16">
        <v>116.90900000000001</v>
      </c>
      <c r="Z21" s="16">
        <v>76.033000000000001</v>
      </c>
      <c r="AA21" s="16">
        <v>114.379</v>
      </c>
      <c r="AB21" s="16">
        <v>90.334999999999994</v>
      </c>
      <c r="AC21" s="16">
        <v>101.166</v>
      </c>
      <c r="AD21" s="16">
        <v>143.005</v>
      </c>
      <c r="AE21" s="16">
        <v>75.256</v>
      </c>
      <c r="AF21" s="16">
        <v>130.001</v>
      </c>
      <c r="AG21" s="16">
        <v>118.78400000000001</v>
      </c>
      <c r="AH21" s="16">
        <v>88.009</v>
      </c>
      <c r="AI21" s="4"/>
      <c r="AJ21" s="4"/>
      <c r="AK21" s="4"/>
      <c r="AL21" s="4"/>
      <c r="AM21" s="4"/>
      <c r="AN21" s="4"/>
      <c r="AO21" s="4"/>
      <c r="AP21" s="4"/>
      <c r="AQ21" s="4"/>
      <c r="AR21" s="4"/>
      <c r="AS21" s="4"/>
      <c r="AT21" s="4"/>
      <c r="AU21" s="4"/>
      <c r="AV21" s="4"/>
      <c r="AW21" s="4"/>
      <c r="AX21" s="4"/>
      <c r="AY21" s="4"/>
    </row>
    <row r="22" spans="1:51" ht="15" x14ac:dyDescent="0.25">
      <c r="A22" s="105">
        <v>45078</v>
      </c>
      <c r="B22" s="106">
        <v>99.13</v>
      </c>
      <c r="C22" s="106">
        <v>185.85</v>
      </c>
      <c r="D22" s="107">
        <v>144.15</v>
      </c>
      <c r="E22" s="16">
        <v>116.21899999999999</v>
      </c>
      <c r="F22" s="16">
        <v>233.17099999999999</v>
      </c>
      <c r="G22" s="16">
        <v>152.34800000000001</v>
      </c>
      <c r="H22" s="16">
        <v>262.06900000000002</v>
      </c>
      <c r="I22" s="16">
        <v>100.94499999999999</v>
      </c>
      <c r="J22" s="16">
        <v>261.02100000000002</v>
      </c>
      <c r="K22" s="16">
        <v>131.053</v>
      </c>
      <c r="L22" s="16">
        <v>218.93899999999999</v>
      </c>
      <c r="M22" s="16">
        <v>79.573999999999998</v>
      </c>
      <c r="N22" s="16">
        <v>135.477</v>
      </c>
      <c r="O22" s="16">
        <v>31.170999999999999</v>
      </c>
      <c r="P22" s="16">
        <v>93.695999999999998</v>
      </c>
      <c r="Q22" s="16">
        <v>100.51</v>
      </c>
      <c r="R22" s="16">
        <v>220.70099999999999</v>
      </c>
      <c r="S22" s="16">
        <v>86.099000000000004</v>
      </c>
      <c r="T22" s="16">
        <v>124.48699999999999</v>
      </c>
      <c r="U22" s="16">
        <v>218.27</v>
      </c>
      <c r="V22" s="16">
        <v>120.5</v>
      </c>
      <c r="W22" s="16">
        <v>148.25800000000001</v>
      </c>
      <c r="X22" s="16">
        <v>224.935</v>
      </c>
      <c r="Y22" s="16">
        <v>53.262</v>
      </c>
      <c r="Z22" s="16">
        <v>65.319000000000003</v>
      </c>
      <c r="AA22" s="16">
        <v>156.35400000000001</v>
      </c>
      <c r="AB22" s="16">
        <v>186.86500000000001</v>
      </c>
      <c r="AC22" s="16">
        <v>172.02699999999999</v>
      </c>
      <c r="AD22" s="16">
        <v>172.392</v>
      </c>
      <c r="AE22" s="16">
        <v>31.390999999999998</v>
      </c>
      <c r="AF22" s="16">
        <v>262.40699999999998</v>
      </c>
      <c r="AG22" s="16">
        <v>95.825999999999993</v>
      </c>
      <c r="AH22" s="16">
        <v>98.557000000000002</v>
      </c>
      <c r="AI22" s="4"/>
      <c r="AJ22" s="4"/>
      <c r="AK22" s="4"/>
      <c r="AL22" s="4"/>
      <c r="AM22" s="4"/>
      <c r="AN22" s="4"/>
      <c r="AO22" s="4"/>
      <c r="AP22" s="4"/>
      <c r="AQ22" s="4"/>
      <c r="AR22" s="4"/>
      <c r="AS22" s="4"/>
      <c r="AT22" s="4"/>
      <c r="AU22" s="4"/>
      <c r="AV22" s="4"/>
      <c r="AW22" s="4"/>
      <c r="AX22" s="4"/>
      <c r="AY22" s="4"/>
    </row>
    <row r="23" spans="1:51" ht="15" x14ac:dyDescent="0.25">
      <c r="A23" s="105">
        <v>45108</v>
      </c>
      <c r="B23" s="106">
        <v>30.23</v>
      </c>
      <c r="C23" s="106">
        <v>78.540000000000006</v>
      </c>
      <c r="D23" s="107">
        <v>50.8</v>
      </c>
      <c r="E23" s="16">
        <v>63.189</v>
      </c>
      <c r="F23" s="16">
        <v>91.701999999999998</v>
      </c>
      <c r="G23" s="16">
        <v>39.28</v>
      </c>
      <c r="H23" s="16">
        <v>211.00200000000001</v>
      </c>
      <c r="I23" s="16">
        <v>42.497</v>
      </c>
      <c r="J23" s="16">
        <v>93.254000000000005</v>
      </c>
      <c r="K23" s="16">
        <v>73.506</v>
      </c>
      <c r="L23" s="16">
        <v>144.94300000000001</v>
      </c>
      <c r="M23" s="16">
        <v>24.158000000000001</v>
      </c>
      <c r="N23" s="16">
        <v>54.814999999999998</v>
      </c>
      <c r="O23" s="16">
        <v>13.077999999999999</v>
      </c>
      <c r="P23" s="16">
        <v>28.015000000000001</v>
      </c>
      <c r="Q23" s="16">
        <v>37.973999999999997</v>
      </c>
      <c r="R23" s="16">
        <v>86.512</v>
      </c>
      <c r="S23" s="16">
        <v>48.689</v>
      </c>
      <c r="T23" s="16">
        <v>47.856999999999999</v>
      </c>
      <c r="U23" s="16">
        <v>84.046999999999997</v>
      </c>
      <c r="V23" s="16">
        <v>51.255000000000003</v>
      </c>
      <c r="W23" s="16">
        <v>42.561</v>
      </c>
      <c r="X23" s="16">
        <v>88.379000000000005</v>
      </c>
      <c r="Y23" s="16">
        <v>20.754999999999999</v>
      </c>
      <c r="Z23" s="16">
        <v>25.550999999999998</v>
      </c>
      <c r="AA23" s="16">
        <v>48.932000000000002</v>
      </c>
      <c r="AB23" s="16">
        <v>60.478000000000002</v>
      </c>
      <c r="AC23" s="16">
        <v>51.113</v>
      </c>
      <c r="AD23" s="16">
        <v>54.125999999999998</v>
      </c>
      <c r="AE23" s="16">
        <v>14.157</v>
      </c>
      <c r="AF23" s="16">
        <v>117.377</v>
      </c>
      <c r="AG23" s="16">
        <v>32.307000000000002</v>
      </c>
      <c r="AH23" s="16">
        <v>48.781999999999996</v>
      </c>
      <c r="AI23" s="4"/>
      <c r="AJ23" s="4"/>
      <c r="AK23" s="4"/>
      <c r="AL23" s="4"/>
      <c r="AM23" s="4"/>
      <c r="AN23" s="4"/>
      <c r="AO23" s="4"/>
      <c r="AP23" s="4"/>
      <c r="AQ23" s="4"/>
      <c r="AR23" s="4"/>
      <c r="AS23" s="4"/>
      <c r="AT23" s="4"/>
      <c r="AU23" s="4"/>
      <c r="AV23" s="4"/>
      <c r="AW23" s="4"/>
      <c r="AX23" s="4"/>
      <c r="AY23" s="4"/>
    </row>
    <row r="24" spans="1:51" ht="15" x14ac:dyDescent="0.25">
      <c r="A24" s="105">
        <v>45139</v>
      </c>
      <c r="B24" s="106">
        <v>22.05</v>
      </c>
      <c r="C24" s="106">
        <v>38.92</v>
      </c>
      <c r="D24" s="107">
        <v>29.12</v>
      </c>
      <c r="E24" s="16">
        <v>36.600999999999999</v>
      </c>
      <c r="F24" s="16">
        <v>36.383000000000003</v>
      </c>
      <c r="G24" s="16">
        <v>18.984999999999999</v>
      </c>
      <c r="H24" s="16">
        <v>69.909000000000006</v>
      </c>
      <c r="I24" s="16">
        <v>18.474</v>
      </c>
      <c r="J24" s="16">
        <v>72.325000000000003</v>
      </c>
      <c r="K24" s="16">
        <v>28.795999999999999</v>
      </c>
      <c r="L24" s="16">
        <v>86.974999999999994</v>
      </c>
      <c r="M24" s="16">
        <v>15.173999999999999</v>
      </c>
      <c r="N24" s="16">
        <v>35.420999999999999</v>
      </c>
      <c r="O24" s="16">
        <v>9.0760000000000005</v>
      </c>
      <c r="P24" s="16">
        <v>18.949000000000002</v>
      </c>
      <c r="Q24" s="16">
        <v>18.843</v>
      </c>
      <c r="R24" s="16">
        <v>40.021999999999998</v>
      </c>
      <c r="S24" s="16">
        <v>32.982999999999997</v>
      </c>
      <c r="T24" s="16">
        <v>38.774999999999999</v>
      </c>
      <c r="U24" s="16">
        <v>31.885999999999999</v>
      </c>
      <c r="V24" s="16">
        <v>21.114000000000001</v>
      </c>
      <c r="W24" s="16">
        <v>33.89</v>
      </c>
      <c r="X24" s="16">
        <v>28.475000000000001</v>
      </c>
      <c r="Y24" s="16">
        <v>13.823</v>
      </c>
      <c r="Z24" s="16">
        <v>26.152999999999999</v>
      </c>
      <c r="AA24" s="16">
        <v>29.971</v>
      </c>
      <c r="AB24" s="16">
        <v>24.641999999999999</v>
      </c>
      <c r="AC24" s="16">
        <v>32.456000000000003</v>
      </c>
      <c r="AD24" s="16">
        <v>31.398</v>
      </c>
      <c r="AE24" s="16">
        <v>8.7789999999999999</v>
      </c>
      <c r="AF24" s="16">
        <v>34.101999999999997</v>
      </c>
      <c r="AG24" s="16">
        <v>17.196999999999999</v>
      </c>
      <c r="AH24" s="16">
        <v>25.303999999999998</v>
      </c>
      <c r="AI24" s="4"/>
      <c r="AJ24" s="4"/>
      <c r="AK24" s="4"/>
      <c r="AL24" s="4"/>
      <c r="AM24" s="4"/>
      <c r="AN24" s="4"/>
      <c r="AO24" s="4"/>
      <c r="AP24" s="4"/>
      <c r="AQ24" s="4"/>
      <c r="AR24" s="4"/>
      <c r="AS24" s="4"/>
      <c r="AT24" s="4"/>
      <c r="AU24" s="4"/>
      <c r="AV24" s="4"/>
      <c r="AW24" s="4"/>
      <c r="AX24" s="4"/>
      <c r="AY24" s="4"/>
    </row>
    <row r="25" spans="1:51" ht="15" x14ac:dyDescent="0.25">
      <c r="A25" s="105">
        <v>45170</v>
      </c>
      <c r="B25" s="106">
        <v>19.420000000000002</v>
      </c>
      <c r="C25" s="106">
        <v>33.04</v>
      </c>
      <c r="D25" s="107">
        <v>26.38</v>
      </c>
      <c r="E25" s="16">
        <v>24.324000000000002</v>
      </c>
      <c r="F25" s="16">
        <v>33.049999999999997</v>
      </c>
      <c r="G25" s="16">
        <v>29.457999999999998</v>
      </c>
      <c r="H25" s="16">
        <v>36.404000000000003</v>
      </c>
      <c r="I25" s="16">
        <v>20.806000000000001</v>
      </c>
      <c r="J25" s="16">
        <v>60.802</v>
      </c>
      <c r="K25" s="16">
        <v>22.94</v>
      </c>
      <c r="L25" s="16">
        <v>44.686999999999998</v>
      </c>
      <c r="M25" s="16">
        <v>14.946999999999999</v>
      </c>
      <c r="N25" s="16">
        <v>18.762</v>
      </c>
      <c r="O25" s="16">
        <v>21.373000000000001</v>
      </c>
      <c r="P25" s="16">
        <v>33.234999999999999</v>
      </c>
      <c r="Q25" s="16">
        <v>39.417999999999999</v>
      </c>
      <c r="R25" s="16">
        <v>22.788</v>
      </c>
      <c r="S25" s="16">
        <v>32.148000000000003</v>
      </c>
      <c r="T25" s="16">
        <v>35.027999999999999</v>
      </c>
      <c r="U25" s="16">
        <v>35.664000000000001</v>
      </c>
      <c r="V25" s="16">
        <v>14.792</v>
      </c>
      <c r="W25" s="16">
        <v>18.085000000000001</v>
      </c>
      <c r="X25" s="16">
        <v>20.103000000000002</v>
      </c>
      <c r="Y25" s="16">
        <v>10.928000000000001</v>
      </c>
      <c r="Z25" s="16">
        <v>42.716999999999999</v>
      </c>
      <c r="AA25" s="16">
        <v>36.74</v>
      </c>
      <c r="AB25" s="16">
        <v>16.195</v>
      </c>
      <c r="AC25" s="16">
        <v>23.102</v>
      </c>
      <c r="AD25" s="16">
        <v>17.98</v>
      </c>
      <c r="AE25" s="16">
        <v>9.1110000000000007</v>
      </c>
      <c r="AF25" s="16">
        <v>17.597999999999999</v>
      </c>
      <c r="AG25" s="16">
        <v>12.555</v>
      </c>
      <c r="AH25" s="16">
        <v>16.43</v>
      </c>
      <c r="AI25" s="4"/>
      <c r="AJ25" s="4"/>
      <c r="AK25" s="4"/>
      <c r="AL25" s="4"/>
      <c r="AM25" s="4"/>
      <c r="AN25" s="4"/>
      <c r="AO25" s="4"/>
      <c r="AP25" s="4"/>
      <c r="AQ25" s="4"/>
      <c r="AR25" s="4"/>
      <c r="AS25" s="4"/>
      <c r="AT25" s="4"/>
      <c r="AU25" s="4"/>
      <c r="AV25" s="4"/>
      <c r="AW25" s="4"/>
      <c r="AX25" s="4"/>
      <c r="AY25" s="4"/>
    </row>
    <row r="26" spans="1:51" ht="15" x14ac:dyDescent="0.25">
      <c r="A26" s="105">
        <v>45200</v>
      </c>
      <c r="B26" s="106">
        <v>22.64</v>
      </c>
      <c r="C26" s="106">
        <v>22.64</v>
      </c>
      <c r="D26" s="107">
        <v>22.64</v>
      </c>
      <c r="E26" s="16">
        <v>15.571</v>
      </c>
      <c r="F26" s="16">
        <v>21.863</v>
      </c>
      <c r="G26" s="16">
        <v>27.305</v>
      </c>
      <c r="H26" s="16">
        <v>27.998000000000001</v>
      </c>
      <c r="I26" s="16">
        <v>38.064</v>
      </c>
      <c r="J26" s="16">
        <v>52.116</v>
      </c>
      <c r="K26" s="16">
        <v>23.402000000000001</v>
      </c>
      <c r="L26" s="16">
        <v>21.190999999999999</v>
      </c>
      <c r="M26" s="16">
        <v>17.904</v>
      </c>
      <c r="N26" s="16">
        <v>14.913</v>
      </c>
      <c r="O26" s="16">
        <v>24.521000000000001</v>
      </c>
      <c r="P26" s="16">
        <v>17.600000000000001</v>
      </c>
      <c r="Q26" s="16">
        <v>43.07</v>
      </c>
      <c r="R26" s="16">
        <v>40.807000000000002</v>
      </c>
      <c r="S26" s="16">
        <v>81.209000000000003</v>
      </c>
      <c r="T26" s="16">
        <v>33.491</v>
      </c>
      <c r="U26" s="16">
        <v>22.385999999999999</v>
      </c>
      <c r="V26" s="16">
        <v>16.838999999999999</v>
      </c>
      <c r="W26" s="16">
        <v>21.010999999999999</v>
      </c>
      <c r="X26" s="16">
        <v>29.163</v>
      </c>
      <c r="Y26" s="16">
        <v>9.8829999999999991</v>
      </c>
      <c r="Z26" s="16">
        <v>32.384999999999998</v>
      </c>
      <c r="AA26" s="16">
        <v>43.69</v>
      </c>
      <c r="AB26" s="16">
        <v>19.245000000000001</v>
      </c>
      <c r="AC26" s="16">
        <v>16.747</v>
      </c>
      <c r="AD26" s="16">
        <v>17.260999999999999</v>
      </c>
      <c r="AE26" s="16">
        <v>12.085000000000001</v>
      </c>
      <c r="AF26" s="16">
        <v>12.41</v>
      </c>
      <c r="AG26" s="16">
        <v>11.054</v>
      </c>
      <c r="AH26" s="16">
        <v>32.159999999999997</v>
      </c>
      <c r="AI26" s="4"/>
      <c r="AJ26" s="4"/>
      <c r="AK26" s="4"/>
      <c r="AL26" s="4"/>
      <c r="AM26" s="4"/>
      <c r="AN26" s="4"/>
      <c r="AO26" s="4"/>
      <c r="AP26" s="4"/>
      <c r="AQ26" s="4"/>
      <c r="AR26" s="4"/>
      <c r="AS26" s="4"/>
      <c r="AT26" s="4"/>
      <c r="AU26" s="4"/>
      <c r="AV26" s="4"/>
      <c r="AW26" s="4"/>
      <c r="AX26" s="4"/>
      <c r="AY26" s="4"/>
    </row>
    <row r="27" spans="1:51" ht="15" x14ac:dyDescent="0.25">
      <c r="A27" s="105">
        <v>45231</v>
      </c>
      <c r="B27" s="106">
        <v>17.75</v>
      </c>
      <c r="C27" s="106">
        <v>17.75</v>
      </c>
      <c r="D27" s="107">
        <v>17.75</v>
      </c>
      <c r="E27" s="16">
        <v>13.02</v>
      </c>
      <c r="F27" s="16">
        <v>16.678000000000001</v>
      </c>
      <c r="G27" s="16">
        <v>20.78</v>
      </c>
      <c r="H27" s="16">
        <v>18.779</v>
      </c>
      <c r="I27" s="16">
        <v>20.611999999999998</v>
      </c>
      <c r="J27" s="16">
        <v>28.190999999999999</v>
      </c>
      <c r="K27" s="16">
        <v>20.199000000000002</v>
      </c>
      <c r="L27" s="16">
        <v>14.656000000000001</v>
      </c>
      <c r="M27" s="16">
        <v>14.5</v>
      </c>
      <c r="N27" s="16">
        <v>13.282999999999999</v>
      </c>
      <c r="O27" s="16">
        <v>14.337999999999999</v>
      </c>
      <c r="P27" s="16">
        <v>12.324</v>
      </c>
      <c r="Q27" s="16">
        <v>26.146999999999998</v>
      </c>
      <c r="R27" s="16">
        <v>26.542999999999999</v>
      </c>
      <c r="S27" s="16">
        <v>31.844999999999999</v>
      </c>
      <c r="T27" s="16">
        <v>20.321999999999999</v>
      </c>
      <c r="U27" s="16">
        <v>17.849</v>
      </c>
      <c r="V27" s="16">
        <v>17.094000000000001</v>
      </c>
      <c r="W27" s="16">
        <v>18.477</v>
      </c>
      <c r="X27" s="16">
        <v>21.233000000000001</v>
      </c>
      <c r="Y27" s="16">
        <v>9.3810000000000002</v>
      </c>
      <c r="Z27" s="16">
        <v>20.074000000000002</v>
      </c>
      <c r="AA27" s="16">
        <v>21.542000000000002</v>
      </c>
      <c r="AB27" s="16">
        <v>15.576000000000001</v>
      </c>
      <c r="AC27" s="16">
        <v>12.680999999999999</v>
      </c>
      <c r="AD27" s="16">
        <v>13.465</v>
      </c>
      <c r="AE27" s="16">
        <v>10.723000000000001</v>
      </c>
      <c r="AF27" s="16">
        <v>11.845000000000001</v>
      </c>
      <c r="AG27" s="16">
        <v>12.378</v>
      </c>
      <c r="AH27" s="16">
        <v>22.622</v>
      </c>
      <c r="AI27" s="4"/>
      <c r="AJ27" s="4"/>
      <c r="AK27" s="4"/>
      <c r="AL27" s="4"/>
      <c r="AM27" s="4"/>
      <c r="AN27" s="4"/>
      <c r="AO27" s="4"/>
      <c r="AP27" s="4"/>
      <c r="AQ27" s="4"/>
      <c r="AR27" s="4"/>
      <c r="AS27" s="4"/>
      <c r="AT27" s="4"/>
      <c r="AU27" s="4"/>
      <c r="AV27" s="4"/>
      <c r="AW27" s="4"/>
      <c r="AX27" s="4"/>
      <c r="AY27" s="4"/>
    </row>
    <row r="28" spans="1:51" ht="15" x14ac:dyDescent="0.25">
      <c r="A28" s="105">
        <v>45261</v>
      </c>
      <c r="B28" s="106">
        <v>14.35</v>
      </c>
      <c r="C28" s="106">
        <v>14.7</v>
      </c>
      <c r="D28" s="107">
        <v>14.91</v>
      </c>
      <c r="E28" s="16">
        <v>11.968999999999999</v>
      </c>
      <c r="F28" s="16">
        <v>14.603</v>
      </c>
      <c r="G28" s="16">
        <v>15.044</v>
      </c>
      <c r="H28" s="16">
        <v>15.891999999999999</v>
      </c>
      <c r="I28" s="16">
        <v>15.465</v>
      </c>
      <c r="J28" s="16">
        <v>18.632000000000001</v>
      </c>
      <c r="K28" s="16">
        <v>16.539000000000001</v>
      </c>
      <c r="L28" s="16">
        <v>13.157999999999999</v>
      </c>
      <c r="M28" s="16">
        <v>12.04</v>
      </c>
      <c r="N28" s="16">
        <v>11.803000000000001</v>
      </c>
      <c r="O28" s="16">
        <v>11.442</v>
      </c>
      <c r="P28" s="16">
        <v>11.685</v>
      </c>
      <c r="Q28" s="16">
        <v>17.260000000000002</v>
      </c>
      <c r="R28" s="16">
        <v>17.920999999999999</v>
      </c>
      <c r="S28" s="16">
        <v>18.800999999999998</v>
      </c>
      <c r="T28" s="16">
        <v>15.792999999999999</v>
      </c>
      <c r="U28" s="16">
        <v>15.255000000000001</v>
      </c>
      <c r="V28" s="16">
        <v>13.436</v>
      </c>
      <c r="W28" s="16">
        <v>13.856999999999999</v>
      </c>
      <c r="X28" s="16">
        <v>15.173</v>
      </c>
      <c r="Y28" s="16">
        <v>10.052</v>
      </c>
      <c r="Z28" s="16">
        <v>14.678000000000001</v>
      </c>
      <c r="AA28" s="16">
        <v>16.405000000000001</v>
      </c>
      <c r="AB28" s="16">
        <v>12.893000000000001</v>
      </c>
      <c r="AC28" s="16">
        <v>11.996</v>
      </c>
      <c r="AD28" s="16">
        <v>12.837</v>
      </c>
      <c r="AE28" s="16">
        <v>9.3369999999999997</v>
      </c>
      <c r="AF28" s="16">
        <v>12.359</v>
      </c>
      <c r="AG28" s="16">
        <v>12.308</v>
      </c>
      <c r="AH28" s="16">
        <v>14.835000000000001</v>
      </c>
      <c r="AI28" s="4"/>
      <c r="AJ28" s="4"/>
      <c r="AK28" s="4"/>
      <c r="AL28" s="4"/>
      <c r="AM28" s="4"/>
      <c r="AN28" s="4"/>
      <c r="AO28" s="4"/>
      <c r="AP28" s="4"/>
      <c r="AQ28" s="4"/>
      <c r="AR28" s="4"/>
      <c r="AS28" s="4"/>
      <c r="AT28" s="4"/>
      <c r="AU28" s="4"/>
      <c r="AV28" s="4"/>
      <c r="AW28" s="4"/>
      <c r="AX28" s="4"/>
      <c r="AY28" s="4"/>
    </row>
    <row r="29" spans="1:51" ht="15" x14ac:dyDescent="0.25">
      <c r="A29" s="105">
        <v>45292</v>
      </c>
      <c r="B29" s="106">
        <v>13.2</v>
      </c>
      <c r="C29" s="106">
        <v>12.96</v>
      </c>
      <c r="D29" s="107">
        <v>13.35</v>
      </c>
      <c r="E29" s="16">
        <v>11.327999999999999</v>
      </c>
      <c r="F29" s="16">
        <v>13.625</v>
      </c>
      <c r="G29" s="16">
        <v>13.167</v>
      </c>
      <c r="H29" s="16">
        <v>14.484999999999999</v>
      </c>
      <c r="I29" s="16">
        <v>12.855</v>
      </c>
      <c r="J29" s="16">
        <v>15.417</v>
      </c>
      <c r="K29" s="16">
        <v>13.792999999999999</v>
      </c>
      <c r="L29" s="16">
        <v>12.920999999999999</v>
      </c>
      <c r="M29" s="16">
        <v>11.173</v>
      </c>
      <c r="N29" s="16">
        <v>11.54</v>
      </c>
      <c r="O29" s="16">
        <v>10.356999999999999</v>
      </c>
      <c r="P29" s="16">
        <v>10.696999999999999</v>
      </c>
      <c r="Q29" s="16">
        <v>16.295000000000002</v>
      </c>
      <c r="R29" s="16">
        <v>15.57</v>
      </c>
      <c r="S29" s="16">
        <v>14.305</v>
      </c>
      <c r="T29" s="16">
        <v>13.157999999999999</v>
      </c>
      <c r="U29" s="16">
        <v>13.500999999999999</v>
      </c>
      <c r="V29" s="16">
        <v>11.962</v>
      </c>
      <c r="W29" s="16">
        <v>12.089</v>
      </c>
      <c r="X29" s="16">
        <v>13.717000000000001</v>
      </c>
      <c r="Y29" s="16">
        <v>10.113</v>
      </c>
      <c r="Z29" s="16">
        <v>12.321</v>
      </c>
      <c r="AA29" s="16">
        <v>14.016</v>
      </c>
      <c r="AB29" s="16">
        <v>11.334</v>
      </c>
      <c r="AC29" s="16">
        <v>11.819000000000001</v>
      </c>
      <c r="AD29" s="16">
        <v>12.175000000000001</v>
      </c>
      <c r="AE29" s="16">
        <v>9.0079999999999991</v>
      </c>
      <c r="AF29" s="16">
        <v>11.992000000000001</v>
      </c>
      <c r="AG29" s="16">
        <v>11.962</v>
      </c>
      <c r="AH29" s="16">
        <v>11.595000000000001</v>
      </c>
      <c r="AI29" s="4"/>
      <c r="AJ29" s="4"/>
      <c r="AK29" s="4"/>
      <c r="AL29" s="4"/>
      <c r="AM29" s="4"/>
      <c r="AN29" s="4"/>
      <c r="AO29" s="4"/>
      <c r="AP29" s="4"/>
      <c r="AQ29" s="4"/>
      <c r="AR29" s="4"/>
      <c r="AS29" s="4"/>
      <c r="AT29" s="4"/>
      <c r="AU29" s="4"/>
      <c r="AV29" s="4"/>
      <c r="AW29" s="4"/>
      <c r="AX29" s="4"/>
      <c r="AY29" s="4"/>
    </row>
    <row r="30" spans="1:51" ht="15" x14ac:dyDescent="0.25">
      <c r="A30" s="105">
        <v>45323</v>
      </c>
      <c r="B30" s="106">
        <v>11.87</v>
      </c>
      <c r="C30" s="106">
        <v>12.19</v>
      </c>
      <c r="D30" s="107">
        <v>12.13</v>
      </c>
      <c r="E30" s="16">
        <v>10.464</v>
      </c>
      <c r="F30" s="16">
        <v>12.026999999999999</v>
      </c>
      <c r="G30" s="16">
        <v>14.613</v>
      </c>
      <c r="H30" s="16">
        <v>16.364000000000001</v>
      </c>
      <c r="I30" s="16">
        <v>11.124000000000001</v>
      </c>
      <c r="J30" s="16">
        <v>13.169</v>
      </c>
      <c r="K30" s="16">
        <v>13.298</v>
      </c>
      <c r="L30" s="16">
        <v>12.617000000000001</v>
      </c>
      <c r="M30" s="16">
        <v>9.9659999999999993</v>
      </c>
      <c r="N30" s="16">
        <v>10.516999999999999</v>
      </c>
      <c r="O30" s="16">
        <v>9.8190000000000008</v>
      </c>
      <c r="P30" s="16">
        <v>10.189</v>
      </c>
      <c r="Q30" s="16">
        <v>14.576000000000001</v>
      </c>
      <c r="R30" s="16">
        <v>13.093</v>
      </c>
      <c r="S30" s="16">
        <v>13.898999999999999</v>
      </c>
      <c r="T30" s="16">
        <v>10.936999999999999</v>
      </c>
      <c r="U30" s="16">
        <v>12.888</v>
      </c>
      <c r="V30" s="16">
        <v>10.413</v>
      </c>
      <c r="W30" s="16">
        <v>10.6</v>
      </c>
      <c r="X30" s="16">
        <v>11.127000000000001</v>
      </c>
      <c r="Y30" s="16">
        <v>10.212</v>
      </c>
      <c r="Z30" s="16">
        <v>12.394</v>
      </c>
      <c r="AA30" s="16">
        <v>16.443999999999999</v>
      </c>
      <c r="AB30" s="16">
        <v>12.739000000000001</v>
      </c>
      <c r="AC30" s="16">
        <v>13.903</v>
      </c>
      <c r="AD30" s="16">
        <v>12.141</v>
      </c>
      <c r="AE30" s="16">
        <v>8.2409999999999997</v>
      </c>
      <c r="AF30" s="16">
        <v>11.089</v>
      </c>
      <c r="AG30" s="16">
        <v>11.254</v>
      </c>
      <c r="AH30" s="16">
        <v>9.6760000000000002</v>
      </c>
      <c r="AI30" s="4"/>
      <c r="AJ30" s="4"/>
      <c r="AK30" s="4"/>
      <c r="AL30" s="4"/>
      <c r="AM30" s="4"/>
      <c r="AN30" s="4"/>
      <c r="AO30" s="4"/>
      <c r="AP30" s="4"/>
      <c r="AQ30" s="4"/>
      <c r="AR30" s="4"/>
      <c r="AS30" s="4"/>
      <c r="AT30" s="4"/>
      <c r="AU30" s="4"/>
      <c r="AV30" s="4"/>
      <c r="AW30" s="4"/>
      <c r="AX30" s="4"/>
      <c r="AY30" s="4"/>
    </row>
    <row r="31" spans="1:51" ht="15" x14ac:dyDescent="0.25">
      <c r="A31" s="105">
        <v>45352</v>
      </c>
      <c r="B31" s="106">
        <v>18.010000000000002</v>
      </c>
      <c r="C31" s="106">
        <v>25.71</v>
      </c>
      <c r="D31" s="107">
        <v>22.6</v>
      </c>
      <c r="E31" s="16">
        <v>15.824999999999999</v>
      </c>
      <c r="F31" s="16">
        <v>21.603000000000002</v>
      </c>
      <c r="G31" s="16">
        <v>33.162999999999997</v>
      </c>
      <c r="H31" s="16">
        <v>19.27</v>
      </c>
      <c r="I31" s="16">
        <v>37.067999999999998</v>
      </c>
      <c r="J31" s="16">
        <v>21.765000000000001</v>
      </c>
      <c r="K31" s="16">
        <v>20.282</v>
      </c>
      <c r="L31" s="16">
        <v>16.634</v>
      </c>
      <c r="M31" s="16">
        <v>17.254000000000001</v>
      </c>
      <c r="N31" s="16">
        <v>13.119</v>
      </c>
      <c r="O31" s="16">
        <v>14.333</v>
      </c>
      <c r="P31" s="16">
        <v>31.023</v>
      </c>
      <c r="Q31" s="16">
        <v>26.74</v>
      </c>
      <c r="R31" s="16">
        <v>16.45</v>
      </c>
      <c r="S31" s="16">
        <v>47.137999999999998</v>
      </c>
      <c r="T31" s="16">
        <v>13.69</v>
      </c>
      <c r="U31" s="16">
        <v>21.733000000000001</v>
      </c>
      <c r="V31" s="16">
        <v>11.638999999999999</v>
      </c>
      <c r="W31" s="16">
        <v>16.305</v>
      </c>
      <c r="X31" s="16">
        <v>20.698</v>
      </c>
      <c r="Y31" s="16">
        <v>12.898999999999999</v>
      </c>
      <c r="Z31" s="16">
        <v>17.067</v>
      </c>
      <c r="AA31" s="16">
        <v>31.768000000000001</v>
      </c>
      <c r="AB31" s="16">
        <v>19.198</v>
      </c>
      <c r="AC31" s="16">
        <v>38.808</v>
      </c>
      <c r="AD31" s="16">
        <v>13.673</v>
      </c>
      <c r="AE31" s="16">
        <v>11.6</v>
      </c>
      <c r="AF31" s="16">
        <v>16.343</v>
      </c>
      <c r="AG31" s="16">
        <v>13.000999999999999</v>
      </c>
      <c r="AH31" s="16">
        <v>12.221</v>
      </c>
      <c r="AI31" s="4"/>
      <c r="AJ31" s="4"/>
      <c r="AK31" s="4"/>
      <c r="AL31" s="4"/>
      <c r="AM31" s="4"/>
      <c r="AN31" s="4"/>
      <c r="AO31" s="4"/>
      <c r="AP31" s="4"/>
      <c r="AQ31" s="4"/>
      <c r="AR31" s="4"/>
      <c r="AS31" s="4"/>
      <c r="AT31" s="4"/>
      <c r="AU31" s="4"/>
      <c r="AV31" s="4"/>
      <c r="AW31" s="4"/>
      <c r="AX31" s="4"/>
      <c r="AY31" s="4"/>
    </row>
    <row r="32" spans="1:51" ht="15" x14ac:dyDescent="0.25">
      <c r="A32" s="105">
        <v>45383</v>
      </c>
      <c r="B32" s="106">
        <v>40.01</v>
      </c>
      <c r="C32" s="106">
        <v>60.55</v>
      </c>
      <c r="D32" s="107">
        <v>50.72</v>
      </c>
      <c r="E32" s="16">
        <v>44.795000000000002</v>
      </c>
      <c r="F32" s="16">
        <v>57.881</v>
      </c>
      <c r="G32" s="16">
        <v>38.869</v>
      </c>
      <c r="H32" s="16">
        <v>40.911999999999999</v>
      </c>
      <c r="I32" s="16">
        <v>66.805999999999997</v>
      </c>
      <c r="J32" s="16">
        <v>44.526000000000003</v>
      </c>
      <c r="K32" s="16">
        <v>45.16</v>
      </c>
      <c r="L32" s="16">
        <v>51.578000000000003</v>
      </c>
      <c r="M32" s="16">
        <v>58.484000000000002</v>
      </c>
      <c r="N32" s="16">
        <v>38.343000000000004</v>
      </c>
      <c r="O32" s="16">
        <v>36.142000000000003</v>
      </c>
      <c r="P32" s="16">
        <v>88.022000000000006</v>
      </c>
      <c r="Q32" s="16">
        <v>76.863</v>
      </c>
      <c r="R32" s="16">
        <v>52.917999999999999</v>
      </c>
      <c r="S32" s="16">
        <v>72.731999999999999</v>
      </c>
      <c r="T32" s="16">
        <v>34.76</v>
      </c>
      <c r="U32" s="16">
        <v>42.384</v>
      </c>
      <c r="V32" s="16">
        <v>29.25</v>
      </c>
      <c r="W32" s="16">
        <v>37.795000000000002</v>
      </c>
      <c r="X32" s="16">
        <v>77.213999999999999</v>
      </c>
      <c r="Y32" s="16">
        <v>19.434999999999999</v>
      </c>
      <c r="Z32" s="16">
        <v>46.512999999999998</v>
      </c>
      <c r="AA32" s="16">
        <v>43.893999999999998</v>
      </c>
      <c r="AB32" s="16">
        <v>39.265000000000001</v>
      </c>
      <c r="AC32" s="16">
        <v>78.164000000000001</v>
      </c>
      <c r="AD32" s="16">
        <v>30.015000000000001</v>
      </c>
      <c r="AE32" s="16">
        <v>46.914999999999999</v>
      </c>
      <c r="AF32" s="16">
        <v>27.585000000000001</v>
      </c>
      <c r="AG32" s="16">
        <v>38.057000000000002</v>
      </c>
      <c r="AH32" s="16">
        <v>23.928000000000001</v>
      </c>
      <c r="AI32" s="4"/>
      <c r="AJ32" s="4"/>
      <c r="AK32" s="4"/>
      <c r="AL32" s="4"/>
      <c r="AM32" s="4"/>
      <c r="AN32" s="4"/>
      <c r="AO32" s="4"/>
      <c r="AP32" s="4"/>
      <c r="AQ32" s="4"/>
      <c r="AR32" s="4"/>
      <c r="AS32" s="4"/>
      <c r="AT32" s="4"/>
      <c r="AU32" s="4"/>
      <c r="AV32" s="4"/>
      <c r="AW32" s="4"/>
      <c r="AX32" s="4"/>
      <c r="AY32" s="4"/>
    </row>
    <row r="33" spans="1:51" ht="15" x14ac:dyDescent="0.25">
      <c r="A33" s="105">
        <v>45413</v>
      </c>
      <c r="B33" s="106">
        <v>111.62</v>
      </c>
      <c r="C33" s="106">
        <v>157.66999999999999</v>
      </c>
      <c r="D33" s="107">
        <v>134.93</v>
      </c>
      <c r="E33" s="16">
        <v>213.322</v>
      </c>
      <c r="F33" s="16">
        <v>157.03899999999999</v>
      </c>
      <c r="G33" s="16">
        <v>110.834</v>
      </c>
      <c r="H33" s="16">
        <v>146.744</v>
      </c>
      <c r="I33" s="16">
        <v>200.935</v>
      </c>
      <c r="J33" s="16">
        <v>147.81200000000001</v>
      </c>
      <c r="K33" s="16">
        <v>154.245</v>
      </c>
      <c r="L33" s="16">
        <v>128.15199999999999</v>
      </c>
      <c r="M33" s="16">
        <v>230.16900000000001</v>
      </c>
      <c r="N33" s="16">
        <v>55.412999999999997</v>
      </c>
      <c r="O33" s="16">
        <v>118.071</v>
      </c>
      <c r="P33" s="16">
        <v>151.28800000000001</v>
      </c>
      <c r="Q33" s="16">
        <v>235.233</v>
      </c>
      <c r="R33" s="16">
        <v>129.928</v>
      </c>
      <c r="S33" s="16">
        <v>153.65</v>
      </c>
      <c r="T33" s="16">
        <v>184.583</v>
      </c>
      <c r="U33" s="16">
        <v>212.02099999999999</v>
      </c>
      <c r="V33" s="16">
        <v>88.402000000000001</v>
      </c>
      <c r="W33" s="16">
        <v>131.71700000000001</v>
      </c>
      <c r="X33" s="16">
        <v>117.611</v>
      </c>
      <c r="Y33" s="16">
        <v>81.128</v>
      </c>
      <c r="Z33" s="16">
        <v>113.69</v>
      </c>
      <c r="AA33" s="16">
        <v>97.207999999999998</v>
      </c>
      <c r="AB33" s="16">
        <v>106.426</v>
      </c>
      <c r="AC33" s="16">
        <v>149.66800000000001</v>
      </c>
      <c r="AD33" s="16">
        <v>76.483999999999995</v>
      </c>
      <c r="AE33" s="16">
        <v>132.48500000000001</v>
      </c>
      <c r="AF33" s="16">
        <v>122.08499999999999</v>
      </c>
      <c r="AG33" s="16">
        <v>93.165000000000006</v>
      </c>
      <c r="AH33" s="16">
        <v>111.399</v>
      </c>
      <c r="AI33" s="4"/>
      <c r="AJ33" s="4"/>
      <c r="AK33" s="4"/>
      <c r="AL33" s="4"/>
      <c r="AM33" s="4"/>
      <c r="AN33" s="4"/>
      <c r="AO33" s="4"/>
      <c r="AP33" s="4"/>
      <c r="AQ33" s="4"/>
      <c r="AR33" s="4"/>
      <c r="AS33" s="4"/>
      <c r="AT33" s="4"/>
      <c r="AU33" s="4"/>
      <c r="AV33" s="4"/>
      <c r="AW33" s="4"/>
      <c r="AX33" s="4"/>
      <c r="AY33" s="4"/>
    </row>
    <row r="34" spans="1:51" ht="15" x14ac:dyDescent="0.25">
      <c r="A34" s="105">
        <v>45444</v>
      </c>
      <c r="B34" s="106">
        <v>99.13</v>
      </c>
      <c r="C34" s="106">
        <v>185.85</v>
      </c>
      <c r="D34" s="107">
        <v>144.15</v>
      </c>
      <c r="E34" s="16">
        <v>234.614</v>
      </c>
      <c r="F34" s="16">
        <v>153.44499999999999</v>
      </c>
      <c r="G34" s="16">
        <v>271.26</v>
      </c>
      <c r="H34" s="16">
        <v>104.11199999999999</v>
      </c>
      <c r="I34" s="16">
        <v>261.97800000000001</v>
      </c>
      <c r="J34" s="16">
        <v>133.31399999999999</v>
      </c>
      <c r="K34" s="16">
        <v>223.464</v>
      </c>
      <c r="L34" s="16">
        <v>77.283000000000001</v>
      </c>
      <c r="M34" s="16">
        <v>132.751</v>
      </c>
      <c r="N34" s="16">
        <v>32.253</v>
      </c>
      <c r="O34" s="16">
        <v>89.83</v>
      </c>
      <c r="P34" s="16">
        <v>101.333</v>
      </c>
      <c r="Q34" s="16">
        <v>217.21700000000001</v>
      </c>
      <c r="R34" s="16">
        <v>87.911000000000001</v>
      </c>
      <c r="S34" s="16">
        <v>123.878</v>
      </c>
      <c r="T34" s="16">
        <v>218.477</v>
      </c>
      <c r="U34" s="16">
        <v>121.95</v>
      </c>
      <c r="V34" s="16">
        <v>149.892</v>
      </c>
      <c r="W34" s="16">
        <v>224.53</v>
      </c>
      <c r="X34" s="16">
        <v>53.088999999999999</v>
      </c>
      <c r="Y34" s="16">
        <v>66.031999999999996</v>
      </c>
      <c r="Z34" s="16">
        <v>156.095</v>
      </c>
      <c r="AA34" s="16">
        <v>187.99199999999999</v>
      </c>
      <c r="AB34" s="16">
        <v>172.834</v>
      </c>
      <c r="AC34" s="16">
        <v>172.005</v>
      </c>
      <c r="AD34" s="16">
        <v>31.963000000000001</v>
      </c>
      <c r="AE34" s="16">
        <v>267.358</v>
      </c>
      <c r="AF34" s="16">
        <v>93.61</v>
      </c>
      <c r="AG34" s="16">
        <v>97.379000000000005</v>
      </c>
      <c r="AH34" s="16">
        <v>198.298</v>
      </c>
      <c r="AI34" s="4"/>
      <c r="AJ34" s="4"/>
      <c r="AK34" s="4"/>
      <c r="AL34" s="4"/>
      <c r="AM34" s="4"/>
      <c r="AN34" s="4"/>
      <c r="AO34" s="4"/>
      <c r="AP34" s="4"/>
      <c r="AQ34" s="4"/>
      <c r="AR34" s="4"/>
      <c r="AS34" s="4"/>
      <c r="AT34" s="4"/>
      <c r="AU34" s="4"/>
      <c r="AV34" s="4"/>
      <c r="AW34" s="4"/>
      <c r="AX34" s="4"/>
      <c r="AY34" s="4"/>
    </row>
    <row r="35" spans="1:51" ht="15" x14ac:dyDescent="0.25">
      <c r="A35" s="105">
        <v>45474</v>
      </c>
      <c r="B35" s="106">
        <v>30.23</v>
      </c>
      <c r="C35" s="106">
        <v>78.540000000000006</v>
      </c>
      <c r="D35" s="107">
        <v>50.8</v>
      </c>
      <c r="E35" s="16">
        <v>87.421999999999997</v>
      </c>
      <c r="F35" s="16">
        <v>39.622</v>
      </c>
      <c r="G35" s="16">
        <v>205.84299999999999</v>
      </c>
      <c r="H35" s="16">
        <v>40.918999999999997</v>
      </c>
      <c r="I35" s="16">
        <v>92.48</v>
      </c>
      <c r="J35" s="16">
        <v>74.632000000000005</v>
      </c>
      <c r="K35" s="16">
        <v>141.346</v>
      </c>
      <c r="L35" s="16">
        <v>24.34</v>
      </c>
      <c r="M35" s="16">
        <v>53.615000000000002</v>
      </c>
      <c r="N35" s="16">
        <v>13.590999999999999</v>
      </c>
      <c r="O35" s="16">
        <v>27.879000000000001</v>
      </c>
      <c r="P35" s="16">
        <v>37.262999999999998</v>
      </c>
      <c r="Q35" s="16">
        <v>83.893000000000001</v>
      </c>
      <c r="R35" s="16">
        <v>49.853999999999999</v>
      </c>
      <c r="S35" s="16">
        <v>47.439</v>
      </c>
      <c r="T35" s="16">
        <v>81.662000000000006</v>
      </c>
      <c r="U35" s="16">
        <v>48.884</v>
      </c>
      <c r="V35" s="16">
        <v>43.177999999999997</v>
      </c>
      <c r="W35" s="16">
        <v>85.748999999999995</v>
      </c>
      <c r="X35" s="16">
        <v>20.712</v>
      </c>
      <c r="Y35" s="16">
        <v>26.495000000000001</v>
      </c>
      <c r="Z35" s="16">
        <v>48.896999999999998</v>
      </c>
      <c r="AA35" s="16">
        <v>59.347999999999999</v>
      </c>
      <c r="AB35" s="16">
        <v>49.933</v>
      </c>
      <c r="AC35" s="16">
        <v>53.896000000000001</v>
      </c>
      <c r="AD35" s="16">
        <v>14.55</v>
      </c>
      <c r="AE35" s="16">
        <v>111.886</v>
      </c>
      <c r="AF35" s="16">
        <v>32.039000000000001</v>
      </c>
      <c r="AG35" s="16">
        <v>49.292000000000002</v>
      </c>
      <c r="AH35" s="16">
        <v>124.255</v>
      </c>
      <c r="AI35" s="4"/>
      <c r="AJ35" s="4"/>
      <c r="AK35" s="4"/>
      <c r="AL35" s="4"/>
      <c r="AM35" s="4"/>
      <c r="AN35" s="4"/>
      <c r="AO35" s="4"/>
      <c r="AP35" s="4"/>
      <c r="AQ35" s="4"/>
      <c r="AR35" s="4"/>
      <c r="AS35" s="4"/>
      <c r="AT35" s="4"/>
      <c r="AU35" s="4"/>
      <c r="AV35" s="4"/>
      <c r="AW35" s="4"/>
      <c r="AX35" s="4"/>
      <c r="AY35" s="4"/>
    </row>
    <row r="36" spans="1:51" ht="15" x14ac:dyDescent="0.25">
      <c r="A36" s="105">
        <v>45505</v>
      </c>
      <c r="B36" s="106">
        <v>22.05</v>
      </c>
      <c r="C36" s="106">
        <v>38.92</v>
      </c>
      <c r="D36" s="107">
        <v>29.12</v>
      </c>
      <c r="E36">
        <v>37.853000000000002</v>
      </c>
      <c r="F36">
        <v>19.32</v>
      </c>
      <c r="G36">
        <v>68.625</v>
      </c>
      <c r="H36">
        <v>19.09</v>
      </c>
      <c r="I36">
        <v>69.924000000000007</v>
      </c>
      <c r="J36">
        <v>29.631</v>
      </c>
      <c r="K36">
        <v>87.141999999999996</v>
      </c>
      <c r="L36">
        <v>15.959</v>
      </c>
      <c r="M36">
        <v>35.290999999999997</v>
      </c>
      <c r="N36">
        <v>9.6069999999999993</v>
      </c>
      <c r="O36">
        <v>19.312999999999999</v>
      </c>
      <c r="P36">
        <v>18.739999999999998</v>
      </c>
      <c r="Q36">
        <v>39.683999999999997</v>
      </c>
      <c r="R36">
        <v>34.021000000000001</v>
      </c>
      <c r="S36">
        <v>38.587000000000003</v>
      </c>
      <c r="T36">
        <v>31.475999999999999</v>
      </c>
      <c r="U36">
        <v>21.132000000000001</v>
      </c>
      <c r="V36">
        <v>34.497999999999998</v>
      </c>
      <c r="W36">
        <v>27.812000000000001</v>
      </c>
      <c r="X36">
        <v>13.936999999999999</v>
      </c>
      <c r="Y36">
        <v>26.341000000000001</v>
      </c>
      <c r="Z36">
        <v>29.984000000000002</v>
      </c>
      <c r="AA36">
        <v>24.652999999999999</v>
      </c>
      <c r="AB36">
        <v>32.912999999999997</v>
      </c>
      <c r="AC36">
        <v>30.478000000000002</v>
      </c>
      <c r="AD36">
        <v>9.2059999999999995</v>
      </c>
      <c r="AE36">
        <v>33.453000000000003</v>
      </c>
      <c r="AF36">
        <v>16.975000000000001</v>
      </c>
      <c r="AG36">
        <v>25.606000000000002</v>
      </c>
      <c r="AH36">
        <v>82.843000000000004</v>
      </c>
      <c r="AI36" s="4"/>
      <c r="AJ36" s="4"/>
      <c r="AK36" s="4"/>
      <c r="AL36" s="4"/>
      <c r="AM36" s="4"/>
      <c r="AN36" s="4"/>
      <c r="AO36" s="4"/>
      <c r="AP36" s="4"/>
      <c r="AQ36" s="4"/>
      <c r="AR36" s="4"/>
      <c r="AS36" s="4"/>
      <c r="AT36" s="4"/>
      <c r="AU36" s="4"/>
      <c r="AV36" s="4"/>
      <c r="AW36" s="4"/>
      <c r="AX36" s="4"/>
      <c r="AY36" s="4"/>
    </row>
    <row r="37" spans="1:51" ht="15" x14ac:dyDescent="0.25">
      <c r="A37" s="105">
        <v>45536</v>
      </c>
      <c r="B37" s="106">
        <v>19.420000000000002</v>
      </c>
      <c r="C37" s="106">
        <v>33.04</v>
      </c>
      <c r="D37" s="107">
        <v>26.38</v>
      </c>
      <c r="E37">
        <v>31.195</v>
      </c>
      <c r="F37">
        <v>29.736000000000001</v>
      </c>
      <c r="G37">
        <v>36.131999999999998</v>
      </c>
      <c r="H37">
        <v>21.800999999999998</v>
      </c>
      <c r="I37">
        <v>61.101999999999997</v>
      </c>
      <c r="J37">
        <v>23.611999999999998</v>
      </c>
      <c r="K37">
        <v>43.973999999999997</v>
      </c>
      <c r="L37">
        <v>15.318</v>
      </c>
      <c r="M37">
        <v>18.539000000000001</v>
      </c>
      <c r="N37">
        <v>22.003</v>
      </c>
      <c r="O37">
        <v>33.320999999999998</v>
      </c>
      <c r="P37">
        <v>40.920999999999999</v>
      </c>
      <c r="Q37">
        <v>22.914999999999999</v>
      </c>
      <c r="R37">
        <v>32.991</v>
      </c>
      <c r="S37">
        <v>35.448999999999998</v>
      </c>
      <c r="T37">
        <v>35.779000000000003</v>
      </c>
      <c r="U37">
        <v>14.986000000000001</v>
      </c>
      <c r="V37">
        <v>18.484000000000002</v>
      </c>
      <c r="W37">
        <v>19.957999999999998</v>
      </c>
      <c r="X37">
        <v>10.994999999999999</v>
      </c>
      <c r="Y37">
        <v>43.948999999999998</v>
      </c>
      <c r="Z37">
        <v>36.658999999999999</v>
      </c>
      <c r="AA37">
        <v>16.303000000000001</v>
      </c>
      <c r="AB37">
        <v>22.646000000000001</v>
      </c>
      <c r="AC37">
        <v>18.048999999999999</v>
      </c>
      <c r="AD37">
        <v>9.4320000000000004</v>
      </c>
      <c r="AE37">
        <v>17.292999999999999</v>
      </c>
      <c r="AF37">
        <v>12.561999999999999</v>
      </c>
      <c r="AG37">
        <v>16.704999999999998</v>
      </c>
      <c r="AH37">
        <v>59.247999999999998</v>
      </c>
      <c r="AI37" s="4"/>
      <c r="AJ37" s="4"/>
      <c r="AK37" s="4"/>
      <c r="AL37" s="4"/>
      <c r="AM37" s="4"/>
      <c r="AN37" s="4"/>
      <c r="AO37" s="4"/>
      <c r="AP37" s="4"/>
      <c r="AQ37" s="4"/>
      <c r="AR37" s="4"/>
      <c r="AS37" s="4"/>
      <c r="AT37" s="4"/>
      <c r="AU37" s="4"/>
      <c r="AV37" s="4"/>
      <c r="AW37" s="4"/>
      <c r="AX37" s="4"/>
      <c r="AY37" s="4"/>
    </row>
    <row r="38" spans="1:51" ht="15" x14ac:dyDescent="0.25">
      <c r="A38" s="105">
        <v>45566</v>
      </c>
      <c r="B38" s="106">
        <v>22.64</v>
      </c>
      <c r="C38" s="106">
        <v>22.64</v>
      </c>
      <c r="D38" s="107">
        <v>22.64</v>
      </c>
      <c r="E38">
        <v>21.902000000000001</v>
      </c>
      <c r="F38">
        <v>27.623999999999999</v>
      </c>
      <c r="G38">
        <v>27.603000000000002</v>
      </c>
      <c r="H38">
        <v>38.924999999999997</v>
      </c>
      <c r="I38">
        <v>51.158000000000001</v>
      </c>
      <c r="J38">
        <v>24.254999999999999</v>
      </c>
      <c r="K38">
        <v>21.18</v>
      </c>
      <c r="L38">
        <v>18.802</v>
      </c>
      <c r="M38">
        <v>15.000999999999999</v>
      </c>
      <c r="N38">
        <v>25.178999999999998</v>
      </c>
      <c r="O38">
        <v>17.402000000000001</v>
      </c>
      <c r="P38">
        <v>42.283000000000001</v>
      </c>
      <c r="Q38">
        <v>40.908000000000001</v>
      </c>
      <c r="R38">
        <v>82.474999999999994</v>
      </c>
      <c r="S38">
        <v>33.106999999999999</v>
      </c>
      <c r="T38">
        <v>22.498999999999999</v>
      </c>
      <c r="U38">
        <v>17.181000000000001</v>
      </c>
      <c r="V38">
        <v>21.446999999999999</v>
      </c>
      <c r="W38">
        <v>29.785</v>
      </c>
      <c r="X38">
        <v>10.000999999999999</v>
      </c>
      <c r="Y38">
        <v>32.225999999999999</v>
      </c>
      <c r="Z38">
        <v>43.616</v>
      </c>
      <c r="AA38">
        <v>19.7</v>
      </c>
      <c r="AB38">
        <v>16.475999999999999</v>
      </c>
      <c r="AC38">
        <v>17.073</v>
      </c>
      <c r="AD38">
        <v>12.457000000000001</v>
      </c>
      <c r="AE38">
        <v>12.42</v>
      </c>
      <c r="AF38">
        <v>11.105</v>
      </c>
      <c r="AG38">
        <v>32.805</v>
      </c>
      <c r="AH38">
        <v>30.613</v>
      </c>
      <c r="AI38" s="4"/>
      <c r="AJ38" s="4"/>
      <c r="AK38" s="4"/>
      <c r="AL38" s="4"/>
      <c r="AM38" s="4"/>
      <c r="AN38" s="4"/>
      <c r="AO38" s="4"/>
      <c r="AP38" s="4"/>
      <c r="AQ38" s="4"/>
      <c r="AR38" s="4"/>
      <c r="AS38" s="4"/>
      <c r="AT38" s="4"/>
      <c r="AU38" s="4"/>
      <c r="AV38" s="4"/>
      <c r="AW38" s="4"/>
      <c r="AX38" s="4"/>
      <c r="AY38" s="4"/>
    </row>
    <row r="39" spans="1:51" ht="15" x14ac:dyDescent="0.25">
      <c r="A39" s="105">
        <v>45597</v>
      </c>
      <c r="B39" s="106">
        <v>17.75</v>
      </c>
      <c r="C39" s="106">
        <v>17.75</v>
      </c>
      <c r="D39" s="107">
        <v>17.75</v>
      </c>
      <c r="E39">
        <v>16.654</v>
      </c>
      <c r="F39">
        <v>21.02</v>
      </c>
      <c r="G39">
        <v>18.766999999999999</v>
      </c>
      <c r="H39">
        <v>21.378</v>
      </c>
      <c r="I39">
        <v>27.766999999999999</v>
      </c>
      <c r="J39">
        <v>21.093</v>
      </c>
      <c r="K39">
        <v>14.862</v>
      </c>
      <c r="L39">
        <v>14.823</v>
      </c>
      <c r="M39">
        <v>13.148999999999999</v>
      </c>
      <c r="N39">
        <v>14.824999999999999</v>
      </c>
      <c r="O39">
        <v>12.37</v>
      </c>
      <c r="P39">
        <v>25.800999999999998</v>
      </c>
      <c r="Q39">
        <v>26.166</v>
      </c>
      <c r="R39">
        <v>32.579000000000001</v>
      </c>
      <c r="S39">
        <v>19.983000000000001</v>
      </c>
      <c r="T39">
        <v>17.745999999999999</v>
      </c>
      <c r="U39">
        <v>17.373999999999999</v>
      </c>
      <c r="V39">
        <v>18.843</v>
      </c>
      <c r="W39">
        <v>20.829000000000001</v>
      </c>
      <c r="X39">
        <v>9.5069999999999997</v>
      </c>
      <c r="Y39">
        <v>20.382999999999999</v>
      </c>
      <c r="Z39">
        <v>21.494</v>
      </c>
      <c r="AA39">
        <v>15.669</v>
      </c>
      <c r="AB39">
        <v>12.663</v>
      </c>
      <c r="AC39">
        <v>13.528</v>
      </c>
      <c r="AD39">
        <v>11.035</v>
      </c>
      <c r="AE39">
        <v>11.94</v>
      </c>
      <c r="AF39">
        <v>12.465</v>
      </c>
      <c r="AG39">
        <v>22.827000000000002</v>
      </c>
      <c r="AH39">
        <v>20.295999999999999</v>
      </c>
      <c r="AI39" s="4"/>
      <c r="AJ39" s="4"/>
      <c r="AK39" s="4"/>
      <c r="AL39" s="4"/>
      <c r="AM39" s="4"/>
      <c r="AN39" s="4"/>
      <c r="AO39" s="4"/>
      <c r="AP39" s="4"/>
      <c r="AQ39" s="4"/>
      <c r="AR39" s="4"/>
      <c r="AS39" s="4"/>
      <c r="AT39" s="4"/>
      <c r="AU39" s="4"/>
      <c r="AV39" s="4"/>
      <c r="AW39" s="4"/>
      <c r="AX39" s="4"/>
      <c r="AY39" s="4"/>
    </row>
    <row r="40" spans="1:51" ht="15" x14ac:dyDescent="0.25">
      <c r="A40" s="105">
        <v>45627</v>
      </c>
      <c r="B40" s="106">
        <v>14.35</v>
      </c>
      <c r="C40" s="106">
        <v>14.7</v>
      </c>
      <c r="D40" s="107">
        <v>14.91</v>
      </c>
      <c r="E40">
        <v>14.672000000000001</v>
      </c>
      <c r="F40">
        <v>15.269</v>
      </c>
      <c r="G40">
        <v>15.981</v>
      </c>
      <c r="H40">
        <v>16.091999999999999</v>
      </c>
      <c r="I40">
        <v>18.488</v>
      </c>
      <c r="J40">
        <v>17.263000000000002</v>
      </c>
      <c r="K40">
        <v>13.430999999999999</v>
      </c>
      <c r="L40">
        <v>12.497999999999999</v>
      </c>
      <c r="M40">
        <v>11.816000000000001</v>
      </c>
      <c r="N40">
        <v>11.875</v>
      </c>
      <c r="O40">
        <v>11.79</v>
      </c>
      <c r="P40">
        <v>17.495999999999999</v>
      </c>
      <c r="Q40">
        <v>17.876000000000001</v>
      </c>
      <c r="R40">
        <v>19.460999999999999</v>
      </c>
      <c r="S40">
        <v>15.782999999999999</v>
      </c>
      <c r="T40">
        <v>15.276999999999999</v>
      </c>
      <c r="U40">
        <v>13.621</v>
      </c>
      <c r="V40">
        <v>14.224</v>
      </c>
      <c r="W40">
        <v>15.095000000000001</v>
      </c>
      <c r="X40">
        <v>10.164</v>
      </c>
      <c r="Y40">
        <v>14.923</v>
      </c>
      <c r="Z40">
        <v>16.353999999999999</v>
      </c>
      <c r="AA40">
        <v>13.089</v>
      </c>
      <c r="AB40">
        <v>12.031000000000001</v>
      </c>
      <c r="AC40">
        <v>12.853</v>
      </c>
      <c r="AD40">
        <v>9.6229999999999993</v>
      </c>
      <c r="AE40">
        <v>12.423999999999999</v>
      </c>
      <c r="AF40">
        <v>12.397</v>
      </c>
      <c r="AG40">
        <v>15.048</v>
      </c>
      <c r="AH40">
        <v>15.683</v>
      </c>
      <c r="AI40" s="4"/>
      <c r="AJ40" s="4"/>
      <c r="AK40" s="4"/>
      <c r="AL40" s="4"/>
      <c r="AM40" s="4"/>
      <c r="AN40" s="4"/>
      <c r="AO40" s="4"/>
      <c r="AP40" s="4"/>
      <c r="AQ40" s="4"/>
      <c r="AR40" s="4"/>
      <c r="AS40" s="4"/>
      <c r="AT40" s="4"/>
      <c r="AU40" s="4"/>
      <c r="AV40" s="4"/>
      <c r="AW40" s="4"/>
      <c r="AX40" s="4"/>
      <c r="AY40" s="4"/>
    </row>
    <row r="41" spans="1:51" ht="15" x14ac:dyDescent="0.25">
      <c r="A41" s="105">
        <v>45658</v>
      </c>
      <c r="B41" s="106">
        <v>13.2</v>
      </c>
      <c r="C41" s="106">
        <v>12.96</v>
      </c>
      <c r="D41" s="107">
        <v>13.35</v>
      </c>
      <c r="E41">
        <v>13.752000000000001</v>
      </c>
      <c r="F41">
        <v>13.371</v>
      </c>
      <c r="G41">
        <v>14.646000000000001</v>
      </c>
      <c r="H41">
        <v>13.44</v>
      </c>
      <c r="I41">
        <v>15.401999999999999</v>
      </c>
      <c r="J41">
        <v>14.425000000000001</v>
      </c>
      <c r="K41">
        <v>13.24</v>
      </c>
      <c r="L41">
        <v>11.628</v>
      </c>
      <c r="M41">
        <v>11.582000000000001</v>
      </c>
      <c r="N41">
        <v>10.747999999999999</v>
      </c>
      <c r="O41">
        <v>10.803000000000001</v>
      </c>
      <c r="P41">
        <v>16.052</v>
      </c>
      <c r="Q41">
        <v>15.614000000000001</v>
      </c>
      <c r="R41">
        <v>14.941000000000001</v>
      </c>
      <c r="S41">
        <v>13.206</v>
      </c>
      <c r="T41">
        <v>13.629</v>
      </c>
      <c r="U41">
        <v>12.207000000000001</v>
      </c>
      <c r="V41">
        <v>12.422000000000001</v>
      </c>
      <c r="W41">
        <v>13.711</v>
      </c>
      <c r="X41">
        <v>10.336</v>
      </c>
      <c r="Y41">
        <v>12.632999999999999</v>
      </c>
      <c r="Z41">
        <v>13.97</v>
      </c>
      <c r="AA41">
        <v>11.537000000000001</v>
      </c>
      <c r="AB41">
        <v>11.896000000000001</v>
      </c>
      <c r="AC41">
        <v>12.244</v>
      </c>
      <c r="AD41">
        <v>9.2769999999999992</v>
      </c>
      <c r="AE41">
        <v>12.054</v>
      </c>
      <c r="AF41">
        <v>11.944000000000001</v>
      </c>
      <c r="AG41">
        <v>11.907999999999999</v>
      </c>
      <c r="AH41">
        <v>13.756</v>
      </c>
      <c r="AI41" s="4"/>
      <c r="AJ41" s="4"/>
      <c r="AK41" s="4"/>
      <c r="AL41" s="4"/>
      <c r="AM41" s="4"/>
      <c r="AN41" s="4"/>
      <c r="AO41" s="4"/>
      <c r="AP41" s="4"/>
      <c r="AQ41" s="4"/>
      <c r="AR41" s="4"/>
      <c r="AS41" s="4"/>
      <c r="AT41" s="4"/>
      <c r="AU41" s="4"/>
      <c r="AV41" s="4"/>
      <c r="AW41" s="4"/>
      <c r="AX41" s="4"/>
      <c r="AY41" s="4"/>
    </row>
    <row r="42" spans="1:51" ht="15" x14ac:dyDescent="0.25">
      <c r="A42" s="105">
        <v>45689</v>
      </c>
      <c r="B42" s="106">
        <v>11.87</v>
      </c>
      <c r="C42" s="106">
        <v>12.19</v>
      </c>
      <c r="D42" s="107">
        <v>12.13</v>
      </c>
      <c r="E42">
        <v>11.709</v>
      </c>
      <c r="F42">
        <v>14.252000000000001</v>
      </c>
      <c r="G42">
        <v>16.021000000000001</v>
      </c>
      <c r="H42">
        <v>11.303000000000001</v>
      </c>
      <c r="I42">
        <v>12.742000000000001</v>
      </c>
      <c r="J42">
        <v>13.438000000000001</v>
      </c>
      <c r="K42">
        <v>12.513999999999999</v>
      </c>
      <c r="L42">
        <v>10.047000000000001</v>
      </c>
      <c r="M42">
        <v>10.191000000000001</v>
      </c>
      <c r="N42">
        <v>9.86</v>
      </c>
      <c r="O42">
        <v>9.9779999999999998</v>
      </c>
      <c r="P42">
        <v>14.116</v>
      </c>
      <c r="Q42">
        <v>12.755000000000001</v>
      </c>
      <c r="R42">
        <v>14.151999999999999</v>
      </c>
      <c r="S42">
        <v>10.643000000000001</v>
      </c>
      <c r="T42">
        <v>12.581</v>
      </c>
      <c r="U42">
        <v>10.286</v>
      </c>
      <c r="V42">
        <v>10.53</v>
      </c>
      <c r="W42">
        <v>10.787000000000001</v>
      </c>
      <c r="X42">
        <v>9.9260000000000002</v>
      </c>
      <c r="Y42">
        <v>12.308999999999999</v>
      </c>
      <c r="Z42">
        <v>15.912000000000001</v>
      </c>
      <c r="AA42">
        <v>12.625999999999999</v>
      </c>
      <c r="AB42">
        <v>13.603</v>
      </c>
      <c r="AC42">
        <v>11.831</v>
      </c>
      <c r="AD42">
        <v>8.1969999999999992</v>
      </c>
      <c r="AE42">
        <v>10.78</v>
      </c>
      <c r="AF42">
        <v>10.929</v>
      </c>
      <c r="AG42">
        <v>9.6590000000000007</v>
      </c>
      <c r="AH42">
        <v>11.78</v>
      </c>
      <c r="AI42" s="4"/>
      <c r="AJ42" s="4"/>
      <c r="AK42" s="4"/>
      <c r="AL42" s="4"/>
      <c r="AM42" s="4"/>
      <c r="AN42" s="4"/>
      <c r="AO42" s="4"/>
      <c r="AP42" s="4"/>
      <c r="AQ42" s="4"/>
      <c r="AR42" s="4"/>
      <c r="AS42" s="4"/>
      <c r="AT42" s="4"/>
      <c r="AU42" s="4"/>
      <c r="AV42" s="4"/>
      <c r="AW42" s="4"/>
      <c r="AX42" s="4"/>
      <c r="AY42" s="4"/>
    </row>
    <row r="43" spans="1:51" ht="15" x14ac:dyDescent="0.25">
      <c r="A43" s="105">
        <v>45717</v>
      </c>
      <c r="B43" s="106">
        <v>18.010000000000002</v>
      </c>
      <c r="C43" s="106">
        <v>25.71</v>
      </c>
      <c r="D43" s="107">
        <v>22.6</v>
      </c>
      <c r="E43">
        <v>21.791</v>
      </c>
      <c r="F43">
        <v>33.555999999999997</v>
      </c>
      <c r="G43">
        <v>19.449000000000002</v>
      </c>
      <c r="H43">
        <v>38.561</v>
      </c>
      <c r="I43">
        <v>21.757000000000001</v>
      </c>
      <c r="J43">
        <v>20.52</v>
      </c>
      <c r="K43">
        <v>17.117000000000001</v>
      </c>
      <c r="L43">
        <v>18.094000000000001</v>
      </c>
      <c r="M43">
        <v>13.173</v>
      </c>
      <c r="N43">
        <v>14.712999999999999</v>
      </c>
      <c r="O43">
        <v>31.036999999999999</v>
      </c>
      <c r="P43">
        <v>26.548999999999999</v>
      </c>
      <c r="Q43">
        <v>16.606999999999999</v>
      </c>
      <c r="R43">
        <v>47.652000000000001</v>
      </c>
      <c r="S43">
        <v>13.794</v>
      </c>
      <c r="T43">
        <v>21.899000000000001</v>
      </c>
      <c r="U43">
        <v>11.928000000000001</v>
      </c>
      <c r="V43">
        <v>16.616</v>
      </c>
      <c r="W43">
        <v>20.733000000000001</v>
      </c>
      <c r="X43">
        <v>13.05</v>
      </c>
      <c r="Y43">
        <v>17.341999999999999</v>
      </c>
      <c r="Z43">
        <v>29.954000000000001</v>
      </c>
      <c r="AA43">
        <v>19.452999999999999</v>
      </c>
      <c r="AB43">
        <v>38.710999999999999</v>
      </c>
      <c r="AC43">
        <v>13.797000000000001</v>
      </c>
      <c r="AD43">
        <v>11.863</v>
      </c>
      <c r="AE43">
        <v>16.475999999999999</v>
      </c>
      <c r="AF43">
        <v>13.055</v>
      </c>
      <c r="AG43">
        <v>12.657999999999999</v>
      </c>
      <c r="AH43">
        <v>16.52</v>
      </c>
      <c r="AI43" s="4"/>
      <c r="AJ43" s="4"/>
      <c r="AK43" s="4"/>
      <c r="AL43" s="4"/>
      <c r="AM43" s="4"/>
      <c r="AN43" s="4"/>
      <c r="AO43" s="4"/>
      <c r="AP43" s="4"/>
      <c r="AQ43" s="4"/>
      <c r="AR43" s="4"/>
      <c r="AS43" s="4"/>
      <c r="AT43" s="4"/>
      <c r="AU43" s="4"/>
      <c r="AV43" s="4"/>
      <c r="AW43" s="4"/>
      <c r="AX43" s="4"/>
      <c r="AY43" s="4"/>
    </row>
    <row r="44" spans="1:51" ht="15" x14ac:dyDescent="0.25">
      <c r="A44" s="105">
        <v>45748</v>
      </c>
      <c r="B44" s="106">
        <v>40.01</v>
      </c>
      <c r="C44" s="106">
        <v>60.55</v>
      </c>
      <c r="D44" s="107">
        <v>50.72</v>
      </c>
      <c r="E44">
        <v>58.054000000000002</v>
      </c>
      <c r="F44">
        <v>37.991</v>
      </c>
      <c r="G44">
        <v>41.04</v>
      </c>
      <c r="H44">
        <v>68.284999999999997</v>
      </c>
      <c r="I44">
        <v>44.063000000000002</v>
      </c>
      <c r="J44">
        <v>43.313000000000002</v>
      </c>
      <c r="K44">
        <v>51.713000000000001</v>
      </c>
      <c r="L44">
        <v>59.47</v>
      </c>
      <c r="M44">
        <v>38.258000000000003</v>
      </c>
      <c r="N44">
        <v>35.515999999999998</v>
      </c>
      <c r="O44">
        <v>88.284000000000006</v>
      </c>
      <c r="P44">
        <v>77.126000000000005</v>
      </c>
      <c r="Q44">
        <v>52.923000000000002</v>
      </c>
      <c r="R44">
        <v>70.266000000000005</v>
      </c>
      <c r="S44">
        <v>34.909999999999997</v>
      </c>
      <c r="T44">
        <v>42.393999999999998</v>
      </c>
      <c r="U44">
        <v>29.835000000000001</v>
      </c>
      <c r="V44">
        <v>37.572000000000003</v>
      </c>
      <c r="W44">
        <v>77.152000000000001</v>
      </c>
      <c r="X44">
        <v>19.673999999999999</v>
      </c>
      <c r="Y44">
        <v>47.332000000000001</v>
      </c>
      <c r="Z44">
        <v>44.24</v>
      </c>
      <c r="AA44">
        <v>39.616999999999997</v>
      </c>
      <c r="AB44">
        <v>78.116</v>
      </c>
      <c r="AC44">
        <v>30.016999999999999</v>
      </c>
      <c r="AD44">
        <v>43.99</v>
      </c>
      <c r="AE44">
        <v>27.728000000000002</v>
      </c>
      <c r="AF44">
        <v>38.081000000000003</v>
      </c>
      <c r="AG44">
        <v>24.609000000000002</v>
      </c>
      <c r="AH44">
        <v>31.632999999999999</v>
      </c>
      <c r="AI44" s="4"/>
      <c r="AJ44" s="4"/>
      <c r="AK44" s="4"/>
      <c r="AL44" s="4"/>
      <c r="AM44" s="4"/>
      <c r="AN44" s="4"/>
      <c r="AO44" s="4"/>
      <c r="AP44" s="4"/>
      <c r="AQ44" s="4"/>
      <c r="AR44" s="4"/>
      <c r="AS44" s="4"/>
      <c r="AT44" s="4"/>
      <c r="AU44" s="4"/>
      <c r="AV44" s="4"/>
      <c r="AW44" s="4"/>
      <c r="AX44" s="4"/>
      <c r="AY44" s="4"/>
    </row>
    <row r="45" spans="1:51" ht="15" x14ac:dyDescent="0.25">
      <c r="A45" s="105">
        <v>45778</v>
      </c>
      <c r="B45" s="106">
        <v>111.62</v>
      </c>
      <c r="C45" s="106">
        <v>157.66999999999999</v>
      </c>
      <c r="D45" s="107">
        <v>134.93</v>
      </c>
      <c r="E45">
        <v>157.06100000000001</v>
      </c>
      <c r="F45">
        <v>108.372</v>
      </c>
      <c r="G45">
        <v>146.69999999999999</v>
      </c>
      <c r="H45">
        <v>201.88300000000001</v>
      </c>
      <c r="I45">
        <v>147.56899999999999</v>
      </c>
      <c r="J45">
        <v>152.36000000000001</v>
      </c>
      <c r="K45">
        <v>128.18</v>
      </c>
      <c r="L45">
        <v>231.06299999999999</v>
      </c>
      <c r="M45">
        <v>55.335999999999999</v>
      </c>
      <c r="N45">
        <v>113.785</v>
      </c>
      <c r="O45">
        <v>151.50700000000001</v>
      </c>
      <c r="P45">
        <v>235.44200000000001</v>
      </c>
      <c r="Q45">
        <v>129.864</v>
      </c>
      <c r="R45">
        <v>154.58500000000001</v>
      </c>
      <c r="S45">
        <v>184.50299999999999</v>
      </c>
      <c r="T45">
        <v>212.14099999999999</v>
      </c>
      <c r="U45">
        <v>88.51</v>
      </c>
      <c r="V45">
        <v>126.86799999999999</v>
      </c>
      <c r="W45">
        <v>117.529</v>
      </c>
      <c r="X45">
        <v>81.152000000000001</v>
      </c>
      <c r="Y45">
        <v>114.521</v>
      </c>
      <c r="Z45">
        <v>93.771000000000001</v>
      </c>
      <c r="AA45">
        <v>107.128</v>
      </c>
      <c r="AB45">
        <v>149.93600000000001</v>
      </c>
      <c r="AC45">
        <v>76.477999999999994</v>
      </c>
      <c r="AD45">
        <v>133.08699999999999</v>
      </c>
      <c r="AE45">
        <v>122.09699999999999</v>
      </c>
      <c r="AF45">
        <v>93.164000000000001</v>
      </c>
      <c r="AG45">
        <v>112.499</v>
      </c>
      <c r="AH45">
        <v>107.096</v>
      </c>
      <c r="AI45" s="4"/>
      <c r="AJ45" s="4"/>
      <c r="AK45" s="4"/>
      <c r="AL45" s="4"/>
      <c r="AM45" s="4"/>
      <c r="AN45" s="4"/>
      <c r="AO45" s="4"/>
      <c r="AP45" s="4"/>
      <c r="AQ45" s="4"/>
      <c r="AR45" s="4"/>
      <c r="AS45" s="4"/>
      <c r="AT45" s="4"/>
      <c r="AU45" s="4"/>
      <c r="AV45" s="4"/>
      <c r="AW45" s="4"/>
      <c r="AX45" s="4"/>
      <c r="AY45" s="4"/>
    </row>
    <row r="46" spans="1:51" ht="15" x14ac:dyDescent="0.25">
      <c r="A46" s="105">
        <v>45809</v>
      </c>
      <c r="B46" s="106">
        <v>99.13</v>
      </c>
      <c r="C46" s="106">
        <v>185.85</v>
      </c>
      <c r="D46" s="107">
        <v>144.15</v>
      </c>
      <c r="E46">
        <v>153.35300000000001</v>
      </c>
      <c r="F46">
        <v>265.92200000000003</v>
      </c>
      <c r="G46">
        <v>104.14400000000001</v>
      </c>
      <c r="H46">
        <v>262.024</v>
      </c>
      <c r="I46">
        <v>133.19200000000001</v>
      </c>
      <c r="J46">
        <v>222.4</v>
      </c>
      <c r="K46">
        <v>77.433999999999997</v>
      </c>
      <c r="L46">
        <v>132.90799999999999</v>
      </c>
      <c r="M46">
        <v>32.223999999999997</v>
      </c>
      <c r="N46">
        <v>95.218999999999994</v>
      </c>
      <c r="O46">
        <v>101.4</v>
      </c>
      <c r="P46">
        <v>217.23500000000001</v>
      </c>
      <c r="Q46">
        <v>87.802999999999997</v>
      </c>
      <c r="R46">
        <v>125.45399999999999</v>
      </c>
      <c r="S46">
        <v>218.346</v>
      </c>
      <c r="T46">
        <v>121.99</v>
      </c>
      <c r="U46">
        <v>149.76300000000001</v>
      </c>
      <c r="V46">
        <v>226.35499999999999</v>
      </c>
      <c r="W46">
        <v>52.985999999999997</v>
      </c>
      <c r="X46">
        <v>66.063999999999993</v>
      </c>
      <c r="Y46">
        <v>156.256</v>
      </c>
      <c r="Z46">
        <v>188.99199999999999</v>
      </c>
      <c r="AA46">
        <v>172.92699999999999</v>
      </c>
      <c r="AB46">
        <v>172.05500000000001</v>
      </c>
      <c r="AC46">
        <v>31.998999999999999</v>
      </c>
      <c r="AD46">
        <v>263.62700000000001</v>
      </c>
      <c r="AE46">
        <v>93.552999999999997</v>
      </c>
      <c r="AF46">
        <v>97.305000000000007</v>
      </c>
      <c r="AG46">
        <v>198.702</v>
      </c>
      <c r="AH46">
        <v>242.35400000000001</v>
      </c>
      <c r="AI46" s="4"/>
      <c r="AJ46" s="4"/>
      <c r="AK46" s="4"/>
      <c r="AL46" s="4"/>
      <c r="AM46" s="4"/>
      <c r="AN46" s="4"/>
      <c r="AO46" s="4"/>
      <c r="AP46" s="4"/>
      <c r="AQ46" s="4"/>
      <c r="AR46" s="4"/>
      <c r="AS46" s="4"/>
      <c r="AT46" s="4"/>
      <c r="AU46" s="4"/>
      <c r="AV46" s="4"/>
      <c r="AW46" s="4"/>
      <c r="AX46" s="4"/>
      <c r="AY46" s="4"/>
    </row>
    <row r="47" spans="1:51" ht="15" x14ac:dyDescent="0.25">
      <c r="A47" s="105">
        <v>45839</v>
      </c>
      <c r="B47" s="106">
        <v>30.23</v>
      </c>
      <c r="C47" s="106">
        <v>78.540000000000006</v>
      </c>
      <c r="D47" s="107">
        <v>50.8</v>
      </c>
      <c r="E47">
        <v>39.640999999999998</v>
      </c>
      <c r="F47">
        <v>211.87</v>
      </c>
      <c r="G47">
        <v>41.021999999999998</v>
      </c>
      <c r="H47">
        <v>92.548000000000002</v>
      </c>
      <c r="I47">
        <v>74.555999999999997</v>
      </c>
      <c r="J47">
        <v>146.12</v>
      </c>
      <c r="K47">
        <v>24.504999999999999</v>
      </c>
      <c r="L47">
        <v>53.78</v>
      </c>
      <c r="M47">
        <v>13.608000000000001</v>
      </c>
      <c r="N47">
        <v>28.483000000000001</v>
      </c>
      <c r="O47">
        <v>37.286999999999999</v>
      </c>
      <c r="P47">
        <v>83.887</v>
      </c>
      <c r="Q47">
        <v>49.847999999999999</v>
      </c>
      <c r="R47">
        <v>48.454000000000001</v>
      </c>
      <c r="S47">
        <v>81.641999999999996</v>
      </c>
      <c r="T47">
        <v>48.906999999999996</v>
      </c>
      <c r="U47">
        <v>43.26</v>
      </c>
      <c r="V47">
        <v>88.712999999999994</v>
      </c>
      <c r="W47">
        <v>20.702999999999999</v>
      </c>
      <c r="X47">
        <v>26.553000000000001</v>
      </c>
      <c r="Y47">
        <v>48.942999999999998</v>
      </c>
      <c r="Z47">
        <v>61.027000000000001</v>
      </c>
      <c r="AA47">
        <v>49.997999999999998</v>
      </c>
      <c r="AB47">
        <v>53.918999999999997</v>
      </c>
      <c r="AC47">
        <v>14.613</v>
      </c>
      <c r="AD47">
        <v>117.733</v>
      </c>
      <c r="AE47">
        <v>32.064</v>
      </c>
      <c r="AF47">
        <v>49.256</v>
      </c>
      <c r="AG47">
        <v>124.256</v>
      </c>
      <c r="AH47">
        <v>152.42599999999999</v>
      </c>
      <c r="AI47" s="4"/>
      <c r="AJ47" s="4"/>
      <c r="AK47" s="4"/>
      <c r="AL47" s="4"/>
      <c r="AM47" s="4"/>
      <c r="AN47" s="4"/>
      <c r="AO47" s="4"/>
      <c r="AP47" s="4"/>
      <c r="AQ47" s="4"/>
      <c r="AR47" s="4"/>
      <c r="AS47" s="4"/>
      <c r="AT47" s="4"/>
      <c r="AU47" s="4"/>
      <c r="AV47" s="4"/>
      <c r="AW47" s="4"/>
      <c r="AX47" s="4"/>
      <c r="AY47" s="4"/>
    </row>
    <row r="48" spans="1:51" ht="15" x14ac:dyDescent="0.25">
      <c r="A48" s="105">
        <v>45870</v>
      </c>
      <c r="B48" s="106">
        <v>22.05</v>
      </c>
      <c r="C48" s="106">
        <v>38.92</v>
      </c>
      <c r="D48" s="107">
        <v>29.12</v>
      </c>
      <c r="E48">
        <v>19.288</v>
      </c>
      <c r="F48">
        <v>70.328999999999994</v>
      </c>
      <c r="G48">
        <v>19.13</v>
      </c>
      <c r="H48">
        <v>70.018000000000001</v>
      </c>
      <c r="I48">
        <v>29.552</v>
      </c>
      <c r="J48">
        <v>87.97</v>
      </c>
      <c r="K48">
        <v>16.053999999999998</v>
      </c>
      <c r="L48">
        <v>35.39</v>
      </c>
      <c r="M48">
        <v>9.5749999999999993</v>
      </c>
      <c r="N48">
        <v>19.329000000000001</v>
      </c>
      <c r="O48">
        <v>18.686</v>
      </c>
      <c r="P48">
        <v>39.622</v>
      </c>
      <c r="Q48">
        <v>34.005000000000003</v>
      </c>
      <c r="R48">
        <v>39.356999999999999</v>
      </c>
      <c r="S48">
        <v>31.43</v>
      </c>
      <c r="T48">
        <v>21.113</v>
      </c>
      <c r="U48">
        <v>34.549999999999997</v>
      </c>
      <c r="V48">
        <v>28.677</v>
      </c>
      <c r="W48">
        <v>13.875999999999999</v>
      </c>
      <c r="X48">
        <v>26.347000000000001</v>
      </c>
      <c r="Y48">
        <v>29.994</v>
      </c>
      <c r="Z48">
        <v>24.975999999999999</v>
      </c>
      <c r="AA48">
        <v>32.948999999999998</v>
      </c>
      <c r="AB48">
        <v>30.43</v>
      </c>
      <c r="AC48">
        <v>9.2080000000000002</v>
      </c>
      <c r="AD48">
        <v>34.335000000000001</v>
      </c>
      <c r="AE48">
        <v>16.952000000000002</v>
      </c>
      <c r="AF48">
        <v>25.562000000000001</v>
      </c>
      <c r="AG48">
        <v>82.861000000000004</v>
      </c>
      <c r="AH48">
        <v>58.844999999999999</v>
      </c>
      <c r="AI48" s="4"/>
      <c r="AJ48" s="4"/>
      <c r="AK48" s="4"/>
      <c r="AL48" s="4"/>
      <c r="AM48" s="4"/>
      <c r="AN48" s="4"/>
      <c r="AO48" s="4"/>
      <c r="AP48" s="4"/>
      <c r="AQ48" s="4"/>
      <c r="AR48" s="4"/>
      <c r="AS48" s="4"/>
      <c r="AT48" s="4"/>
      <c r="AU48" s="4"/>
      <c r="AV48" s="4"/>
      <c r="AW48" s="4"/>
      <c r="AX48" s="4"/>
      <c r="AY48" s="4"/>
    </row>
    <row r="49" spans="1:1005" ht="15" x14ac:dyDescent="0.25">
      <c r="A49" s="105">
        <v>45901</v>
      </c>
      <c r="B49" s="106">
        <v>19.420000000000002</v>
      </c>
      <c r="C49" s="106">
        <v>33.04</v>
      </c>
      <c r="D49" s="107">
        <v>26.38</v>
      </c>
      <c r="E49">
        <v>29.795000000000002</v>
      </c>
      <c r="F49">
        <v>36.765999999999998</v>
      </c>
      <c r="G49">
        <v>21.917999999999999</v>
      </c>
      <c r="H49">
        <v>61.286999999999999</v>
      </c>
      <c r="I49">
        <v>23.620999999999999</v>
      </c>
      <c r="J49">
        <v>45.356000000000002</v>
      </c>
      <c r="K49">
        <v>15.476000000000001</v>
      </c>
      <c r="L49">
        <v>18.702999999999999</v>
      </c>
      <c r="M49">
        <v>22.047999999999998</v>
      </c>
      <c r="N49">
        <v>33.758000000000003</v>
      </c>
      <c r="O49">
        <v>40.951999999999998</v>
      </c>
      <c r="P49">
        <v>22.928000000000001</v>
      </c>
      <c r="Q49">
        <v>33.057000000000002</v>
      </c>
      <c r="R49">
        <v>35.554000000000002</v>
      </c>
      <c r="S49">
        <v>35.823999999999998</v>
      </c>
      <c r="T49">
        <v>15.04</v>
      </c>
      <c r="U49">
        <v>18.623000000000001</v>
      </c>
      <c r="V49">
        <v>20.273</v>
      </c>
      <c r="W49">
        <v>11.032</v>
      </c>
      <c r="X49">
        <v>44.051000000000002</v>
      </c>
      <c r="Y49">
        <v>36.768000000000001</v>
      </c>
      <c r="Z49">
        <v>16.484999999999999</v>
      </c>
      <c r="AA49">
        <v>22.731999999999999</v>
      </c>
      <c r="AB49">
        <v>18.074000000000002</v>
      </c>
      <c r="AC49">
        <v>9.5079999999999991</v>
      </c>
      <c r="AD49">
        <v>17.763999999999999</v>
      </c>
      <c r="AE49">
        <v>12.627000000000001</v>
      </c>
      <c r="AF49">
        <v>16.738</v>
      </c>
      <c r="AG49">
        <v>59.38</v>
      </c>
      <c r="AH49">
        <v>24.992999999999999</v>
      </c>
      <c r="AI49" s="4"/>
      <c r="AJ49" s="4"/>
      <c r="AK49" s="4"/>
      <c r="AL49" s="4"/>
      <c r="AM49" s="4"/>
      <c r="AN49" s="4"/>
      <c r="AO49" s="4"/>
      <c r="AP49" s="4"/>
      <c r="AQ49" s="4"/>
      <c r="AR49" s="4"/>
      <c r="AS49" s="4"/>
      <c r="AT49" s="4"/>
      <c r="AU49" s="4"/>
      <c r="AV49" s="4"/>
      <c r="AW49" s="4"/>
      <c r="AX49" s="4"/>
      <c r="AY49" s="4"/>
    </row>
    <row r="50" spans="1:1005" ht="15" x14ac:dyDescent="0.25">
      <c r="A50" s="105">
        <v>45931</v>
      </c>
      <c r="B50" s="106">
        <v>22.64</v>
      </c>
      <c r="C50" s="106">
        <v>22.64</v>
      </c>
      <c r="D50" s="107">
        <v>22.64</v>
      </c>
      <c r="E50">
        <v>27.675999999999998</v>
      </c>
      <c r="F50">
        <v>28.315999999999999</v>
      </c>
      <c r="G50">
        <v>39.055</v>
      </c>
      <c r="H50">
        <v>51.295999999999999</v>
      </c>
      <c r="I50">
        <v>24.257000000000001</v>
      </c>
      <c r="J50">
        <v>21.731999999999999</v>
      </c>
      <c r="K50">
        <v>18.969000000000001</v>
      </c>
      <c r="L50">
        <v>15.148</v>
      </c>
      <c r="M50">
        <v>25.207999999999998</v>
      </c>
      <c r="N50">
        <v>17.943000000000001</v>
      </c>
      <c r="O50">
        <v>42.305</v>
      </c>
      <c r="P50">
        <v>40.912999999999997</v>
      </c>
      <c r="Q50">
        <v>82.543999999999997</v>
      </c>
      <c r="R50">
        <v>33.957000000000001</v>
      </c>
      <c r="S50">
        <v>22.524999999999999</v>
      </c>
      <c r="T50">
        <v>17.224</v>
      </c>
      <c r="U50">
        <v>21.581</v>
      </c>
      <c r="V50">
        <v>29.387</v>
      </c>
      <c r="W50">
        <v>10.026999999999999</v>
      </c>
      <c r="X50">
        <v>32.302999999999997</v>
      </c>
      <c r="Y50">
        <v>43.716000000000001</v>
      </c>
      <c r="Z50">
        <v>19.62</v>
      </c>
      <c r="AA50">
        <v>16.547999999999998</v>
      </c>
      <c r="AB50">
        <v>17.087</v>
      </c>
      <c r="AC50">
        <v>12.53</v>
      </c>
      <c r="AD50">
        <v>12.58</v>
      </c>
      <c r="AE50">
        <v>11.151999999999999</v>
      </c>
      <c r="AF50">
        <v>32.829000000000001</v>
      </c>
      <c r="AG50">
        <v>30.706</v>
      </c>
      <c r="AH50">
        <v>23.878</v>
      </c>
      <c r="AI50" s="4"/>
      <c r="AJ50" s="4"/>
      <c r="AK50" s="4"/>
      <c r="AL50" s="4"/>
      <c r="AM50" s="4"/>
      <c r="AN50" s="4"/>
      <c r="AO50" s="4"/>
      <c r="AP50" s="4"/>
      <c r="AQ50" s="4"/>
      <c r="AR50" s="4"/>
      <c r="AS50" s="4"/>
      <c r="AT50" s="4"/>
      <c r="AU50" s="4"/>
      <c r="AV50" s="4"/>
      <c r="AW50" s="4"/>
      <c r="AX50" s="4"/>
      <c r="AY50" s="4"/>
    </row>
    <row r="51" spans="1:1005" ht="15" x14ac:dyDescent="0.25">
      <c r="A51" s="105">
        <v>45962</v>
      </c>
      <c r="B51" s="106">
        <v>17.75</v>
      </c>
      <c r="C51" s="106">
        <v>17.75</v>
      </c>
      <c r="D51" s="107">
        <v>17.75</v>
      </c>
      <c r="E51">
        <v>21.065999999999999</v>
      </c>
      <c r="F51">
        <v>19.038</v>
      </c>
      <c r="G51">
        <v>21.513000000000002</v>
      </c>
      <c r="H51">
        <v>27.884</v>
      </c>
      <c r="I51">
        <v>21.097000000000001</v>
      </c>
      <c r="J51">
        <v>15.135999999999999</v>
      </c>
      <c r="K51">
        <v>14.968999999999999</v>
      </c>
      <c r="L51">
        <v>13.282999999999999</v>
      </c>
      <c r="M51">
        <v>14.853</v>
      </c>
      <c r="N51">
        <v>12.619</v>
      </c>
      <c r="O51">
        <v>25.818000000000001</v>
      </c>
      <c r="P51">
        <v>26.169</v>
      </c>
      <c r="Q51">
        <v>32.636000000000003</v>
      </c>
      <c r="R51">
        <v>20.689</v>
      </c>
      <c r="S51">
        <v>17.768999999999998</v>
      </c>
      <c r="T51">
        <v>17.411999999999999</v>
      </c>
      <c r="U51">
        <v>18.965</v>
      </c>
      <c r="V51">
        <v>21.404</v>
      </c>
      <c r="W51">
        <v>9.5299999999999994</v>
      </c>
      <c r="X51">
        <v>20.448</v>
      </c>
      <c r="Y51">
        <v>21.561</v>
      </c>
      <c r="Z51">
        <v>15.86</v>
      </c>
      <c r="AA51">
        <v>12.728999999999999</v>
      </c>
      <c r="AB51">
        <v>13.539</v>
      </c>
      <c r="AC51">
        <v>11.096</v>
      </c>
      <c r="AD51">
        <v>12.000999999999999</v>
      </c>
      <c r="AE51">
        <v>12.507</v>
      </c>
      <c r="AF51">
        <v>22.849</v>
      </c>
      <c r="AG51">
        <v>20.393999999999998</v>
      </c>
      <c r="AH51">
        <v>14.897</v>
      </c>
      <c r="AI51" s="4"/>
      <c r="AJ51" s="4"/>
      <c r="AK51" s="4"/>
      <c r="AL51" s="4"/>
      <c r="AM51" s="4"/>
      <c r="AN51" s="4"/>
      <c r="AO51" s="4"/>
      <c r="AP51" s="4"/>
      <c r="AQ51" s="4"/>
      <c r="AR51" s="4"/>
      <c r="AS51" s="4"/>
      <c r="AT51" s="4"/>
      <c r="AU51" s="4"/>
      <c r="AV51" s="4"/>
      <c r="AW51" s="4"/>
      <c r="AX51" s="4"/>
      <c r="AY51" s="4"/>
    </row>
    <row r="52" spans="1:1005" ht="15" x14ac:dyDescent="0.25">
      <c r="A52" s="105">
        <v>45992</v>
      </c>
      <c r="B52" s="106">
        <v>14.35</v>
      </c>
      <c r="C52" s="106">
        <v>14.7</v>
      </c>
      <c r="D52" s="107">
        <v>14.91</v>
      </c>
      <c r="E52">
        <v>15.315</v>
      </c>
      <c r="F52">
        <v>16.138000000000002</v>
      </c>
      <c r="G52">
        <v>16.2</v>
      </c>
      <c r="H52">
        <v>18.602</v>
      </c>
      <c r="I52">
        <v>17.265999999999998</v>
      </c>
      <c r="J52">
        <v>13.622</v>
      </c>
      <c r="K52">
        <v>12.632999999999999</v>
      </c>
      <c r="L52">
        <v>11.946</v>
      </c>
      <c r="M52">
        <v>11.901999999999999</v>
      </c>
      <c r="N52">
        <v>11.98</v>
      </c>
      <c r="O52">
        <v>17.506</v>
      </c>
      <c r="P52">
        <v>17.879000000000001</v>
      </c>
      <c r="Q52">
        <v>19.518999999999998</v>
      </c>
      <c r="R52">
        <v>16.193000000000001</v>
      </c>
      <c r="S52">
        <v>15.3</v>
      </c>
      <c r="T52">
        <v>13.659000000000001</v>
      </c>
      <c r="U52">
        <v>14.356999999999999</v>
      </c>
      <c r="V52">
        <v>15.331</v>
      </c>
      <c r="W52">
        <v>10.186</v>
      </c>
      <c r="X52">
        <v>14.981</v>
      </c>
      <c r="Y52">
        <v>16.425999999999998</v>
      </c>
      <c r="Z52">
        <v>13.162000000000001</v>
      </c>
      <c r="AA52">
        <v>12.096</v>
      </c>
      <c r="AB52">
        <v>12.864000000000001</v>
      </c>
      <c r="AC52">
        <v>9.6790000000000003</v>
      </c>
      <c r="AD52">
        <v>12.518000000000001</v>
      </c>
      <c r="AE52">
        <v>12.441000000000001</v>
      </c>
      <c r="AF52">
        <v>15.07</v>
      </c>
      <c r="AG52">
        <v>15.77</v>
      </c>
      <c r="AH52">
        <v>13.855</v>
      </c>
      <c r="AI52" s="4"/>
      <c r="AJ52" s="4"/>
      <c r="AK52" s="4"/>
      <c r="AL52" s="4"/>
      <c r="AM52" s="4"/>
      <c r="AN52" s="4"/>
      <c r="AO52" s="4"/>
      <c r="AP52" s="4"/>
      <c r="AQ52" s="4"/>
      <c r="AR52" s="4"/>
      <c r="AS52" s="4"/>
      <c r="AT52" s="4"/>
      <c r="AU52" s="4"/>
      <c r="AV52" s="4"/>
      <c r="AW52" s="4"/>
      <c r="AX52" s="4"/>
      <c r="AY52" s="4"/>
    </row>
    <row r="53" spans="1:1005" ht="15" x14ac:dyDescent="0.25">
      <c r="A53" s="105">
        <v>46023</v>
      </c>
      <c r="B53" s="106">
        <v>13.2</v>
      </c>
      <c r="C53" s="106">
        <v>12.96</v>
      </c>
      <c r="D53" s="107">
        <v>13.35</v>
      </c>
      <c r="E53">
        <v>13.412000000000001</v>
      </c>
      <c r="F53">
        <v>14.728999999999999</v>
      </c>
      <c r="G53">
        <v>13.53</v>
      </c>
      <c r="H53">
        <v>15.510999999999999</v>
      </c>
      <c r="I53">
        <v>14.429</v>
      </c>
      <c r="J53">
        <v>13.381</v>
      </c>
      <c r="K53">
        <v>11.75</v>
      </c>
      <c r="L53">
        <v>11.71</v>
      </c>
      <c r="M53">
        <v>10.772</v>
      </c>
      <c r="N53">
        <v>10.962</v>
      </c>
      <c r="O53">
        <v>16.062000000000001</v>
      </c>
      <c r="P53">
        <v>15.617000000000001</v>
      </c>
      <c r="Q53">
        <v>14.994999999999999</v>
      </c>
      <c r="R53">
        <v>13.507</v>
      </c>
      <c r="S53">
        <v>13.651</v>
      </c>
      <c r="T53">
        <v>12.243</v>
      </c>
      <c r="U53">
        <v>12.542999999999999</v>
      </c>
      <c r="V53">
        <v>13.871</v>
      </c>
      <c r="W53">
        <v>10.358000000000001</v>
      </c>
      <c r="X53">
        <v>12.686</v>
      </c>
      <c r="Y53">
        <v>14.036</v>
      </c>
      <c r="Z53">
        <v>11.565</v>
      </c>
      <c r="AA53">
        <v>11.958</v>
      </c>
      <c r="AB53">
        <v>12.255000000000001</v>
      </c>
      <c r="AC53">
        <v>9.3290000000000006</v>
      </c>
      <c r="AD53">
        <v>12.14</v>
      </c>
      <c r="AE53">
        <v>11.983000000000001</v>
      </c>
      <c r="AF53">
        <v>11.929</v>
      </c>
      <c r="AG53">
        <v>13.832000000000001</v>
      </c>
      <c r="AH53">
        <v>13.63</v>
      </c>
      <c r="AI53" s="4"/>
      <c r="AJ53" s="4"/>
      <c r="AK53" s="4"/>
      <c r="AL53" s="4"/>
      <c r="AM53" s="4"/>
      <c r="AN53" s="4"/>
      <c r="AO53" s="4"/>
      <c r="AP53" s="4"/>
      <c r="AQ53" s="4"/>
      <c r="AR53" s="4"/>
      <c r="AS53" s="4"/>
      <c r="AT53" s="4"/>
      <c r="AU53" s="4"/>
      <c r="AV53" s="4"/>
      <c r="AW53" s="4"/>
      <c r="AX53" s="4"/>
      <c r="AY53" s="4"/>
    </row>
    <row r="54" spans="1:1005" ht="15" x14ac:dyDescent="0.25">
      <c r="A54" s="105">
        <v>46054</v>
      </c>
      <c r="B54" s="106">
        <v>11.87</v>
      </c>
      <c r="C54" s="106">
        <v>12.19</v>
      </c>
      <c r="D54" s="107">
        <v>12.13</v>
      </c>
      <c r="E54">
        <v>14.31</v>
      </c>
      <c r="F54">
        <v>16.126999999999999</v>
      </c>
      <c r="G54">
        <v>11.382</v>
      </c>
      <c r="H54">
        <v>12.836</v>
      </c>
      <c r="I54">
        <v>13.443</v>
      </c>
      <c r="J54">
        <v>12.661</v>
      </c>
      <c r="K54">
        <v>10.154999999999999</v>
      </c>
      <c r="L54">
        <v>10.303000000000001</v>
      </c>
      <c r="M54">
        <v>9.8829999999999991</v>
      </c>
      <c r="N54">
        <v>9.6969999999999992</v>
      </c>
      <c r="O54">
        <v>14.125</v>
      </c>
      <c r="P54">
        <v>12.757999999999999</v>
      </c>
      <c r="Q54">
        <v>14.212999999999999</v>
      </c>
      <c r="R54">
        <v>10.856</v>
      </c>
      <c r="S54">
        <v>12.605</v>
      </c>
      <c r="T54">
        <v>10.317</v>
      </c>
      <c r="U54">
        <v>10.635999999999999</v>
      </c>
      <c r="V54">
        <v>10.877000000000001</v>
      </c>
      <c r="W54">
        <v>9.9459999999999997</v>
      </c>
      <c r="X54">
        <v>12.362</v>
      </c>
      <c r="Y54">
        <v>15.984999999999999</v>
      </c>
      <c r="Z54">
        <v>12.452</v>
      </c>
      <c r="AA54">
        <v>13.680999999999999</v>
      </c>
      <c r="AB54">
        <v>11.840999999999999</v>
      </c>
      <c r="AC54">
        <v>8.2420000000000009</v>
      </c>
      <c r="AD54">
        <v>10.834</v>
      </c>
      <c r="AE54">
        <v>10.962999999999999</v>
      </c>
      <c r="AF54">
        <v>9.6769999999999996</v>
      </c>
      <c r="AG54">
        <v>11.849</v>
      </c>
      <c r="AH54">
        <v>11.664</v>
      </c>
      <c r="AI54" s="4"/>
      <c r="AJ54" s="4"/>
      <c r="AK54" s="4"/>
      <c r="AL54" s="4"/>
      <c r="AM54" s="4"/>
      <c r="AN54" s="4"/>
      <c r="AO54" s="4"/>
      <c r="AP54" s="4"/>
      <c r="AQ54" s="4"/>
      <c r="AR54" s="4"/>
      <c r="AS54" s="4"/>
      <c r="AT54" s="4"/>
      <c r="AU54" s="4"/>
      <c r="AV54" s="4"/>
      <c r="AW54" s="4"/>
      <c r="AX54" s="4"/>
      <c r="AY54" s="4"/>
    </row>
    <row r="55" spans="1:1005" ht="15" x14ac:dyDescent="0.25">
      <c r="A55" s="105">
        <v>46082</v>
      </c>
      <c r="B55" s="106">
        <v>18.010000000000002</v>
      </c>
      <c r="C55" s="106">
        <v>25.71</v>
      </c>
      <c r="D55" s="107">
        <v>22.6</v>
      </c>
      <c r="E55">
        <v>33.676000000000002</v>
      </c>
      <c r="F55">
        <v>19.640999999999998</v>
      </c>
      <c r="G55">
        <v>38.79</v>
      </c>
      <c r="H55">
        <v>21.959</v>
      </c>
      <c r="I55">
        <v>20.521999999999998</v>
      </c>
      <c r="J55">
        <v>17.151</v>
      </c>
      <c r="K55">
        <v>18.349</v>
      </c>
      <c r="L55">
        <v>13.321999999999999</v>
      </c>
      <c r="M55">
        <v>14.746</v>
      </c>
      <c r="N55">
        <v>31.350999999999999</v>
      </c>
      <c r="O55">
        <v>26.562999999999999</v>
      </c>
      <c r="P55">
        <v>16.611000000000001</v>
      </c>
      <c r="Q55">
        <v>47.735999999999997</v>
      </c>
      <c r="R55">
        <v>13.821</v>
      </c>
      <c r="S55">
        <v>21.940999999999999</v>
      </c>
      <c r="T55">
        <v>11.965</v>
      </c>
      <c r="U55">
        <v>16.812999999999999</v>
      </c>
      <c r="V55">
        <v>19.803000000000001</v>
      </c>
      <c r="W55">
        <v>13.077</v>
      </c>
      <c r="X55">
        <v>17.41</v>
      </c>
      <c r="Y55">
        <v>30.058</v>
      </c>
      <c r="Z55">
        <v>19.66</v>
      </c>
      <c r="AA55">
        <v>38.9</v>
      </c>
      <c r="AB55">
        <v>13.81</v>
      </c>
      <c r="AC55">
        <v>11.928000000000001</v>
      </c>
      <c r="AD55">
        <v>16.48</v>
      </c>
      <c r="AE55">
        <v>13.103</v>
      </c>
      <c r="AF55">
        <v>12.692</v>
      </c>
      <c r="AG55">
        <v>16.654</v>
      </c>
      <c r="AH55">
        <v>14.946999999999999</v>
      </c>
      <c r="AI55" s="4"/>
      <c r="AJ55" s="4"/>
      <c r="AK55" s="4"/>
      <c r="AL55" s="4"/>
      <c r="AM55" s="4"/>
      <c r="AN55" s="4"/>
      <c r="AO55" s="4"/>
      <c r="AP55" s="4"/>
      <c r="AQ55" s="4"/>
      <c r="AR55" s="4"/>
      <c r="AS55" s="4"/>
      <c r="AT55" s="4"/>
      <c r="AU55" s="4"/>
      <c r="AV55" s="4"/>
      <c r="AW55" s="4"/>
      <c r="AX55" s="4"/>
      <c r="AY55" s="4"/>
    </row>
    <row r="56" spans="1:1005" ht="15" x14ac:dyDescent="0.25">
      <c r="A56" s="105">
        <v>46113</v>
      </c>
      <c r="B56" s="106">
        <v>40.01</v>
      </c>
      <c r="C56" s="106">
        <v>60.55</v>
      </c>
      <c r="D56" s="107">
        <v>50.72</v>
      </c>
      <c r="E56">
        <v>38.088000000000001</v>
      </c>
      <c r="F56">
        <v>40.281999999999996</v>
      </c>
      <c r="G56">
        <v>68.512</v>
      </c>
      <c r="H56">
        <v>44.307000000000002</v>
      </c>
      <c r="I56">
        <v>43.314999999999998</v>
      </c>
      <c r="J56">
        <v>48.807000000000002</v>
      </c>
      <c r="K56">
        <v>59.662999999999997</v>
      </c>
      <c r="L56">
        <v>38.414999999999999</v>
      </c>
      <c r="M56">
        <v>35.548999999999999</v>
      </c>
      <c r="N56">
        <v>86.971000000000004</v>
      </c>
      <c r="O56">
        <v>77.221999999999994</v>
      </c>
      <c r="P56">
        <v>52.936</v>
      </c>
      <c r="Q56">
        <v>70.319000000000003</v>
      </c>
      <c r="R56">
        <v>34.533999999999999</v>
      </c>
      <c r="S56">
        <v>42.433</v>
      </c>
      <c r="T56">
        <v>29.91</v>
      </c>
      <c r="U56">
        <v>37.737000000000002</v>
      </c>
      <c r="V56">
        <v>76.084999999999994</v>
      </c>
      <c r="W56">
        <v>19.695</v>
      </c>
      <c r="X56">
        <v>47.478000000000002</v>
      </c>
      <c r="Y56">
        <v>44.326999999999998</v>
      </c>
      <c r="Z56">
        <v>38.841999999999999</v>
      </c>
      <c r="AA56">
        <v>78.290000000000006</v>
      </c>
      <c r="AB56">
        <v>30.032</v>
      </c>
      <c r="AC56">
        <v>44.128</v>
      </c>
      <c r="AD56">
        <v>25.815999999999999</v>
      </c>
      <c r="AE56">
        <v>38.119999999999997</v>
      </c>
      <c r="AF56">
        <v>24.655000000000001</v>
      </c>
      <c r="AG56">
        <v>31.806000000000001</v>
      </c>
      <c r="AH56">
        <v>32.295000000000002</v>
      </c>
      <c r="AI56" s="4"/>
      <c r="AJ56" s="4"/>
      <c r="AK56" s="4"/>
      <c r="AL56" s="4"/>
      <c r="AM56" s="4"/>
      <c r="AN56" s="4"/>
      <c r="AO56" s="4"/>
      <c r="AP56" s="4"/>
      <c r="AQ56" s="4"/>
      <c r="AR56" s="4"/>
      <c r="AS56" s="4"/>
      <c r="AT56" s="4"/>
      <c r="AU56" s="4"/>
      <c r="AV56" s="4"/>
      <c r="AW56" s="4"/>
      <c r="AX56" s="4"/>
      <c r="AY56" s="4"/>
    </row>
    <row r="57" spans="1:1005" ht="15" x14ac:dyDescent="0.25">
      <c r="A57" s="105">
        <v>46143</v>
      </c>
      <c r="B57" s="106">
        <v>111.62</v>
      </c>
      <c r="C57" s="106">
        <v>157.66999999999999</v>
      </c>
      <c r="D57" s="107">
        <v>134.93</v>
      </c>
      <c r="E57">
        <v>108.432</v>
      </c>
      <c r="F57">
        <v>145.60599999999999</v>
      </c>
      <c r="G57">
        <v>201.96199999999999</v>
      </c>
      <c r="H57">
        <v>147.67599999999999</v>
      </c>
      <c r="I57">
        <v>152.36000000000001</v>
      </c>
      <c r="J57">
        <v>127.224</v>
      </c>
      <c r="K57">
        <v>231.19499999999999</v>
      </c>
      <c r="L57">
        <v>55.433</v>
      </c>
      <c r="M57">
        <v>113.809</v>
      </c>
      <c r="N57">
        <v>151.78800000000001</v>
      </c>
      <c r="O57">
        <v>235.49799999999999</v>
      </c>
      <c r="P57">
        <v>129.87200000000001</v>
      </c>
      <c r="Q57">
        <v>154.624</v>
      </c>
      <c r="R57">
        <v>179.49199999999999</v>
      </c>
      <c r="S57">
        <v>212.16399999999999</v>
      </c>
      <c r="T57">
        <v>88.558000000000007</v>
      </c>
      <c r="U57">
        <v>126.977</v>
      </c>
      <c r="V57">
        <v>118.223</v>
      </c>
      <c r="W57">
        <v>81.162000000000006</v>
      </c>
      <c r="X57">
        <v>114.61799999999999</v>
      </c>
      <c r="Y57">
        <v>93.899000000000001</v>
      </c>
      <c r="Z57">
        <v>104.456</v>
      </c>
      <c r="AA57">
        <v>150.059</v>
      </c>
      <c r="AB57">
        <v>76.486999999999995</v>
      </c>
      <c r="AC57">
        <v>133.30199999999999</v>
      </c>
      <c r="AD57">
        <v>120.018</v>
      </c>
      <c r="AE57">
        <v>93.191000000000003</v>
      </c>
      <c r="AF57">
        <v>112.518</v>
      </c>
      <c r="AG57">
        <v>107.307</v>
      </c>
      <c r="AH57">
        <v>203.102</v>
      </c>
      <c r="AI57" s="4"/>
      <c r="AJ57" s="4"/>
      <c r="AK57" s="4"/>
      <c r="AL57" s="4"/>
      <c r="AM57" s="4"/>
      <c r="AN57" s="4"/>
      <c r="AO57" s="4"/>
      <c r="AP57" s="4"/>
      <c r="AQ57" s="4"/>
      <c r="AR57" s="4"/>
      <c r="AS57" s="4"/>
      <c r="AT57" s="4"/>
      <c r="AU57" s="4"/>
      <c r="AV57" s="4"/>
      <c r="AW57" s="4"/>
      <c r="AX57" s="4"/>
      <c r="AY57" s="4"/>
    </row>
    <row r="58" spans="1:1005" ht="15" x14ac:dyDescent="0.25">
      <c r="A58" s="105">
        <v>46174</v>
      </c>
      <c r="B58" s="106">
        <v>99.13</v>
      </c>
      <c r="C58" s="106">
        <v>185.85</v>
      </c>
      <c r="D58" s="107">
        <v>144.15</v>
      </c>
      <c r="E58">
        <v>265.94600000000003</v>
      </c>
      <c r="F58">
        <v>102.679</v>
      </c>
      <c r="G58">
        <v>262.05399999999997</v>
      </c>
      <c r="H58">
        <v>133.24199999999999</v>
      </c>
      <c r="I58">
        <v>222.39500000000001</v>
      </c>
      <c r="J58">
        <v>81.165000000000006</v>
      </c>
      <c r="K58">
        <v>132.97399999999999</v>
      </c>
      <c r="L58">
        <v>32.308</v>
      </c>
      <c r="M58">
        <v>95.23</v>
      </c>
      <c r="N58">
        <v>101.655</v>
      </c>
      <c r="O58">
        <v>217.24299999999999</v>
      </c>
      <c r="P58">
        <v>87.805000000000007</v>
      </c>
      <c r="Q58">
        <v>125.486</v>
      </c>
      <c r="R58">
        <v>220.899</v>
      </c>
      <c r="S58">
        <v>122.003</v>
      </c>
      <c r="T58">
        <v>149.78800000000001</v>
      </c>
      <c r="U58">
        <v>226.41800000000001</v>
      </c>
      <c r="V58">
        <v>53.695</v>
      </c>
      <c r="W58">
        <v>66.075000000000003</v>
      </c>
      <c r="X58">
        <v>156.28399999999999</v>
      </c>
      <c r="Y58">
        <v>189.048</v>
      </c>
      <c r="Z58">
        <v>173.62100000000001</v>
      </c>
      <c r="AA58">
        <v>172.083</v>
      </c>
      <c r="AB58">
        <v>32.006</v>
      </c>
      <c r="AC58">
        <v>263.68</v>
      </c>
      <c r="AD58">
        <v>96.394000000000005</v>
      </c>
      <c r="AE58">
        <v>97.326999999999998</v>
      </c>
      <c r="AF58">
        <v>198.708</v>
      </c>
      <c r="AG58">
        <v>242.45400000000001</v>
      </c>
      <c r="AH58">
        <v>260.06799999999998</v>
      </c>
      <c r="AI58" s="4"/>
      <c r="AJ58" s="4"/>
      <c r="AK58" s="4"/>
      <c r="AL58" s="4"/>
      <c r="AM58" s="4"/>
      <c r="AN58" s="4"/>
      <c r="AO58" s="4"/>
      <c r="AP58" s="4"/>
      <c r="AQ58" s="4"/>
      <c r="AR58" s="4"/>
      <c r="AS58" s="4"/>
      <c r="AT58" s="4"/>
      <c r="AU58" s="4"/>
      <c r="AV58" s="4"/>
      <c r="AW58" s="4"/>
      <c r="AX58" s="4"/>
      <c r="AY58" s="4"/>
    </row>
    <row r="59" spans="1:1005" ht="15" x14ac:dyDescent="0.25">
      <c r="A59" s="105">
        <v>46204</v>
      </c>
      <c r="B59" s="106">
        <v>30.23</v>
      </c>
      <c r="C59" s="106">
        <v>78.540000000000006</v>
      </c>
      <c r="D59" s="107">
        <v>50.8</v>
      </c>
      <c r="E59">
        <v>211.88300000000001</v>
      </c>
      <c r="F59">
        <v>43.576999999999998</v>
      </c>
      <c r="G59">
        <v>92.572999999999993</v>
      </c>
      <c r="H59">
        <v>74.599999999999994</v>
      </c>
      <c r="I59">
        <v>146.12100000000001</v>
      </c>
      <c r="J59">
        <v>25.148</v>
      </c>
      <c r="K59">
        <v>53.841000000000001</v>
      </c>
      <c r="L59">
        <v>13.69</v>
      </c>
      <c r="M59">
        <v>28.495999999999999</v>
      </c>
      <c r="N59">
        <v>38.356000000000002</v>
      </c>
      <c r="O59">
        <v>83.888999999999996</v>
      </c>
      <c r="P59">
        <v>49.85</v>
      </c>
      <c r="Q59">
        <v>48.536999999999999</v>
      </c>
      <c r="R59">
        <v>84.632999999999996</v>
      </c>
      <c r="S59">
        <v>48.917999999999999</v>
      </c>
      <c r="T59">
        <v>43.281999999999996</v>
      </c>
      <c r="U59">
        <v>88.775000000000006</v>
      </c>
      <c r="V59">
        <v>21.024999999999999</v>
      </c>
      <c r="W59">
        <v>26.567</v>
      </c>
      <c r="X59">
        <v>48.962000000000003</v>
      </c>
      <c r="Y59">
        <v>61.055999999999997</v>
      </c>
      <c r="Z59">
        <v>51.472000000000001</v>
      </c>
      <c r="AA59">
        <v>53.938000000000002</v>
      </c>
      <c r="AB59">
        <v>14.619</v>
      </c>
      <c r="AC59">
        <v>117.753</v>
      </c>
      <c r="AD59">
        <v>32.521999999999998</v>
      </c>
      <c r="AE59">
        <v>49.283000000000001</v>
      </c>
      <c r="AF59">
        <v>124.26600000000001</v>
      </c>
      <c r="AG59">
        <v>152.45400000000001</v>
      </c>
      <c r="AH59">
        <v>131.35</v>
      </c>
      <c r="AI59" s="4"/>
      <c r="AJ59" s="4"/>
      <c r="AK59" s="4"/>
      <c r="AL59" s="4"/>
      <c r="AM59" s="4"/>
      <c r="AN59" s="4"/>
      <c r="AO59" s="4"/>
      <c r="AP59" s="4"/>
      <c r="AQ59" s="4"/>
      <c r="AR59" s="4"/>
      <c r="AS59" s="4"/>
      <c r="AT59" s="4"/>
      <c r="AU59" s="4"/>
      <c r="AV59" s="4"/>
      <c r="AW59" s="4"/>
      <c r="AX59" s="4"/>
      <c r="AY59" s="4"/>
    </row>
    <row r="60" spans="1:1005" ht="15" x14ac:dyDescent="0.25">
      <c r="A60" s="105">
        <v>46235</v>
      </c>
      <c r="B60" s="106">
        <v>22.05</v>
      </c>
      <c r="C60" s="106">
        <v>38.92</v>
      </c>
      <c r="D60" s="107">
        <v>29.12</v>
      </c>
      <c r="E60">
        <v>70.340999999999994</v>
      </c>
      <c r="F60">
        <v>19.414000000000001</v>
      </c>
      <c r="G60">
        <v>70.05</v>
      </c>
      <c r="H60">
        <v>29.591999999999999</v>
      </c>
      <c r="I60">
        <v>87.971999999999994</v>
      </c>
      <c r="J60">
        <v>16.093</v>
      </c>
      <c r="K60">
        <v>35.447000000000003</v>
      </c>
      <c r="L60">
        <v>9.6509999999999998</v>
      </c>
      <c r="M60">
        <v>19.341999999999999</v>
      </c>
      <c r="N60">
        <v>19.059999999999999</v>
      </c>
      <c r="O60">
        <v>39.624000000000002</v>
      </c>
      <c r="P60">
        <v>34.006</v>
      </c>
      <c r="Q60">
        <v>39.39</v>
      </c>
      <c r="R60">
        <v>32.247</v>
      </c>
      <c r="S60">
        <v>21.123999999999999</v>
      </c>
      <c r="T60">
        <v>34.570999999999998</v>
      </c>
      <c r="U60">
        <v>28.736000000000001</v>
      </c>
      <c r="V60">
        <v>14.065</v>
      </c>
      <c r="W60">
        <v>26.36</v>
      </c>
      <c r="X60">
        <v>30.013000000000002</v>
      </c>
      <c r="Y60">
        <v>24.998999999999999</v>
      </c>
      <c r="Z60">
        <v>32.79</v>
      </c>
      <c r="AA60">
        <v>30.446000000000002</v>
      </c>
      <c r="AB60">
        <v>9.2149999999999999</v>
      </c>
      <c r="AC60">
        <v>34.35</v>
      </c>
      <c r="AD60">
        <v>17.356999999999999</v>
      </c>
      <c r="AE60">
        <v>25.588000000000001</v>
      </c>
      <c r="AF60">
        <v>82.872</v>
      </c>
      <c r="AG60">
        <v>58.866</v>
      </c>
      <c r="AH60">
        <v>65.923000000000002</v>
      </c>
      <c r="AI60" s="4"/>
      <c r="AJ60" s="4"/>
      <c r="AK60" s="4"/>
      <c r="AL60" s="4"/>
      <c r="AM60" s="4"/>
      <c r="AN60" s="4"/>
      <c r="AO60" s="4"/>
      <c r="AP60" s="4"/>
      <c r="AQ60" s="4"/>
      <c r="AR60" s="4"/>
      <c r="AS60" s="4"/>
      <c r="AT60" s="4"/>
      <c r="AU60" s="4"/>
      <c r="AV60" s="4"/>
      <c r="AW60" s="4"/>
      <c r="AX60" s="4"/>
      <c r="AY60" s="4"/>
    </row>
    <row r="61" spans="1:1005" ht="15" x14ac:dyDescent="0.25">
      <c r="A61" s="105">
        <v>46266</v>
      </c>
      <c r="B61" s="106">
        <v>19.420000000000002</v>
      </c>
      <c r="C61" s="106">
        <v>33.04</v>
      </c>
      <c r="D61" s="107">
        <v>26.38</v>
      </c>
      <c r="E61">
        <v>36.777000000000001</v>
      </c>
      <c r="F61">
        <v>21.757000000000001</v>
      </c>
      <c r="G61">
        <v>61.317</v>
      </c>
      <c r="H61">
        <v>23.657</v>
      </c>
      <c r="I61">
        <v>45.357999999999997</v>
      </c>
      <c r="J61">
        <v>15.791</v>
      </c>
      <c r="K61">
        <v>18.754000000000001</v>
      </c>
      <c r="L61">
        <v>22.132000000000001</v>
      </c>
      <c r="M61">
        <v>33.773000000000003</v>
      </c>
      <c r="N61">
        <v>39.712000000000003</v>
      </c>
      <c r="O61">
        <v>22.928000000000001</v>
      </c>
      <c r="P61">
        <v>33.058999999999997</v>
      </c>
      <c r="Q61">
        <v>35.587000000000003</v>
      </c>
      <c r="R61">
        <v>36.106999999999999</v>
      </c>
      <c r="S61">
        <v>15.048999999999999</v>
      </c>
      <c r="T61">
        <v>18.640999999999998</v>
      </c>
      <c r="U61">
        <v>20.326000000000001</v>
      </c>
      <c r="V61">
        <v>11.143000000000001</v>
      </c>
      <c r="W61">
        <v>44.067</v>
      </c>
      <c r="X61">
        <v>36.789000000000001</v>
      </c>
      <c r="Y61">
        <v>16.506</v>
      </c>
      <c r="Z61">
        <v>23.346</v>
      </c>
      <c r="AA61">
        <v>18.088000000000001</v>
      </c>
      <c r="AB61">
        <v>9.5139999999999993</v>
      </c>
      <c r="AC61">
        <v>17.774000000000001</v>
      </c>
      <c r="AD61">
        <v>12.718</v>
      </c>
      <c r="AE61">
        <v>16.760000000000002</v>
      </c>
      <c r="AF61">
        <v>59.39</v>
      </c>
      <c r="AG61">
        <v>25.01</v>
      </c>
      <c r="AH61">
        <v>36.618000000000002</v>
      </c>
      <c r="AI61" s="4"/>
      <c r="AJ61" s="4"/>
      <c r="AK61" s="4"/>
      <c r="AL61" s="4"/>
      <c r="AM61" s="4"/>
      <c r="AN61" s="4"/>
      <c r="AO61" s="4"/>
      <c r="AP61" s="4"/>
      <c r="AQ61" s="4"/>
      <c r="AR61" s="4"/>
      <c r="AS61" s="4"/>
      <c r="AT61" s="4"/>
      <c r="AU61" s="4"/>
      <c r="AV61" s="4"/>
      <c r="AW61" s="4"/>
      <c r="AX61" s="4"/>
      <c r="AY61" s="4"/>
    </row>
    <row r="62" spans="1:1005" ht="15" x14ac:dyDescent="0.25">
      <c r="A62" s="105">
        <v>46296</v>
      </c>
      <c r="B62" s="106">
        <v>22.64</v>
      </c>
      <c r="C62" s="106">
        <v>22.64</v>
      </c>
      <c r="D62" s="107">
        <v>22.64</v>
      </c>
      <c r="E62">
        <v>28.327000000000002</v>
      </c>
      <c r="F62">
        <v>39.271000000000001</v>
      </c>
      <c r="G62">
        <v>51.319000000000003</v>
      </c>
      <c r="H62">
        <v>24.300999999999998</v>
      </c>
      <c r="I62">
        <v>21.734000000000002</v>
      </c>
      <c r="J62">
        <v>18.940000000000001</v>
      </c>
      <c r="K62">
        <v>15.196999999999999</v>
      </c>
      <c r="L62">
        <v>25.285</v>
      </c>
      <c r="M62">
        <v>17.954999999999998</v>
      </c>
      <c r="N62">
        <v>43.438000000000002</v>
      </c>
      <c r="O62">
        <v>40.914000000000001</v>
      </c>
      <c r="P62">
        <v>82.546999999999997</v>
      </c>
      <c r="Q62">
        <v>33.985999999999997</v>
      </c>
      <c r="R62">
        <v>22.704000000000001</v>
      </c>
      <c r="S62">
        <v>17.233000000000001</v>
      </c>
      <c r="T62">
        <v>21.6</v>
      </c>
      <c r="U62">
        <v>29.446999999999999</v>
      </c>
      <c r="V62">
        <v>10.1</v>
      </c>
      <c r="W62">
        <v>32.317</v>
      </c>
      <c r="X62">
        <v>43.734999999999999</v>
      </c>
      <c r="Y62">
        <v>19.643999999999998</v>
      </c>
      <c r="Z62">
        <v>16.954000000000001</v>
      </c>
      <c r="AA62">
        <v>17.100999999999999</v>
      </c>
      <c r="AB62">
        <v>12.537000000000001</v>
      </c>
      <c r="AC62">
        <v>12.590999999999999</v>
      </c>
      <c r="AD62">
        <v>11.206</v>
      </c>
      <c r="AE62">
        <v>32.851999999999997</v>
      </c>
      <c r="AF62">
        <v>30.713999999999999</v>
      </c>
      <c r="AG62">
        <v>23.896000000000001</v>
      </c>
      <c r="AH62">
        <v>32.375</v>
      </c>
      <c r="AI62" s="4"/>
      <c r="AJ62" s="4"/>
      <c r="AK62" s="4"/>
      <c r="AL62" s="4"/>
      <c r="AM62" s="4"/>
      <c r="AN62" s="4"/>
      <c r="AO62" s="4"/>
      <c r="AP62" s="4"/>
      <c r="AQ62" s="4"/>
      <c r="AR62" s="4"/>
      <c r="AS62" s="4"/>
      <c r="AT62" s="4"/>
      <c r="AU62" s="4"/>
      <c r="AV62" s="4"/>
      <c r="AW62" s="4"/>
      <c r="AX62" s="4"/>
      <c r="AY62" s="4"/>
    </row>
    <row r="63" spans="1:1005" ht="15" x14ac:dyDescent="0.25">
      <c r="A63" s="105">
        <v>46327</v>
      </c>
      <c r="B63" s="106">
        <v>17.75</v>
      </c>
      <c r="C63" s="106">
        <v>17.75</v>
      </c>
      <c r="D63" s="107">
        <v>17.75</v>
      </c>
      <c r="E63">
        <v>19.047000000000001</v>
      </c>
      <c r="F63">
        <v>21.719000000000001</v>
      </c>
      <c r="G63">
        <v>27.904</v>
      </c>
      <c r="H63">
        <v>21.148</v>
      </c>
      <c r="I63">
        <v>15.137</v>
      </c>
      <c r="J63">
        <v>15.358000000000001</v>
      </c>
      <c r="K63">
        <v>13.327999999999999</v>
      </c>
      <c r="L63">
        <v>14.919</v>
      </c>
      <c r="M63">
        <v>12.63</v>
      </c>
      <c r="N63">
        <v>26.393000000000001</v>
      </c>
      <c r="O63">
        <v>26.169</v>
      </c>
      <c r="P63">
        <v>32.637</v>
      </c>
      <c r="Q63">
        <v>20.713000000000001</v>
      </c>
      <c r="R63">
        <v>18.113</v>
      </c>
      <c r="S63">
        <v>17.420000000000002</v>
      </c>
      <c r="T63">
        <v>18.981999999999999</v>
      </c>
      <c r="U63">
        <v>21.452999999999999</v>
      </c>
      <c r="V63">
        <v>9.5790000000000006</v>
      </c>
      <c r="W63">
        <v>20.46</v>
      </c>
      <c r="X63">
        <v>21.574999999999999</v>
      </c>
      <c r="Y63">
        <v>15.88</v>
      </c>
      <c r="Z63">
        <v>12.866</v>
      </c>
      <c r="AA63">
        <v>13.552</v>
      </c>
      <c r="AB63">
        <v>11.102</v>
      </c>
      <c r="AC63">
        <v>12.010999999999999</v>
      </c>
      <c r="AD63">
        <v>12.519</v>
      </c>
      <c r="AE63">
        <v>22.867999999999999</v>
      </c>
      <c r="AF63">
        <v>20.404</v>
      </c>
      <c r="AG63">
        <v>14.913</v>
      </c>
      <c r="AH63">
        <v>20.789000000000001</v>
      </c>
      <c r="AI63" s="4"/>
      <c r="AJ63" s="4"/>
      <c r="AK63" s="4"/>
      <c r="AL63" s="4"/>
      <c r="AM63" s="4"/>
      <c r="AN63" s="4"/>
      <c r="AO63" s="4"/>
      <c r="AP63" s="4"/>
      <c r="AQ63" s="4"/>
      <c r="AR63" s="4"/>
      <c r="AS63" s="4"/>
      <c r="AT63" s="4"/>
      <c r="AU63" s="4"/>
      <c r="AV63" s="4"/>
      <c r="AW63" s="4"/>
      <c r="AX63" s="4"/>
      <c r="AY63" s="4"/>
    </row>
    <row r="64" spans="1:1005" ht="15" x14ac:dyDescent="0.25">
      <c r="A64" s="105"/>
      <c r="B64" s="106"/>
      <c r="C64" s="106"/>
      <c r="D64" s="107"/>
      <c r="AI64" s="4"/>
      <c r="AJ64" s="4"/>
      <c r="AK64" s="4"/>
      <c r="AL64" s="4"/>
      <c r="AM64" s="4"/>
      <c r="AN64" s="4"/>
      <c r="AO64" s="4"/>
      <c r="AP64" s="4"/>
      <c r="AQ64" s="4"/>
      <c r="AR64" s="4"/>
      <c r="AS64" s="4"/>
      <c r="AT64" s="4"/>
      <c r="AU64" s="4"/>
      <c r="AV64" s="4"/>
      <c r="AW64" s="4"/>
      <c r="AX64" s="4"/>
      <c r="AY64" s="4"/>
      <c r="ALQ64" t="e">
        <v>#N/A</v>
      </c>
    </row>
    <row r="65" spans="1:1005" ht="15" x14ac:dyDescent="0.25">
      <c r="A65" s="105"/>
      <c r="B65" s="106"/>
      <c r="C65" s="106"/>
      <c r="D65" s="107"/>
      <c r="AI65" s="4"/>
      <c r="AJ65" s="4"/>
      <c r="AK65" s="4"/>
      <c r="AL65" s="4"/>
      <c r="AM65" s="4"/>
      <c r="AN65" s="4"/>
      <c r="AO65" s="4"/>
      <c r="AP65" s="4"/>
      <c r="AQ65" s="4"/>
      <c r="AR65" s="4"/>
      <c r="AS65" s="4"/>
      <c r="AT65" s="4"/>
      <c r="AU65" s="4"/>
      <c r="AV65" s="4"/>
      <c r="AW65" s="4"/>
      <c r="AX65" s="4"/>
      <c r="AY65" s="4"/>
      <c r="ALQ65" t="e">
        <v>#N/A</v>
      </c>
    </row>
    <row r="66" spans="1:1005" ht="15" x14ac:dyDescent="0.25">
      <c r="A66" s="105"/>
      <c r="B66" s="106"/>
      <c r="C66" s="106"/>
      <c r="D66" s="107"/>
      <c r="AI66" s="4"/>
      <c r="AJ66" s="4"/>
      <c r="AK66" s="4"/>
      <c r="AL66" s="4"/>
      <c r="AM66" s="4"/>
      <c r="AN66" s="4"/>
      <c r="AO66" s="4"/>
      <c r="AP66" s="4"/>
      <c r="AQ66" s="4"/>
      <c r="AR66" s="4"/>
      <c r="AS66" s="4"/>
      <c r="AT66" s="4"/>
      <c r="AU66" s="4"/>
      <c r="AV66" s="4"/>
      <c r="AW66" s="4"/>
      <c r="AX66" s="4"/>
      <c r="AY66" s="4"/>
      <c r="ALQ66" t="e">
        <v>#N/A</v>
      </c>
    </row>
    <row r="67" spans="1:1005" ht="15" x14ac:dyDescent="0.25">
      <c r="A67" s="105"/>
      <c r="B67" s="106"/>
      <c r="C67" s="106"/>
      <c r="D67" s="107"/>
      <c r="AI67" s="4"/>
      <c r="AJ67" s="4"/>
      <c r="AK67" s="4"/>
      <c r="AL67" s="4"/>
      <c r="AM67" s="4"/>
      <c r="AN67" s="4"/>
      <c r="AO67" s="4"/>
      <c r="AP67" s="4"/>
      <c r="AQ67" s="4"/>
      <c r="AR67" s="4"/>
      <c r="AS67" s="4"/>
      <c r="AT67" s="4"/>
      <c r="AU67" s="4"/>
      <c r="AV67" s="4"/>
      <c r="AW67" s="4"/>
      <c r="AX67" s="4"/>
      <c r="AY67" s="4"/>
      <c r="ALQ67" t="e">
        <v>#N/A</v>
      </c>
    </row>
    <row r="68" spans="1:1005" ht="15" x14ac:dyDescent="0.25">
      <c r="A68" s="105"/>
      <c r="B68" s="106"/>
      <c r="C68" s="106"/>
      <c r="D68" s="107"/>
      <c r="AI68" s="4"/>
      <c r="AJ68" s="4"/>
      <c r="AK68" s="4"/>
      <c r="AL68" s="4"/>
      <c r="AM68" s="4"/>
      <c r="AN68" s="4"/>
      <c r="AO68" s="4"/>
      <c r="AP68" s="4"/>
      <c r="AQ68" s="4"/>
      <c r="AR68" s="4"/>
      <c r="AS68" s="4"/>
      <c r="AT68" s="4"/>
      <c r="AU68" s="4"/>
      <c r="AV68" s="4"/>
      <c r="AW68" s="4"/>
      <c r="AX68" s="4"/>
      <c r="AY68" s="4"/>
      <c r="ALQ68" t="e">
        <v>#N/A</v>
      </c>
    </row>
    <row r="69" spans="1:1005" ht="15" x14ac:dyDescent="0.25">
      <c r="A69" s="105"/>
      <c r="B69" s="106"/>
      <c r="C69" s="106"/>
      <c r="D69" s="107"/>
      <c r="AI69" s="4"/>
      <c r="AJ69" s="4"/>
      <c r="AK69" s="4"/>
      <c r="AL69" s="4"/>
      <c r="AM69" s="4"/>
      <c r="AN69" s="4"/>
      <c r="AO69" s="4"/>
      <c r="AP69" s="4"/>
      <c r="AQ69" s="4"/>
      <c r="AR69" s="4"/>
      <c r="AS69" s="4"/>
      <c r="AT69" s="4"/>
      <c r="AU69" s="4"/>
      <c r="AV69" s="4"/>
      <c r="AW69" s="4"/>
      <c r="AX69" s="4"/>
      <c r="AY69" s="4"/>
      <c r="ALQ69" t="e">
        <v>#N/A</v>
      </c>
    </row>
    <row r="70" spans="1:1005" ht="15" x14ac:dyDescent="0.25">
      <c r="A70" s="105"/>
      <c r="B70" s="106"/>
      <c r="C70" s="106"/>
      <c r="D70" s="107"/>
      <c r="AI70" s="4"/>
      <c r="AJ70" s="4"/>
      <c r="AK70" s="4"/>
      <c r="AL70" s="4"/>
      <c r="AM70" s="4"/>
      <c r="AN70" s="4"/>
      <c r="AO70" s="4"/>
      <c r="AP70" s="4"/>
      <c r="AQ70" s="4"/>
      <c r="AR70" s="4"/>
      <c r="AS70" s="4"/>
      <c r="AT70" s="4"/>
      <c r="AU70" s="4"/>
      <c r="AV70" s="4"/>
      <c r="AW70" s="4"/>
      <c r="AX70" s="4"/>
      <c r="AY70" s="4"/>
      <c r="ALQ70" t="e">
        <v>#N/A</v>
      </c>
    </row>
    <row r="71" spans="1:1005" ht="15" x14ac:dyDescent="0.25">
      <c r="A71" s="105"/>
      <c r="B71" s="106"/>
      <c r="C71" s="106"/>
      <c r="D71" s="107"/>
      <c r="AI71" s="4"/>
      <c r="AJ71" s="4"/>
      <c r="AK71" s="4"/>
      <c r="AL71" s="4"/>
      <c r="AM71" s="4"/>
      <c r="AN71" s="4"/>
      <c r="AO71" s="4"/>
      <c r="AP71" s="4"/>
      <c r="AQ71" s="4"/>
      <c r="AR71" s="4"/>
      <c r="AS71" s="4"/>
      <c r="AT71" s="4"/>
      <c r="AU71" s="4"/>
      <c r="AV71" s="4"/>
      <c r="AW71" s="4"/>
      <c r="AX71" s="4"/>
      <c r="AY71" s="4"/>
      <c r="ALQ71" t="e">
        <v>#N/A</v>
      </c>
    </row>
    <row r="72" spans="1:1005" ht="15" x14ac:dyDescent="0.25">
      <c r="A72" s="105"/>
      <c r="B72" s="106"/>
      <c r="C72" s="106"/>
      <c r="D72" s="107"/>
      <c r="AI72" s="4"/>
      <c r="AJ72" s="4"/>
      <c r="AK72" s="4"/>
      <c r="AL72" s="4"/>
      <c r="AM72" s="4"/>
      <c r="AN72" s="4"/>
      <c r="AO72" s="4"/>
      <c r="AP72" s="4"/>
      <c r="AQ72" s="4"/>
      <c r="AR72" s="4"/>
      <c r="AS72" s="4"/>
      <c r="AT72" s="4"/>
      <c r="AU72" s="4"/>
      <c r="AV72" s="4"/>
      <c r="AW72" s="4"/>
      <c r="AX72" s="4"/>
      <c r="AY72" s="4"/>
      <c r="ALQ72" t="e">
        <v>#N/A</v>
      </c>
    </row>
    <row r="73" spans="1:1005" ht="15" x14ac:dyDescent="0.25">
      <c r="A73" s="105"/>
      <c r="B73" s="106"/>
      <c r="C73" s="106"/>
      <c r="D73" s="107"/>
      <c r="AI73" s="4"/>
      <c r="AJ73" s="4"/>
      <c r="AK73" s="4"/>
      <c r="AL73" s="4"/>
      <c r="AM73" s="4"/>
      <c r="AN73" s="4"/>
      <c r="AO73" s="4"/>
      <c r="AP73" s="4"/>
      <c r="AQ73" s="4"/>
      <c r="AR73" s="4"/>
      <c r="AS73" s="4"/>
      <c r="AT73" s="4"/>
      <c r="AU73" s="4"/>
      <c r="AV73" s="4"/>
      <c r="AW73" s="4"/>
      <c r="AX73" s="4"/>
      <c r="AY73" s="4"/>
    </row>
    <row r="74" spans="1:1005" ht="15" x14ac:dyDescent="0.25">
      <c r="A74" s="105"/>
      <c r="B74" s="106"/>
      <c r="C74" s="106"/>
      <c r="D74" s="107"/>
      <c r="AI74" s="4"/>
      <c r="AJ74" s="4"/>
      <c r="AK74" s="4"/>
      <c r="AL74" s="4"/>
      <c r="AM74" s="4"/>
      <c r="AN74" s="4"/>
      <c r="AO74" s="4"/>
      <c r="AP74" s="4"/>
      <c r="AQ74" s="4"/>
      <c r="AR74" s="4"/>
      <c r="AS74" s="4"/>
      <c r="AT74" s="4"/>
      <c r="AU74" s="4"/>
      <c r="AV74" s="4"/>
      <c r="AW74" s="4"/>
      <c r="AX74" s="4"/>
      <c r="AY74" s="4"/>
    </row>
    <row r="75" spans="1:1005" ht="15" x14ac:dyDescent="0.25">
      <c r="A75" s="105"/>
      <c r="B75" s="106"/>
      <c r="C75" s="106"/>
      <c r="D75" s="107"/>
      <c r="AI75" s="4"/>
      <c r="AJ75" s="4"/>
      <c r="AK75" s="4"/>
      <c r="AL75" s="4"/>
      <c r="AM75" s="4"/>
      <c r="AN75" s="4"/>
      <c r="AO75" s="4"/>
      <c r="AP75" s="4"/>
      <c r="AQ75" s="4"/>
      <c r="AR75" s="4"/>
      <c r="AS75" s="4"/>
      <c r="AT75" s="4"/>
      <c r="AU75" s="4"/>
      <c r="AV75" s="4"/>
      <c r="AW75" s="4"/>
      <c r="AX75" s="4"/>
      <c r="AY75" s="4"/>
    </row>
    <row r="76" spans="1:1005" ht="15" x14ac:dyDescent="0.25">
      <c r="A76" s="105"/>
      <c r="B76" s="106"/>
      <c r="C76" s="106"/>
      <c r="D76" s="107"/>
      <c r="AI76" s="4"/>
      <c r="AJ76" s="4"/>
      <c r="AK76" s="4"/>
      <c r="AL76" s="4"/>
      <c r="AM76" s="4"/>
      <c r="AN76" s="4"/>
      <c r="AO76" s="4"/>
      <c r="AP76" s="4"/>
      <c r="AQ76" s="4"/>
      <c r="AR76" s="4"/>
      <c r="AS76" s="4"/>
      <c r="AT76" s="4"/>
      <c r="AU76" s="4"/>
      <c r="AV76" s="4"/>
      <c r="AW76" s="4"/>
      <c r="AX76" s="4"/>
      <c r="AY76" s="4"/>
    </row>
    <row r="77" spans="1:1005" ht="15" x14ac:dyDescent="0.25">
      <c r="A77" s="105"/>
      <c r="B77" s="106"/>
      <c r="C77" s="106"/>
      <c r="D77" s="107"/>
      <c r="AI77" s="4"/>
      <c r="AJ77" s="4"/>
      <c r="AK77" s="4"/>
      <c r="AL77" s="4"/>
      <c r="AM77" s="4"/>
      <c r="AN77" s="4"/>
      <c r="AO77" s="4"/>
      <c r="AP77" s="4"/>
      <c r="AQ77" s="4"/>
      <c r="AR77" s="4"/>
      <c r="AS77" s="4"/>
      <c r="AT77" s="4"/>
      <c r="AU77" s="4"/>
      <c r="AV77" s="4"/>
      <c r="AW77" s="4"/>
      <c r="AX77" s="4"/>
      <c r="AY77" s="4"/>
    </row>
    <row r="78" spans="1:1005" ht="15" x14ac:dyDescent="0.25">
      <c r="A78" s="105"/>
      <c r="B78" s="106"/>
      <c r="C78" s="106"/>
      <c r="D78" s="107"/>
      <c r="AI78" s="4"/>
      <c r="AJ78" s="4"/>
      <c r="AK78" s="4"/>
      <c r="AL78" s="4"/>
      <c r="AM78" s="4"/>
      <c r="AN78" s="4"/>
      <c r="AO78" s="4"/>
      <c r="AP78" s="4"/>
      <c r="AQ78" s="4"/>
      <c r="AR78" s="4"/>
      <c r="AS78" s="4"/>
      <c r="AT78" s="4"/>
      <c r="AU78" s="4"/>
      <c r="AV78" s="4"/>
      <c r="AW78" s="4"/>
      <c r="AX78" s="4"/>
      <c r="AY78" s="4"/>
    </row>
    <row r="79" spans="1:1005" ht="15" x14ac:dyDescent="0.25">
      <c r="A79" s="105"/>
      <c r="B79" s="106"/>
      <c r="C79" s="106"/>
      <c r="D79" s="107"/>
      <c r="AI79" s="4"/>
      <c r="AJ79" s="4"/>
      <c r="AK79" s="4"/>
      <c r="AL79" s="4"/>
      <c r="AM79" s="4"/>
      <c r="AN79" s="4"/>
      <c r="AO79" s="4"/>
      <c r="AP79" s="4"/>
      <c r="AQ79" s="4"/>
      <c r="AR79" s="4"/>
      <c r="AS79" s="4"/>
      <c r="AT79" s="4"/>
      <c r="AU79" s="4"/>
      <c r="AV79" s="4"/>
      <c r="AW79" s="4"/>
      <c r="AX79" s="4"/>
      <c r="AY79" s="4"/>
    </row>
    <row r="80" spans="1:1005" ht="15" x14ac:dyDescent="0.25">
      <c r="A80" s="105"/>
      <c r="B80" s="106"/>
      <c r="C80" s="106"/>
      <c r="D80" s="107"/>
      <c r="AI80" s="4"/>
      <c r="AJ80" s="4"/>
      <c r="AK80" s="4"/>
      <c r="AL80" s="4"/>
      <c r="AM80" s="4"/>
      <c r="AN80" s="4"/>
      <c r="AO80" s="4"/>
      <c r="AP80" s="4"/>
      <c r="AQ80" s="4"/>
      <c r="AR80" s="4"/>
      <c r="AS80" s="4"/>
      <c r="AT80" s="4"/>
      <c r="AU80" s="4"/>
      <c r="AV80" s="4"/>
      <c r="AW80" s="4"/>
      <c r="AX80" s="4"/>
      <c r="AY80" s="4"/>
    </row>
    <row r="81" spans="1:4" ht="12.75" customHeight="1" x14ac:dyDescent="0.25">
      <c r="A81" s="105"/>
      <c r="B81" s="106"/>
      <c r="C81" s="106"/>
      <c r="D81" s="107"/>
    </row>
    <row r="82" spans="1:4" ht="12.75" customHeight="1" x14ac:dyDescent="0.25">
      <c r="A82" s="105"/>
      <c r="B82" s="106"/>
      <c r="C82" s="106"/>
      <c r="D82" s="107"/>
    </row>
    <row r="83" spans="1:4" ht="12.75" customHeight="1" x14ac:dyDescent="0.25">
      <c r="A83" s="105"/>
      <c r="B83" s="106"/>
      <c r="C83" s="106"/>
      <c r="D83" s="107"/>
    </row>
    <row r="84" spans="1:4" ht="12.75" customHeight="1" x14ac:dyDescent="0.25">
      <c r="A84" s="105"/>
      <c r="B84" s="106"/>
      <c r="C84" s="106"/>
      <c r="D84" s="107"/>
    </row>
  </sheetData>
  <mergeCells count="1">
    <mergeCell ref="B1:AH1"/>
  </mergeCell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90A383-7F76-4ED3-92B1-FA5BCE76E909}">
  <sheetPr codeName="Sheet22">
    <tabColor rgb="FFE66CD5"/>
  </sheetPr>
  <dimension ref="A1:ALQ84"/>
  <sheetViews>
    <sheetView workbookViewId="0">
      <selection activeCell="D4" sqref="D4"/>
    </sheetView>
  </sheetViews>
  <sheetFormatPr defaultColWidth="18.7109375" defaultRowHeight="12.75" customHeight="1" x14ac:dyDescent="0.25"/>
  <cols>
    <col min="1" max="54" width="9.140625" customWidth="1"/>
  </cols>
  <sheetData>
    <row r="1" spans="1:51" ht="15" x14ac:dyDescent="0.25">
      <c r="A1" s="108"/>
      <c r="B1" s="109" t="s">
        <v>37</v>
      </c>
      <c r="C1" s="109"/>
      <c r="D1" s="109"/>
      <c r="E1" s="109"/>
      <c r="F1" s="109"/>
      <c r="G1" s="109"/>
      <c r="H1" s="109"/>
      <c r="I1" s="109"/>
      <c r="J1" s="109"/>
      <c r="K1" s="109"/>
      <c r="L1" s="109"/>
      <c r="M1" s="109"/>
      <c r="N1" s="109"/>
      <c r="O1" s="109"/>
      <c r="P1" s="109"/>
      <c r="Q1" s="109"/>
      <c r="R1" s="109"/>
      <c r="S1" s="109"/>
      <c r="T1" s="109"/>
      <c r="U1" s="109"/>
      <c r="V1" s="109"/>
      <c r="W1" s="109"/>
      <c r="X1" s="109"/>
      <c r="Y1" s="109"/>
      <c r="Z1" s="109"/>
      <c r="AA1" s="109"/>
      <c r="AB1" s="109"/>
      <c r="AC1" s="109"/>
      <c r="AD1" s="109"/>
      <c r="AE1" s="109"/>
      <c r="AF1" s="109"/>
      <c r="AG1" s="109"/>
      <c r="AH1" s="109"/>
      <c r="AI1" s="3"/>
      <c r="AJ1" s="3"/>
      <c r="AK1" s="3"/>
      <c r="AL1" s="3"/>
      <c r="AM1" s="3"/>
    </row>
    <row r="2" spans="1:51" ht="15" x14ac:dyDescent="0.25">
      <c r="A2" s="108"/>
      <c r="B2" s="110" t="s">
        <v>0</v>
      </c>
      <c r="C2" s="110" t="s">
        <v>1</v>
      </c>
      <c r="D2" s="110" t="s">
        <v>2</v>
      </c>
      <c r="E2" s="110">
        <v>1991</v>
      </c>
      <c r="F2" s="110">
        <v>1992</v>
      </c>
      <c r="G2" s="110">
        <v>1993</v>
      </c>
      <c r="H2" s="110">
        <v>1994</v>
      </c>
      <c r="I2" s="110">
        <v>1995</v>
      </c>
      <c r="J2" s="110">
        <v>1996</v>
      </c>
      <c r="K2" s="110">
        <v>1997</v>
      </c>
      <c r="L2" s="110">
        <v>1998</v>
      </c>
      <c r="M2" s="110">
        <v>1999</v>
      </c>
      <c r="N2" s="110">
        <v>2000</v>
      </c>
      <c r="O2" s="110">
        <v>2001</v>
      </c>
      <c r="P2" s="110">
        <v>2002</v>
      </c>
      <c r="Q2" s="110">
        <v>2003</v>
      </c>
      <c r="R2" s="110">
        <v>2004</v>
      </c>
      <c r="S2" s="110">
        <v>2005</v>
      </c>
      <c r="T2" s="110">
        <v>2006</v>
      </c>
      <c r="U2" s="110">
        <v>2007</v>
      </c>
      <c r="V2" s="110">
        <v>2008</v>
      </c>
      <c r="W2" s="110">
        <v>2009</v>
      </c>
      <c r="X2" s="110">
        <v>2010</v>
      </c>
      <c r="Y2" s="110">
        <v>2011</v>
      </c>
      <c r="Z2" s="110">
        <v>2012</v>
      </c>
      <c r="AA2" s="110">
        <v>2013</v>
      </c>
      <c r="AB2" s="110">
        <v>2014</v>
      </c>
      <c r="AC2" s="110">
        <v>2015</v>
      </c>
      <c r="AD2" s="110">
        <v>2016</v>
      </c>
      <c r="AE2" s="110">
        <v>2017</v>
      </c>
      <c r="AF2" s="110">
        <v>2018</v>
      </c>
      <c r="AG2" s="110">
        <v>2019</v>
      </c>
      <c r="AH2" s="110">
        <v>2020</v>
      </c>
      <c r="AI2" s="3"/>
      <c r="AJ2" s="3"/>
      <c r="AK2" s="3"/>
      <c r="AL2" s="3"/>
      <c r="AM2" s="3"/>
    </row>
    <row r="3" spans="1:51" ht="15" x14ac:dyDescent="0.25">
      <c r="A3" s="111" t="str">
        <f>$A$1&amp;A2</f>
        <v/>
      </c>
      <c r="B3" s="112" t="s">
        <v>3</v>
      </c>
      <c r="C3" s="112" t="s">
        <v>4</v>
      </c>
      <c r="D3" s="112" t="s">
        <v>5</v>
      </c>
      <c r="E3" s="112" t="s">
        <v>6</v>
      </c>
      <c r="F3" s="112" t="s">
        <v>7</v>
      </c>
      <c r="G3" s="112" t="s">
        <v>8</v>
      </c>
      <c r="H3" s="112" t="s">
        <v>9</v>
      </c>
      <c r="I3" s="112" t="s">
        <v>10</v>
      </c>
      <c r="J3" s="112" t="s">
        <v>11</v>
      </c>
      <c r="K3" s="112" t="s">
        <v>12</v>
      </c>
      <c r="L3" s="112" t="s">
        <v>13</v>
      </c>
      <c r="M3" s="112" t="s">
        <v>14</v>
      </c>
      <c r="N3" s="112" t="s">
        <v>15</v>
      </c>
      <c r="O3" s="112" t="s">
        <v>16</v>
      </c>
      <c r="P3" s="112" t="s">
        <v>17</v>
      </c>
      <c r="Q3" s="112" t="s">
        <v>18</v>
      </c>
      <c r="R3" s="112" t="s">
        <v>19</v>
      </c>
      <c r="S3" s="112" t="s">
        <v>20</v>
      </c>
      <c r="T3" s="112" t="s">
        <v>21</v>
      </c>
      <c r="U3" s="112" t="s">
        <v>22</v>
      </c>
      <c r="V3" s="112" t="s">
        <v>23</v>
      </c>
      <c r="W3" s="112" t="s">
        <v>24</v>
      </c>
      <c r="X3" s="112" t="s">
        <v>25</v>
      </c>
      <c r="Y3" s="112" t="s">
        <v>26</v>
      </c>
      <c r="Z3" s="112" t="s">
        <v>27</v>
      </c>
      <c r="AA3" s="112" t="s">
        <v>28</v>
      </c>
      <c r="AB3" s="112" t="s">
        <v>29</v>
      </c>
      <c r="AC3" s="112" t="s">
        <v>30</v>
      </c>
      <c r="AD3" s="112" t="s">
        <v>31</v>
      </c>
      <c r="AE3" s="112" t="s">
        <v>32</v>
      </c>
      <c r="AF3" s="112" t="s">
        <v>33</v>
      </c>
      <c r="AG3" s="112" t="s">
        <v>34</v>
      </c>
      <c r="AH3" s="112" t="s">
        <v>35</v>
      </c>
      <c r="AI3" s="3"/>
      <c r="AJ3" s="3"/>
      <c r="AK3" s="3"/>
      <c r="AL3" s="3"/>
      <c r="AM3" s="3"/>
    </row>
    <row r="4" spans="1:51" ht="15" x14ac:dyDescent="0.25">
      <c r="A4" s="113">
        <v>44531</v>
      </c>
      <c r="B4" s="114">
        <v>28</v>
      </c>
      <c r="C4" s="115">
        <v>28</v>
      </c>
      <c r="D4" s="42">
        <v>28</v>
      </c>
      <c r="E4" s="16">
        <v>27.754000000000001</v>
      </c>
      <c r="F4" s="16">
        <v>27.981000000000002</v>
      </c>
      <c r="G4" s="16">
        <v>27.704000000000001</v>
      </c>
      <c r="H4" s="16">
        <v>27.905000000000001</v>
      </c>
      <c r="I4" s="16">
        <v>27.93</v>
      </c>
      <c r="J4" s="16">
        <v>28.018999999999998</v>
      </c>
      <c r="K4" s="16">
        <v>28.155999999999999</v>
      </c>
      <c r="L4" s="16">
        <v>28.202999999999999</v>
      </c>
      <c r="M4" s="16">
        <v>28.071999999999999</v>
      </c>
      <c r="N4" s="16">
        <v>28.777999999999999</v>
      </c>
      <c r="O4" s="16">
        <v>27.678000000000001</v>
      </c>
      <c r="P4" s="16">
        <v>30.85</v>
      </c>
      <c r="Q4" s="16">
        <v>27.724</v>
      </c>
      <c r="R4" s="16">
        <v>27.829000000000001</v>
      </c>
      <c r="S4" s="16">
        <v>27.905000000000001</v>
      </c>
      <c r="T4" s="16">
        <v>32.354999999999997</v>
      </c>
      <c r="U4" s="16">
        <v>27.795000000000002</v>
      </c>
      <c r="V4" s="16">
        <v>34.225999999999999</v>
      </c>
      <c r="W4" s="16">
        <v>27.957999999999998</v>
      </c>
      <c r="X4" s="16">
        <v>27.719000000000001</v>
      </c>
      <c r="Y4" s="16">
        <v>32.378</v>
      </c>
      <c r="Z4" s="16">
        <v>27.977</v>
      </c>
      <c r="AA4" s="16">
        <v>28.062000000000001</v>
      </c>
      <c r="AB4" s="16">
        <v>29.547000000000001</v>
      </c>
      <c r="AC4" s="16">
        <v>28.332000000000001</v>
      </c>
      <c r="AD4" s="16">
        <v>28.128</v>
      </c>
      <c r="AE4" s="16">
        <v>30.649000000000001</v>
      </c>
      <c r="AF4" s="16">
        <v>27.978999999999999</v>
      </c>
      <c r="AG4" s="16">
        <v>28.026</v>
      </c>
      <c r="AH4" s="16">
        <v>27.85</v>
      </c>
      <c r="AI4" s="4"/>
      <c r="AJ4" s="4"/>
      <c r="AK4" s="4"/>
      <c r="AL4" s="4"/>
      <c r="AM4" s="4"/>
      <c r="AN4" s="4"/>
      <c r="AO4" s="4"/>
      <c r="AP4" s="4"/>
      <c r="AQ4" s="4"/>
      <c r="AR4" s="4"/>
      <c r="AS4" s="4"/>
      <c r="AT4" s="4"/>
      <c r="AU4" s="4"/>
      <c r="AV4" s="4"/>
      <c r="AW4" s="4"/>
      <c r="AX4" s="4"/>
      <c r="AY4" s="4"/>
    </row>
    <row r="5" spans="1:51" ht="15" x14ac:dyDescent="0.25">
      <c r="A5" s="113">
        <v>44562</v>
      </c>
      <c r="B5" s="116">
        <v>22</v>
      </c>
      <c r="C5" s="117">
        <v>22</v>
      </c>
      <c r="D5" s="44">
        <v>22</v>
      </c>
      <c r="E5" s="16">
        <v>20.847000000000001</v>
      </c>
      <c r="F5" s="16">
        <v>20.914999999999999</v>
      </c>
      <c r="G5" s="16">
        <v>24.574000000000002</v>
      </c>
      <c r="H5" s="16">
        <v>21.004999999999999</v>
      </c>
      <c r="I5" s="16">
        <v>23.018999999999998</v>
      </c>
      <c r="J5" s="16">
        <v>21.289000000000001</v>
      </c>
      <c r="K5" s="16">
        <v>23.933</v>
      </c>
      <c r="L5" s="16">
        <v>22.6</v>
      </c>
      <c r="M5" s="16">
        <v>22.864999999999998</v>
      </c>
      <c r="N5" s="16">
        <v>24.518000000000001</v>
      </c>
      <c r="O5" s="16">
        <v>20.943000000000001</v>
      </c>
      <c r="P5" s="16">
        <v>21.859000000000002</v>
      </c>
      <c r="Q5" s="16">
        <v>21.271000000000001</v>
      </c>
      <c r="R5" s="16">
        <v>21.981000000000002</v>
      </c>
      <c r="S5" s="16">
        <v>31.687999999999999</v>
      </c>
      <c r="T5" s="16">
        <v>24.7</v>
      </c>
      <c r="U5" s="16">
        <v>21.228999999999999</v>
      </c>
      <c r="V5" s="16">
        <v>24.384</v>
      </c>
      <c r="W5" s="16">
        <v>22.216999999999999</v>
      </c>
      <c r="X5" s="16">
        <v>21.248999999999999</v>
      </c>
      <c r="Y5" s="16">
        <v>26.879000000000001</v>
      </c>
      <c r="Z5" s="16">
        <v>22.018999999999998</v>
      </c>
      <c r="AA5" s="16">
        <v>21.821000000000002</v>
      </c>
      <c r="AB5" s="16">
        <v>21.59</v>
      </c>
      <c r="AC5" s="16">
        <v>23.003</v>
      </c>
      <c r="AD5" s="16">
        <v>21.818999999999999</v>
      </c>
      <c r="AE5" s="16">
        <v>30.093</v>
      </c>
      <c r="AF5" s="16">
        <v>21.719000000000001</v>
      </c>
      <c r="AG5" s="16">
        <v>22.413</v>
      </c>
      <c r="AH5" s="16">
        <v>21.875</v>
      </c>
      <c r="AI5" s="4"/>
      <c r="AJ5" s="4"/>
      <c r="AK5" s="4"/>
      <c r="AL5" s="4"/>
      <c r="AM5" s="4"/>
      <c r="AN5" s="4"/>
      <c r="AO5" s="4"/>
      <c r="AP5" s="4"/>
      <c r="AQ5" s="4"/>
      <c r="AR5" s="4"/>
      <c r="AS5" s="4"/>
      <c r="AT5" s="4"/>
      <c r="AU5" s="4"/>
      <c r="AV5" s="4"/>
      <c r="AW5" s="4"/>
      <c r="AX5" s="4"/>
      <c r="AY5" s="4"/>
    </row>
    <row r="6" spans="1:51" ht="15" x14ac:dyDescent="0.25">
      <c r="A6" s="113">
        <v>44593</v>
      </c>
      <c r="B6" s="116">
        <v>18</v>
      </c>
      <c r="C6" s="117">
        <v>18</v>
      </c>
      <c r="D6" s="44">
        <v>18</v>
      </c>
      <c r="E6" s="16">
        <v>16.599</v>
      </c>
      <c r="F6" s="16">
        <v>16.43</v>
      </c>
      <c r="G6" s="16">
        <v>21.317</v>
      </c>
      <c r="H6" s="16">
        <v>15.772</v>
      </c>
      <c r="I6" s="16">
        <v>21.152999999999999</v>
      </c>
      <c r="J6" s="16">
        <v>27.355</v>
      </c>
      <c r="K6" s="16">
        <v>18.73</v>
      </c>
      <c r="L6" s="16">
        <v>16.266999999999999</v>
      </c>
      <c r="M6" s="16">
        <v>19.375</v>
      </c>
      <c r="N6" s="16">
        <v>22.306000000000001</v>
      </c>
      <c r="O6" s="16">
        <v>16.628</v>
      </c>
      <c r="P6" s="16">
        <v>14.744</v>
      </c>
      <c r="Q6" s="16">
        <v>16.829000000000001</v>
      </c>
      <c r="R6" s="16">
        <v>16.18</v>
      </c>
      <c r="S6" s="16">
        <v>21.831</v>
      </c>
      <c r="T6" s="16">
        <v>16.539000000000001</v>
      </c>
      <c r="U6" s="16">
        <v>17.486000000000001</v>
      </c>
      <c r="V6" s="16">
        <v>17.641999999999999</v>
      </c>
      <c r="W6" s="16">
        <v>19.890999999999998</v>
      </c>
      <c r="X6" s="16">
        <v>15.24</v>
      </c>
      <c r="Y6" s="16">
        <v>19.739000000000001</v>
      </c>
      <c r="Z6" s="16">
        <v>17.516999999999999</v>
      </c>
      <c r="AA6" s="16">
        <v>19.896999999999998</v>
      </c>
      <c r="AB6" s="16">
        <v>20.481000000000002</v>
      </c>
      <c r="AC6" s="16">
        <v>22.408999999999999</v>
      </c>
      <c r="AD6" s="16">
        <v>20.893999999999998</v>
      </c>
      <c r="AE6" s="16">
        <v>30.343</v>
      </c>
      <c r="AF6" s="16">
        <v>17.902000000000001</v>
      </c>
      <c r="AG6" s="16">
        <v>18.097999999999999</v>
      </c>
      <c r="AH6" s="16">
        <v>16.451000000000001</v>
      </c>
      <c r="AI6" s="4"/>
      <c r="AJ6" s="4"/>
      <c r="AK6" s="4"/>
      <c r="AL6" s="4"/>
      <c r="AM6" s="4"/>
      <c r="AN6" s="4"/>
      <c r="AO6" s="4"/>
      <c r="AP6" s="4"/>
      <c r="AQ6" s="4"/>
      <c r="AR6" s="4"/>
      <c r="AS6" s="4"/>
      <c r="AT6" s="4"/>
      <c r="AU6" s="4"/>
      <c r="AV6" s="4"/>
      <c r="AW6" s="4"/>
      <c r="AX6" s="4"/>
      <c r="AY6" s="4"/>
    </row>
    <row r="7" spans="1:51" ht="15" x14ac:dyDescent="0.25">
      <c r="A7" s="113">
        <v>44621</v>
      </c>
      <c r="B7" s="116">
        <v>-575.9</v>
      </c>
      <c r="C7" s="117">
        <v>40.590000000000003</v>
      </c>
      <c r="D7" s="44">
        <v>11</v>
      </c>
      <c r="E7" s="16">
        <v>10.239000000000001</v>
      </c>
      <c r="F7" s="16">
        <v>12.19</v>
      </c>
      <c r="G7" s="16">
        <v>15.313000000000001</v>
      </c>
      <c r="H7" s="16">
        <v>11.819000000000001</v>
      </c>
      <c r="I7" s="16">
        <v>29.277000000000001</v>
      </c>
      <c r="J7" s="16">
        <v>15.036</v>
      </c>
      <c r="K7" s="16">
        <v>12.765000000000001</v>
      </c>
      <c r="L7" s="16">
        <v>7.43</v>
      </c>
      <c r="M7" s="16">
        <v>8.7520000000000007</v>
      </c>
      <c r="N7" s="16">
        <v>8.75</v>
      </c>
      <c r="O7" s="16">
        <v>7.0389999999999997</v>
      </c>
      <c r="P7" s="16">
        <v>3.34</v>
      </c>
      <c r="Q7" s="16">
        <v>7.5970000000000004</v>
      </c>
      <c r="R7" s="16">
        <v>28.463999999999999</v>
      </c>
      <c r="S7" s="16">
        <v>10.324999999999999</v>
      </c>
      <c r="T7" s="16">
        <v>6.3470000000000004</v>
      </c>
      <c r="U7" s="16">
        <v>17.108000000000001</v>
      </c>
      <c r="V7" s="16">
        <v>8.2390000000000008</v>
      </c>
      <c r="W7" s="16">
        <v>14.169</v>
      </c>
      <c r="X7" s="16">
        <v>5.69</v>
      </c>
      <c r="Y7" s="16">
        <v>13.433</v>
      </c>
      <c r="Z7" s="16">
        <v>11.675000000000001</v>
      </c>
      <c r="AA7" s="16">
        <v>8.7989999999999995</v>
      </c>
      <c r="AB7" s="16">
        <v>10.06</v>
      </c>
      <c r="AC7" s="16">
        <v>16.832000000000001</v>
      </c>
      <c r="AD7" s="16">
        <v>13.223000000000001</v>
      </c>
      <c r="AE7" s="16">
        <v>41.563000000000002</v>
      </c>
      <c r="AF7" s="16">
        <v>6.57</v>
      </c>
      <c r="AG7" s="16">
        <v>15.584</v>
      </c>
      <c r="AH7" s="16">
        <v>6.8529999999999998</v>
      </c>
      <c r="AI7" s="4"/>
      <c r="AJ7" s="4"/>
      <c r="AK7" s="4"/>
      <c r="AL7" s="4"/>
      <c r="AM7" s="4"/>
      <c r="AN7" s="4"/>
      <c r="AO7" s="4"/>
      <c r="AP7" s="4"/>
      <c r="AQ7" s="4"/>
      <c r="AR7" s="4"/>
      <c r="AS7" s="4"/>
      <c r="AT7" s="4"/>
      <c r="AU7" s="4"/>
      <c r="AV7" s="4"/>
      <c r="AW7" s="4"/>
      <c r="AX7" s="4"/>
      <c r="AY7" s="4"/>
    </row>
    <row r="8" spans="1:51" ht="15" x14ac:dyDescent="0.25">
      <c r="A8" s="113">
        <v>44652</v>
      </c>
      <c r="B8" s="116">
        <v>-30.32</v>
      </c>
      <c r="C8" s="117">
        <v>102.99</v>
      </c>
      <c r="D8" s="44">
        <v>40</v>
      </c>
      <c r="E8" s="16">
        <v>22.327999999999999</v>
      </c>
      <c r="F8" s="16">
        <v>54.627000000000002</v>
      </c>
      <c r="G8" s="16">
        <v>63.609000000000002</v>
      </c>
      <c r="H8" s="16">
        <v>40.789000000000001</v>
      </c>
      <c r="I8" s="16">
        <v>51.860999999999997</v>
      </c>
      <c r="J8" s="16">
        <v>57.042999999999999</v>
      </c>
      <c r="K8" s="16">
        <v>42.720999999999997</v>
      </c>
      <c r="L8" s="16">
        <v>29.913</v>
      </c>
      <c r="M8" s="16">
        <v>18.170000000000002</v>
      </c>
      <c r="N8" s="16">
        <v>55.182000000000002</v>
      </c>
      <c r="O8" s="16">
        <v>32.850999999999999</v>
      </c>
      <c r="P8" s="16">
        <v>36.975999999999999</v>
      </c>
      <c r="Q8" s="16">
        <v>27.812999999999999</v>
      </c>
      <c r="R8" s="16">
        <v>97.204999999999998</v>
      </c>
      <c r="S8" s="16">
        <v>65.614000000000004</v>
      </c>
      <c r="T8" s="16">
        <v>71.204999999999998</v>
      </c>
      <c r="U8" s="16">
        <v>39.031999999999996</v>
      </c>
      <c r="V8" s="16">
        <v>19.565000000000001</v>
      </c>
      <c r="W8" s="16">
        <v>47.75</v>
      </c>
      <c r="X8" s="16">
        <v>36.08</v>
      </c>
      <c r="Y8" s="16">
        <v>61.935000000000002</v>
      </c>
      <c r="Z8" s="16">
        <v>51.274999999999999</v>
      </c>
      <c r="AA8" s="16">
        <v>28.257000000000001</v>
      </c>
      <c r="AB8" s="16">
        <v>26.042000000000002</v>
      </c>
      <c r="AC8" s="16">
        <v>28.164000000000001</v>
      </c>
      <c r="AD8" s="16">
        <v>39.210999999999999</v>
      </c>
      <c r="AE8" s="16">
        <v>96.887</v>
      </c>
      <c r="AF8" s="16">
        <v>25.869</v>
      </c>
      <c r="AG8" s="16">
        <v>71.703999999999994</v>
      </c>
      <c r="AH8" s="16">
        <v>20.143999999999998</v>
      </c>
      <c r="AI8" s="4"/>
      <c r="AJ8" s="4"/>
      <c r="AK8" s="4"/>
      <c r="AL8" s="4"/>
      <c r="AM8" s="4"/>
      <c r="AN8" s="4"/>
      <c r="AO8" s="4"/>
      <c r="AP8" s="4"/>
      <c r="AQ8" s="4"/>
      <c r="AR8" s="4"/>
      <c r="AS8" s="4"/>
      <c r="AT8" s="4"/>
      <c r="AU8" s="4"/>
      <c r="AV8" s="4"/>
      <c r="AW8" s="4"/>
      <c r="AX8" s="4"/>
      <c r="AY8" s="4"/>
    </row>
    <row r="9" spans="1:51" ht="15" x14ac:dyDescent="0.25">
      <c r="A9" s="113">
        <v>44682</v>
      </c>
      <c r="B9" s="116">
        <v>-69.069999999999993</v>
      </c>
      <c r="C9" s="117">
        <v>238.73</v>
      </c>
      <c r="D9" s="44">
        <v>124</v>
      </c>
      <c r="E9" s="16">
        <v>73.323999999999998</v>
      </c>
      <c r="F9" s="16">
        <v>101.624</v>
      </c>
      <c r="G9" s="16">
        <v>300.95100000000002</v>
      </c>
      <c r="H9" s="16">
        <v>124.919</v>
      </c>
      <c r="I9" s="16">
        <v>203.68299999999999</v>
      </c>
      <c r="J9" s="16">
        <v>161.46299999999999</v>
      </c>
      <c r="K9" s="16">
        <v>182.685</v>
      </c>
      <c r="L9" s="16">
        <v>124.687</v>
      </c>
      <c r="M9" s="16">
        <v>109.28100000000001</v>
      </c>
      <c r="N9" s="16">
        <v>141.67500000000001</v>
      </c>
      <c r="O9" s="16">
        <v>136.49199999999999</v>
      </c>
      <c r="P9" s="16">
        <v>40.622</v>
      </c>
      <c r="Q9" s="16">
        <v>119.024</v>
      </c>
      <c r="R9" s="16">
        <v>122.125</v>
      </c>
      <c r="S9" s="16">
        <v>212.029</v>
      </c>
      <c r="T9" s="16">
        <v>133.98699999999999</v>
      </c>
      <c r="U9" s="16">
        <v>90.483000000000004</v>
      </c>
      <c r="V9" s="16">
        <v>184.33500000000001</v>
      </c>
      <c r="W9" s="16">
        <v>218.02799999999999</v>
      </c>
      <c r="X9" s="16">
        <v>122.096</v>
      </c>
      <c r="Y9" s="16">
        <v>150.93899999999999</v>
      </c>
      <c r="Z9" s="16">
        <v>49.01</v>
      </c>
      <c r="AA9" s="16">
        <v>123.313</v>
      </c>
      <c r="AB9" s="16">
        <v>100.631</v>
      </c>
      <c r="AC9" s="16">
        <v>89.617000000000004</v>
      </c>
      <c r="AD9" s="16">
        <v>119.196</v>
      </c>
      <c r="AE9" s="16">
        <v>133.24299999999999</v>
      </c>
      <c r="AF9" s="16">
        <v>86.451999999999998</v>
      </c>
      <c r="AG9" s="16">
        <v>237.85</v>
      </c>
      <c r="AH9" s="16">
        <v>100.744</v>
      </c>
      <c r="AI9" s="4"/>
      <c r="AJ9" s="4"/>
      <c r="AK9" s="4"/>
      <c r="AL9" s="4"/>
      <c r="AM9" s="4"/>
      <c r="AN9" s="4"/>
      <c r="AO9" s="4"/>
      <c r="AP9" s="4"/>
      <c r="AQ9" s="4"/>
      <c r="AR9" s="4"/>
      <c r="AS9" s="4"/>
      <c r="AT9" s="4"/>
      <c r="AU9" s="4"/>
      <c r="AV9" s="4"/>
      <c r="AW9" s="4"/>
      <c r="AX9" s="4"/>
      <c r="AY9" s="4"/>
    </row>
    <row r="10" spans="1:51" ht="15" x14ac:dyDescent="0.25">
      <c r="A10" s="113">
        <v>44713</v>
      </c>
      <c r="B10" s="116">
        <v>57.12</v>
      </c>
      <c r="C10" s="117">
        <v>173.97</v>
      </c>
      <c r="D10" s="44">
        <v>87</v>
      </c>
      <c r="E10" s="16">
        <v>97.77</v>
      </c>
      <c r="F10" s="16">
        <v>35.576999999999998</v>
      </c>
      <c r="G10" s="16">
        <v>214.58</v>
      </c>
      <c r="H10" s="16">
        <v>56.442999999999998</v>
      </c>
      <c r="I10" s="16">
        <v>285.76100000000002</v>
      </c>
      <c r="J10" s="16">
        <v>82.593999999999994</v>
      </c>
      <c r="K10" s="16">
        <v>167.047</v>
      </c>
      <c r="L10" s="16">
        <v>106.892</v>
      </c>
      <c r="M10" s="16">
        <v>114.56399999999999</v>
      </c>
      <c r="N10" s="16">
        <v>61.274999999999999</v>
      </c>
      <c r="O10" s="16">
        <v>44.344999999999999</v>
      </c>
      <c r="P10" s="16">
        <v>2.706</v>
      </c>
      <c r="Q10" s="16">
        <v>69.456999999999994</v>
      </c>
      <c r="R10" s="16">
        <v>27.661000000000001</v>
      </c>
      <c r="S10" s="16">
        <v>149.74199999999999</v>
      </c>
      <c r="T10" s="16">
        <v>54.468000000000004</v>
      </c>
      <c r="U10" s="16">
        <v>30.363</v>
      </c>
      <c r="V10" s="16">
        <v>240.44300000000001</v>
      </c>
      <c r="W10" s="16">
        <v>119.75</v>
      </c>
      <c r="X10" s="16">
        <v>154.25899999999999</v>
      </c>
      <c r="Y10" s="16">
        <v>235.93299999999999</v>
      </c>
      <c r="Z10" s="16">
        <v>-3.6379999999999999</v>
      </c>
      <c r="AA10" s="16">
        <v>69.563999999999993</v>
      </c>
      <c r="AB10" s="16">
        <v>87.805000000000007</v>
      </c>
      <c r="AC10" s="16">
        <v>86.194999999999993</v>
      </c>
      <c r="AD10" s="16">
        <v>89.703999999999994</v>
      </c>
      <c r="AE10" s="16">
        <v>122.22799999999999</v>
      </c>
      <c r="AF10" s="16">
        <v>8.7680000000000007</v>
      </c>
      <c r="AG10" s="16">
        <v>222.11</v>
      </c>
      <c r="AH10" s="16">
        <v>44.338999999999999</v>
      </c>
      <c r="AI10" s="4"/>
      <c r="AJ10" s="4"/>
      <c r="AK10" s="4"/>
      <c r="AL10" s="4"/>
      <c r="AM10" s="4"/>
      <c r="AN10" s="4"/>
      <c r="AO10" s="4"/>
      <c r="AP10" s="4"/>
      <c r="AQ10" s="4"/>
      <c r="AR10" s="4"/>
      <c r="AS10" s="4"/>
      <c r="AT10" s="4"/>
      <c r="AU10" s="4"/>
      <c r="AV10" s="4"/>
      <c r="AW10" s="4"/>
      <c r="AX10" s="4"/>
      <c r="AY10" s="4"/>
    </row>
    <row r="11" spans="1:51" ht="15" x14ac:dyDescent="0.25">
      <c r="A11" s="113">
        <v>44743</v>
      </c>
      <c r="B11" s="116">
        <v>121.67</v>
      </c>
      <c r="C11" s="117">
        <v>50.01</v>
      </c>
      <c r="D11" s="44">
        <v>9</v>
      </c>
      <c r="E11" s="16">
        <v>20.777999999999999</v>
      </c>
      <c r="F11" s="16">
        <v>-0.45500000000000002</v>
      </c>
      <c r="G11" s="16">
        <v>58.863999999999997</v>
      </c>
      <c r="H11" s="16">
        <v>-1.036</v>
      </c>
      <c r="I11" s="16">
        <v>164.29499999999999</v>
      </c>
      <c r="J11" s="16">
        <v>9.7880000000000003</v>
      </c>
      <c r="K11" s="16">
        <v>22.908000000000001</v>
      </c>
      <c r="L11" s="16">
        <v>22.146999999999998</v>
      </c>
      <c r="M11" s="16">
        <v>38.113</v>
      </c>
      <c r="N11" s="16">
        <v>-2.9180000000000001</v>
      </c>
      <c r="O11" s="16">
        <v>-2.9929999999999999</v>
      </c>
      <c r="P11" s="16">
        <v>-6.819</v>
      </c>
      <c r="Q11" s="16">
        <v>-2.7839999999999998</v>
      </c>
      <c r="R11" s="16">
        <v>-2.6219999999999999</v>
      </c>
      <c r="S11" s="16">
        <v>25.963000000000001</v>
      </c>
      <c r="T11" s="16">
        <v>1.649</v>
      </c>
      <c r="U11" s="16">
        <v>-2.9809999999999999</v>
      </c>
      <c r="V11" s="16">
        <v>64.644000000000005</v>
      </c>
      <c r="W11" s="16">
        <v>31.41</v>
      </c>
      <c r="X11" s="16">
        <v>14.412000000000001</v>
      </c>
      <c r="Y11" s="16">
        <v>75.650000000000006</v>
      </c>
      <c r="Z11" s="16">
        <v>-4.3410000000000002</v>
      </c>
      <c r="AA11" s="16">
        <v>3.363</v>
      </c>
      <c r="AB11" s="16">
        <v>4.9349999999999996</v>
      </c>
      <c r="AC11" s="16">
        <v>8.2119999999999997</v>
      </c>
      <c r="AD11" s="16">
        <v>10.161</v>
      </c>
      <c r="AE11" s="16">
        <v>12.933</v>
      </c>
      <c r="AF11" s="16">
        <v>-6.8259999999999996</v>
      </c>
      <c r="AG11" s="16">
        <v>71.95</v>
      </c>
      <c r="AH11" s="16">
        <v>-3.681</v>
      </c>
      <c r="AI11" s="4"/>
      <c r="AJ11" s="4"/>
      <c r="AK11" s="4"/>
      <c r="AL11" s="4"/>
      <c r="AM11" s="4"/>
      <c r="AN11" s="4"/>
      <c r="AO11" s="4"/>
      <c r="AP11" s="4"/>
      <c r="AQ11" s="4"/>
      <c r="AR11" s="4"/>
      <c r="AS11" s="4"/>
      <c r="AT11" s="4"/>
      <c r="AU11" s="4"/>
      <c r="AV11" s="4"/>
      <c r="AW11" s="4"/>
      <c r="AX11" s="4"/>
      <c r="AY11" s="4"/>
    </row>
    <row r="12" spans="1:51" ht="15" x14ac:dyDescent="0.25">
      <c r="A12" s="113">
        <v>44774</v>
      </c>
      <c r="B12" s="116">
        <v>667.71</v>
      </c>
      <c r="C12" s="117">
        <v>11.07</v>
      </c>
      <c r="D12" s="44">
        <v>6</v>
      </c>
      <c r="E12" s="16">
        <v>5.2039999999999997</v>
      </c>
      <c r="F12" s="16">
        <v>5.9119999999999999</v>
      </c>
      <c r="G12" s="16">
        <v>15.491</v>
      </c>
      <c r="H12" s="16">
        <v>3.8340000000000001</v>
      </c>
      <c r="I12" s="16">
        <v>27.484999999999999</v>
      </c>
      <c r="J12" s="16">
        <v>4.6310000000000002</v>
      </c>
      <c r="K12" s="16">
        <v>15.579000000000001</v>
      </c>
      <c r="L12" s="16">
        <v>5.2690000000000001</v>
      </c>
      <c r="M12" s="16">
        <v>17.303999999999998</v>
      </c>
      <c r="N12" s="16">
        <v>3.9969999999999999</v>
      </c>
      <c r="O12" s="16">
        <v>4.9859999999999998</v>
      </c>
      <c r="P12" s="16">
        <v>2.4249999999999998</v>
      </c>
      <c r="Q12" s="16">
        <v>3.6339999999999999</v>
      </c>
      <c r="R12" s="16">
        <v>4.2939999999999996</v>
      </c>
      <c r="S12" s="16">
        <v>9.3759999999999994</v>
      </c>
      <c r="T12" s="16">
        <v>6.5579999999999998</v>
      </c>
      <c r="U12" s="16">
        <v>3.7959999999999998</v>
      </c>
      <c r="V12" s="16">
        <v>21.285</v>
      </c>
      <c r="W12" s="16">
        <v>6.9569999999999999</v>
      </c>
      <c r="X12" s="16">
        <v>12.551</v>
      </c>
      <c r="Y12" s="16">
        <v>12.702</v>
      </c>
      <c r="Z12" s="16">
        <v>3.7789999999999999</v>
      </c>
      <c r="AA12" s="16">
        <v>7.3810000000000002</v>
      </c>
      <c r="AB12" s="16">
        <v>6.8920000000000003</v>
      </c>
      <c r="AC12" s="16">
        <v>4.423</v>
      </c>
      <c r="AD12" s="16">
        <v>6.0880000000000001</v>
      </c>
      <c r="AE12" s="16">
        <v>8.1080000000000005</v>
      </c>
      <c r="AF12" s="16">
        <v>2.4900000000000002</v>
      </c>
      <c r="AG12" s="16">
        <v>15.722</v>
      </c>
      <c r="AH12" s="16">
        <v>2.3490000000000002</v>
      </c>
      <c r="AI12" s="4"/>
      <c r="AJ12" s="4"/>
      <c r="AK12" s="4"/>
      <c r="AL12" s="4"/>
      <c r="AM12" s="4"/>
      <c r="AN12" s="4"/>
      <c r="AO12" s="4"/>
      <c r="AP12" s="4"/>
      <c r="AQ12" s="4"/>
      <c r="AR12" s="4"/>
      <c r="AS12" s="4"/>
      <c r="AT12" s="4"/>
      <c r="AU12" s="4"/>
      <c r="AV12" s="4"/>
      <c r="AW12" s="4"/>
      <c r="AX12" s="4"/>
      <c r="AY12" s="4"/>
    </row>
    <row r="13" spans="1:51" ht="15" x14ac:dyDescent="0.25">
      <c r="A13" s="113">
        <v>44805</v>
      </c>
      <c r="B13" s="116">
        <v>-34.22</v>
      </c>
      <c r="C13" s="117">
        <v>24.64</v>
      </c>
      <c r="D13" s="44">
        <v>15</v>
      </c>
      <c r="E13" s="16">
        <v>14.472</v>
      </c>
      <c r="F13" s="16">
        <v>12.298999999999999</v>
      </c>
      <c r="G13" s="16">
        <v>22.975000000000001</v>
      </c>
      <c r="H13" s="16">
        <v>11.429</v>
      </c>
      <c r="I13" s="16">
        <v>22.553999999999998</v>
      </c>
      <c r="J13" s="16">
        <v>15.528</v>
      </c>
      <c r="K13" s="16">
        <v>27.594000000000001</v>
      </c>
      <c r="L13" s="16">
        <v>11.113</v>
      </c>
      <c r="M13" s="16">
        <v>22.791</v>
      </c>
      <c r="N13" s="16">
        <v>12.167</v>
      </c>
      <c r="O13" s="16">
        <v>10.503</v>
      </c>
      <c r="P13" s="16">
        <v>10.205</v>
      </c>
      <c r="Q13" s="16">
        <v>21.03</v>
      </c>
      <c r="R13" s="16">
        <v>20.527999999999999</v>
      </c>
      <c r="S13" s="16">
        <v>16.984000000000002</v>
      </c>
      <c r="T13" s="16">
        <v>16.521000000000001</v>
      </c>
      <c r="U13" s="16">
        <v>24.262</v>
      </c>
      <c r="V13" s="16">
        <v>18.681999999999999</v>
      </c>
      <c r="W13" s="16">
        <v>13.395</v>
      </c>
      <c r="X13" s="16">
        <v>13.920999999999999</v>
      </c>
      <c r="Y13" s="16">
        <v>17.591000000000001</v>
      </c>
      <c r="Z13" s="16">
        <v>10.467000000000001</v>
      </c>
      <c r="AA13" s="16">
        <v>25.789000000000001</v>
      </c>
      <c r="AB13" s="16">
        <v>17.957000000000001</v>
      </c>
      <c r="AC13" s="16">
        <v>11.244999999999999</v>
      </c>
      <c r="AD13" s="16">
        <v>12.273</v>
      </c>
      <c r="AE13" s="16">
        <v>13.305999999999999</v>
      </c>
      <c r="AF13" s="16">
        <v>8.4019999999999992</v>
      </c>
      <c r="AG13" s="16">
        <v>16.736000000000001</v>
      </c>
      <c r="AH13" s="16">
        <v>9.2850000000000001</v>
      </c>
      <c r="AI13" s="4"/>
      <c r="AJ13" s="4"/>
      <c r="AK13" s="4"/>
      <c r="AL13" s="4"/>
      <c r="AM13" s="4"/>
      <c r="AN13" s="4"/>
      <c r="AO13" s="4"/>
      <c r="AP13" s="4"/>
      <c r="AQ13" s="4"/>
      <c r="AR13" s="4"/>
      <c r="AS13" s="4"/>
      <c r="AT13" s="4"/>
      <c r="AU13" s="4"/>
      <c r="AV13" s="4"/>
      <c r="AW13" s="4"/>
      <c r="AX13" s="4"/>
      <c r="AY13" s="4"/>
    </row>
    <row r="14" spans="1:51" ht="15" x14ac:dyDescent="0.25">
      <c r="A14" s="113">
        <v>44835</v>
      </c>
      <c r="B14" s="116">
        <v>-115.89</v>
      </c>
      <c r="C14" s="117">
        <v>49.42</v>
      </c>
      <c r="D14" s="44">
        <v>68.02</v>
      </c>
      <c r="E14" s="16">
        <v>25.280999999999999</v>
      </c>
      <c r="F14" s="16">
        <v>24.286999999999999</v>
      </c>
      <c r="G14" s="16">
        <v>41.701000000000001</v>
      </c>
      <c r="H14" s="16">
        <v>33.002000000000002</v>
      </c>
      <c r="I14" s="16">
        <v>52.676000000000002</v>
      </c>
      <c r="J14" s="16">
        <v>39.875</v>
      </c>
      <c r="K14" s="16">
        <v>57.305999999999997</v>
      </c>
      <c r="L14" s="16">
        <v>27.92</v>
      </c>
      <c r="M14" s="16">
        <v>29.445</v>
      </c>
      <c r="N14" s="16">
        <v>27.085999999999999</v>
      </c>
      <c r="O14" s="16">
        <v>24.375</v>
      </c>
      <c r="P14" s="16">
        <v>29.766999999999999</v>
      </c>
      <c r="Q14" s="16">
        <v>27.837</v>
      </c>
      <c r="R14" s="16">
        <v>44.585999999999999</v>
      </c>
      <c r="S14" s="16">
        <v>47.399000000000001</v>
      </c>
      <c r="T14" s="16">
        <v>75.046000000000006</v>
      </c>
      <c r="U14" s="16">
        <v>52.323999999999998</v>
      </c>
      <c r="V14" s="16">
        <v>32.694000000000003</v>
      </c>
      <c r="W14" s="16">
        <v>29.952999999999999</v>
      </c>
      <c r="X14" s="16">
        <v>29.466000000000001</v>
      </c>
      <c r="Y14" s="16">
        <v>35.167999999999999</v>
      </c>
      <c r="Z14" s="16">
        <v>21.588000000000001</v>
      </c>
      <c r="AA14" s="16">
        <v>52.098999999999997</v>
      </c>
      <c r="AB14" s="16">
        <v>48.71</v>
      </c>
      <c r="AC14" s="16">
        <v>26.710999999999999</v>
      </c>
      <c r="AD14" s="16">
        <v>25.861999999999998</v>
      </c>
      <c r="AE14" s="16">
        <v>30.045000000000002</v>
      </c>
      <c r="AF14" s="16">
        <v>27.402000000000001</v>
      </c>
      <c r="AG14" s="16">
        <v>31.263000000000002</v>
      </c>
      <c r="AH14" s="16">
        <v>23.268999999999998</v>
      </c>
      <c r="AI14" s="4"/>
      <c r="AJ14" s="4"/>
      <c r="AK14" s="4"/>
      <c r="AL14" s="4"/>
      <c r="AM14" s="4"/>
      <c r="AN14" s="4"/>
      <c r="AO14" s="4"/>
      <c r="AP14" s="4"/>
      <c r="AQ14" s="4"/>
      <c r="AR14" s="4"/>
      <c r="AS14" s="4"/>
      <c r="AT14" s="4"/>
      <c r="AU14" s="4"/>
      <c r="AV14" s="4"/>
      <c r="AW14" s="4"/>
      <c r="AX14" s="4"/>
      <c r="AY14" s="4"/>
    </row>
    <row r="15" spans="1:51" ht="15" x14ac:dyDescent="0.25">
      <c r="A15" s="113">
        <v>44866</v>
      </c>
      <c r="B15" s="116">
        <v>-62.99</v>
      </c>
      <c r="C15" s="117">
        <v>52.56</v>
      </c>
      <c r="D15" s="44">
        <v>81.47</v>
      </c>
      <c r="E15" s="16">
        <v>40.634999999999998</v>
      </c>
      <c r="F15" s="16">
        <v>42.595999999999997</v>
      </c>
      <c r="G15" s="16">
        <v>46.674999999999997</v>
      </c>
      <c r="H15" s="16">
        <v>43.003999999999998</v>
      </c>
      <c r="I15" s="16">
        <v>49.481999999999999</v>
      </c>
      <c r="J15" s="16">
        <v>50.371000000000002</v>
      </c>
      <c r="K15" s="16">
        <v>53.683999999999997</v>
      </c>
      <c r="L15" s="16">
        <v>42.326999999999998</v>
      </c>
      <c r="M15" s="16">
        <v>37.723999999999997</v>
      </c>
      <c r="N15" s="16">
        <v>37.81</v>
      </c>
      <c r="O15" s="16">
        <v>37.210999999999999</v>
      </c>
      <c r="P15" s="16">
        <v>37.280999999999999</v>
      </c>
      <c r="Q15" s="16">
        <v>36.881</v>
      </c>
      <c r="R15" s="16">
        <v>48.762999999999998</v>
      </c>
      <c r="S15" s="16">
        <v>53.832000000000001</v>
      </c>
      <c r="T15" s="16">
        <v>61.277000000000001</v>
      </c>
      <c r="U15" s="16">
        <v>50.503999999999998</v>
      </c>
      <c r="V15" s="16">
        <v>43.017000000000003</v>
      </c>
      <c r="W15" s="16">
        <v>43.034999999999997</v>
      </c>
      <c r="X15" s="16">
        <v>44.005000000000003</v>
      </c>
      <c r="Y15" s="16">
        <v>45.511000000000003</v>
      </c>
      <c r="Z15" s="16">
        <v>32.634</v>
      </c>
      <c r="AA15" s="16">
        <v>49.03</v>
      </c>
      <c r="AB15" s="16">
        <v>42.938000000000002</v>
      </c>
      <c r="AC15" s="16">
        <v>39.732999999999997</v>
      </c>
      <c r="AD15" s="16">
        <v>36.408000000000001</v>
      </c>
      <c r="AE15" s="16">
        <v>39.478000000000002</v>
      </c>
      <c r="AF15" s="16">
        <v>36.53</v>
      </c>
      <c r="AG15" s="16">
        <v>42.115000000000002</v>
      </c>
      <c r="AH15" s="16">
        <v>37.706000000000003</v>
      </c>
      <c r="AI15" s="4"/>
      <c r="AJ15" s="4"/>
      <c r="AK15" s="4"/>
      <c r="AL15" s="4"/>
      <c r="AM15" s="4"/>
      <c r="AN15" s="4"/>
      <c r="AO15" s="4"/>
      <c r="AP15" s="4"/>
      <c r="AQ15" s="4"/>
      <c r="AR15" s="4"/>
      <c r="AS15" s="4"/>
      <c r="AT15" s="4"/>
      <c r="AU15" s="4"/>
      <c r="AV15" s="4"/>
      <c r="AW15" s="4"/>
      <c r="AX15" s="4"/>
      <c r="AY15" s="4"/>
    </row>
    <row r="16" spans="1:51" ht="15" x14ac:dyDescent="0.25">
      <c r="A16" s="113">
        <v>44896</v>
      </c>
      <c r="B16" s="116">
        <v>43.22</v>
      </c>
      <c r="C16" s="117">
        <v>41.96</v>
      </c>
      <c r="D16" s="44">
        <v>44.18</v>
      </c>
      <c r="E16" s="16">
        <v>34.901000000000003</v>
      </c>
      <c r="F16" s="16">
        <v>33.531999999999996</v>
      </c>
      <c r="G16" s="16">
        <v>38.779000000000003</v>
      </c>
      <c r="H16" s="16">
        <v>34.311</v>
      </c>
      <c r="I16" s="16">
        <v>42.539000000000001</v>
      </c>
      <c r="J16" s="16">
        <v>42.152999999999999</v>
      </c>
      <c r="K16" s="16">
        <v>39.939</v>
      </c>
      <c r="L16" s="16">
        <v>37.79</v>
      </c>
      <c r="M16" s="16">
        <v>31.992999999999999</v>
      </c>
      <c r="N16" s="16">
        <v>31.677</v>
      </c>
      <c r="O16" s="16">
        <v>31.864999999999998</v>
      </c>
      <c r="P16" s="16">
        <v>29.49</v>
      </c>
      <c r="Q16" s="16">
        <v>33.389000000000003</v>
      </c>
      <c r="R16" s="16">
        <v>37.427</v>
      </c>
      <c r="S16" s="16">
        <v>39.947000000000003</v>
      </c>
      <c r="T16" s="16">
        <v>41.771000000000001</v>
      </c>
      <c r="U16" s="16">
        <v>41.084000000000003</v>
      </c>
      <c r="V16" s="16">
        <v>36.768999999999998</v>
      </c>
      <c r="W16" s="16">
        <v>34.631</v>
      </c>
      <c r="X16" s="16">
        <v>42.438000000000002</v>
      </c>
      <c r="Y16" s="16">
        <v>37.366</v>
      </c>
      <c r="Z16" s="16">
        <v>28.343</v>
      </c>
      <c r="AA16" s="16">
        <v>36.728000000000002</v>
      </c>
      <c r="AB16" s="16">
        <v>35.6</v>
      </c>
      <c r="AC16" s="16">
        <v>33.146999999999998</v>
      </c>
      <c r="AD16" s="16">
        <v>35.670999999999999</v>
      </c>
      <c r="AE16" s="16">
        <v>34.405999999999999</v>
      </c>
      <c r="AF16" s="16">
        <v>28.582999999999998</v>
      </c>
      <c r="AG16" s="16">
        <v>39.216000000000001</v>
      </c>
      <c r="AH16" s="16">
        <v>34.481000000000002</v>
      </c>
      <c r="AI16" s="4"/>
      <c r="AJ16" s="4"/>
      <c r="AK16" s="4"/>
      <c r="AL16" s="4"/>
      <c r="AM16" s="4"/>
      <c r="AN16" s="4"/>
      <c r="AO16" s="4"/>
      <c r="AP16" s="4"/>
      <c r="AQ16" s="4"/>
      <c r="AR16" s="4"/>
      <c r="AS16" s="4"/>
      <c r="AT16" s="4"/>
      <c r="AU16" s="4"/>
      <c r="AV16" s="4"/>
      <c r="AW16" s="4"/>
      <c r="AX16" s="4"/>
      <c r="AY16" s="4"/>
    </row>
    <row r="17" spans="1:51" ht="15" x14ac:dyDescent="0.25">
      <c r="A17" s="113">
        <v>44927</v>
      </c>
      <c r="B17" s="116">
        <v>37.03</v>
      </c>
      <c r="C17" s="117">
        <v>36.22</v>
      </c>
      <c r="D17" s="44">
        <v>38.07</v>
      </c>
      <c r="E17" s="16">
        <v>26.196000000000002</v>
      </c>
      <c r="F17" s="16">
        <v>30.922999999999998</v>
      </c>
      <c r="G17" s="16">
        <v>30.814</v>
      </c>
      <c r="H17" s="16">
        <v>27.850999999999999</v>
      </c>
      <c r="I17" s="16">
        <v>32.137999999999998</v>
      </c>
      <c r="J17" s="16">
        <v>32.947000000000003</v>
      </c>
      <c r="K17" s="16">
        <v>32.774999999999999</v>
      </c>
      <c r="L17" s="16">
        <v>29.821999999999999</v>
      </c>
      <c r="M17" s="16">
        <v>27.286000000000001</v>
      </c>
      <c r="N17" s="16">
        <v>24.146000000000001</v>
      </c>
      <c r="O17" s="16">
        <v>24.106999999999999</v>
      </c>
      <c r="P17" s="16">
        <v>22.038</v>
      </c>
      <c r="Q17" s="16">
        <v>26.581</v>
      </c>
      <c r="R17" s="16">
        <v>43.122999999999998</v>
      </c>
      <c r="S17" s="16">
        <v>33.337000000000003</v>
      </c>
      <c r="T17" s="16">
        <v>32.335999999999999</v>
      </c>
      <c r="U17" s="16">
        <v>29.562999999999999</v>
      </c>
      <c r="V17" s="16">
        <v>30.19</v>
      </c>
      <c r="W17" s="16">
        <v>26.727</v>
      </c>
      <c r="X17" s="16">
        <v>33.923000000000002</v>
      </c>
      <c r="Y17" s="16">
        <v>30.356000000000002</v>
      </c>
      <c r="Z17" s="16">
        <v>21.678000000000001</v>
      </c>
      <c r="AA17" s="16">
        <v>27.672999999999998</v>
      </c>
      <c r="AB17" s="16">
        <v>28.413</v>
      </c>
      <c r="AC17" s="16">
        <v>26.245000000000001</v>
      </c>
      <c r="AD17" s="16">
        <v>34.741</v>
      </c>
      <c r="AE17" s="16">
        <v>26.41</v>
      </c>
      <c r="AF17" s="16">
        <v>23.321000000000002</v>
      </c>
      <c r="AG17" s="16">
        <v>31.309000000000001</v>
      </c>
      <c r="AH17" s="16">
        <v>26.556000000000001</v>
      </c>
      <c r="AI17" s="4"/>
      <c r="AJ17" s="4"/>
      <c r="AK17" s="4"/>
      <c r="AL17" s="4"/>
      <c r="AM17" s="4"/>
      <c r="AN17" s="4"/>
      <c r="AO17" s="4"/>
      <c r="AP17" s="4"/>
      <c r="AQ17" s="4"/>
      <c r="AR17" s="4"/>
      <c r="AS17" s="4"/>
      <c r="AT17" s="4"/>
      <c r="AU17" s="4"/>
      <c r="AV17" s="4"/>
      <c r="AW17" s="4"/>
      <c r="AX17" s="4"/>
      <c r="AY17" s="4"/>
    </row>
    <row r="18" spans="1:51" ht="15" x14ac:dyDescent="0.25">
      <c r="A18" s="113">
        <v>44958</v>
      </c>
      <c r="B18" s="116">
        <v>31.69</v>
      </c>
      <c r="C18" s="117">
        <v>32.200000000000003</v>
      </c>
      <c r="D18" s="44">
        <v>32.92</v>
      </c>
      <c r="E18" s="16">
        <v>20.84</v>
      </c>
      <c r="F18" s="16">
        <v>25.408000000000001</v>
      </c>
      <c r="G18" s="16">
        <v>24.093</v>
      </c>
      <c r="H18" s="16">
        <v>24.169</v>
      </c>
      <c r="I18" s="16">
        <v>38.244</v>
      </c>
      <c r="J18" s="16">
        <v>24.332000000000001</v>
      </c>
      <c r="K18" s="16">
        <v>23.548999999999999</v>
      </c>
      <c r="L18" s="16">
        <v>23.547999999999998</v>
      </c>
      <c r="M18" s="16">
        <v>24.173999999999999</v>
      </c>
      <c r="N18" s="16">
        <v>18.559000000000001</v>
      </c>
      <c r="O18" s="16">
        <v>16.228000000000002</v>
      </c>
      <c r="P18" s="16">
        <v>17.129000000000001</v>
      </c>
      <c r="Q18" s="16">
        <v>18.577000000000002</v>
      </c>
      <c r="R18" s="16">
        <v>28.05</v>
      </c>
      <c r="S18" s="16">
        <v>22.667000000000002</v>
      </c>
      <c r="T18" s="16">
        <v>27.555</v>
      </c>
      <c r="U18" s="16">
        <v>21.864000000000001</v>
      </c>
      <c r="V18" s="16">
        <v>26.129000000000001</v>
      </c>
      <c r="W18" s="16">
        <v>19.163</v>
      </c>
      <c r="X18" s="16">
        <v>24.004999999999999</v>
      </c>
      <c r="Y18" s="16">
        <v>23.428999999999998</v>
      </c>
      <c r="Z18" s="16">
        <v>19.815999999999999</v>
      </c>
      <c r="AA18" s="16">
        <v>26.66</v>
      </c>
      <c r="AB18" s="16">
        <v>27.675000000000001</v>
      </c>
      <c r="AC18" s="16">
        <v>23.501000000000001</v>
      </c>
      <c r="AD18" s="16">
        <v>32.401000000000003</v>
      </c>
      <c r="AE18" s="16">
        <v>20.95</v>
      </c>
      <c r="AF18" s="16">
        <v>17.867999999999999</v>
      </c>
      <c r="AG18" s="16">
        <v>23.317</v>
      </c>
      <c r="AH18" s="16">
        <v>17.513999999999999</v>
      </c>
      <c r="AI18" s="4"/>
      <c r="AJ18" s="4"/>
      <c r="AK18" s="4"/>
      <c r="AL18" s="4"/>
      <c r="AM18" s="4"/>
      <c r="AN18" s="4"/>
      <c r="AO18" s="4"/>
      <c r="AP18" s="4"/>
      <c r="AQ18" s="4"/>
      <c r="AR18" s="4"/>
      <c r="AS18" s="4"/>
      <c r="AT18" s="4"/>
      <c r="AU18" s="4"/>
      <c r="AV18" s="4"/>
      <c r="AW18" s="4"/>
      <c r="AX18" s="4"/>
      <c r="AY18" s="4"/>
    </row>
    <row r="19" spans="1:51" ht="15" x14ac:dyDescent="0.25">
      <c r="A19" s="113">
        <v>44986</v>
      </c>
      <c r="B19" s="116">
        <v>39.04</v>
      </c>
      <c r="C19" s="117">
        <v>50.03</v>
      </c>
      <c r="D19" s="44">
        <v>44.46</v>
      </c>
      <c r="E19" s="16">
        <v>20.759</v>
      </c>
      <c r="F19" s="16">
        <v>25.675999999999998</v>
      </c>
      <c r="G19" s="16">
        <v>24.137</v>
      </c>
      <c r="H19" s="16">
        <v>38.078000000000003</v>
      </c>
      <c r="I19" s="16">
        <v>26.140999999999998</v>
      </c>
      <c r="J19" s="16">
        <v>29.992999999999999</v>
      </c>
      <c r="K19" s="16">
        <v>18.202000000000002</v>
      </c>
      <c r="L19" s="16">
        <v>14.797000000000001</v>
      </c>
      <c r="M19" s="16">
        <v>9.5530000000000008</v>
      </c>
      <c r="N19" s="16">
        <v>7.9710000000000001</v>
      </c>
      <c r="O19" s="16">
        <v>4.0789999999999997</v>
      </c>
      <c r="P19" s="16">
        <v>8.64</v>
      </c>
      <c r="Q19" s="16">
        <v>29.010999999999999</v>
      </c>
      <c r="R19" s="16">
        <v>20.896999999999998</v>
      </c>
      <c r="S19" s="16">
        <v>13.375999999999999</v>
      </c>
      <c r="T19" s="16">
        <v>63.155999999999999</v>
      </c>
      <c r="U19" s="16">
        <v>12.074999999999999</v>
      </c>
      <c r="V19" s="16">
        <v>21.148</v>
      </c>
      <c r="W19" s="16">
        <v>8.5090000000000003</v>
      </c>
      <c r="X19" s="16">
        <v>21.893000000000001</v>
      </c>
      <c r="Y19" s="16">
        <v>19.61</v>
      </c>
      <c r="Z19" s="16">
        <v>7.6</v>
      </c>
      <c r="AA19" s="16">
        <v>17.428000000000001</v>
      </c>
      <c r="AB19" s="16">
        <v>23.2</v>
      </c>
      <c r="AC19" s="16">
        <v>15.356999999999999</v>
      </c>
      <c r="AD19" s="16">
        <v>36.165999999999997</v>
      </c>
      <c r="AE19" s="16">
        <v>8.61</v>
      </c>
      <c r="AF19" s="16">
        <v>15.173999999999999</v>
      </c>
      <c r="AG19" s="16">
        <v>13.355</v>
      </c>
      <c r="AH19" s="16">
        <v>8.8559999999999999</v>
      </c>
      <c r="AI19" s="4"/>
      <c r="AJ19" s="4"/>
      <c r="AK19" s="4"/>
      <c r="AL19" s="4"/>
      <c r="AM19" s="4"/>
      <c r="AN19" s="4"/>
      <c r="AO19" s="4"/>
      <c r="AP19" s="4"/>
      <c r="AQ19" s="4"/>
      <c r="AR19" s="4"/>
      <c r="AS19" s="4"/>
      <c r="AT19" s="4"/>
      <c r="AU19" s="4"/>
      <c r="AV19" s="4"/>
      <c r="AW19" s="4"/>
      <c r="AX19" s="4"/>
      <c r="AY19" s="4"/>
    </row>
    <row r="20" spans="1:51" ht="15" x14ac:dyDescent="0.25">
      <c r="A20" s="113">
        <v>45017</v>
      </c>
      <c r="B20" s="116">
        <v>57.39</v>
      </c>
      <c r="C20" s="117">
        <v>114.79</v>
      </c>
      <c r="D20" s="44">
        <v>86.78</v>
      </c>
      <c r="E20" s="16">
        <v>88.963999999999999</v>
      </c>
      <c r="F20" s="16">
        <v>103.523</v>
      </c>
      <c r="G20" s="16">
        <v>74.36</v>
      </c>
      <c r="H20" s="16">
        <v>67.17</v>
      </c>
      <c r="I20" s="16">
        <v>87.778999999999996</v>
      </c>
      <c r="J20" s="16">
        <v>104.664</v>
      </c>
      <c r="K20" s="16">
        <v>67.896000000000001</v>
      </c>
      <c r="L20" s="16">
        <v>35.476999999999997</v>
      </c>
      <c r="M20" s="16">
        <v>40.912999999999997</v>
      </c>
      <c r="N20" s="16">
        <v>31.463000000000001</v>
      </c>
      <c r="O20" s="16">
        <v>30.619</v>
      </c>
      <c r="P20" s="16">
        <v>42.146999999999998</v>
      </c>
      <c r="Q20" s="16">
        <v>113.22499999999999</v>
      </c>
      <c r="R20" s="16">
        <v>119.30800000000001</v>
      </c>
      <c r="S20" s="16">
        <v>112.916</v>
      </c>
      <c r="T20" s="16">
        <v>115.071</v>
      </c>
      <c r="U20" s="16">
        <v>35</v>
      </c>
      <c r="V20" s="16">
        <v>54.795999999999999</v>
      </c>
      <c r="W20" s="16">
        <v>41.634999999999998</v>
      </c>
      <c r="X20" s="16">
        <v>91.239000000000004</v>
      </c>
      <c r="Y20" s="16">
        <v>70.656000000000006</v>
      </c>
      <c r="Z20" s="16">
        <v>19.798999999999999</v>
      </c>
      <c r="AA20" s="16">
        <v>66.861000000000004</v>
      </c>
      <c r="AB20" s="16">
        <v>41.744</v>
      </c>
      <c r="AC20" s="16">
        <v>53.645000000000003</v>
      </c>
      <c r="AD20" s="16">
        <v>92.213999999999999</v>
      </c>
      <c r="AE20" s="16">
        <v>19.2</v>
      </c>
      <c r="AF20" s="16">
        <v>77.991</v>
      </c>
      <c r="AG20" s="16">
        <v>27.553000000000001</v>
      </c>
      <c r="AH20" s="16">
        <v>48.357999999999997</v>
      </c>
      <c r="AI20" s="4"/>
      <c r="AJ20" s="4"/>
      <c r="AK20" s="4"/>
      <c r="AL20" s="4"/>
      <c r="AM20" s="4"/>
      <c r="AN20" s="4"/>
      <c r="AO20" s="4"/>
      <c r="AP20" s="4"/>
      <c r="AQ20" s="4"/>
      <c r="AR20" s="4"/>
      <c r="AS20" s="4"/>
      <c r="AT20" s="4"/>
      <c r="AU20" s="4"/>
      <c r="AV20" s="4"/>
      <c r="AW20" s="4"/>
      <c r="AX20" s="4"/>
      <c r="AY20" s="4"/>
    </row>
    <row r="21" spans="1:51" ht="15" x14ac:dyDescent="0.25">
      <c r="A21" s="113">
        <v>45047</v>
      </c>
      <c r="B21" s="116">
        <v>97.85</v>
      </c>
      <c r="C21" s="117">
        <v>238.47</v>
      </c>
      <c r="D21" s="44">
        <v>158.91</v>
      </c>
      <c r="E21" s="16">
        <v>166.2</v>
      </c>
      <c r="F21" s="16">
        <v>364.43400000000003</v>
      </c>
      <c r="G21" s="16">
        <v>177.304</v>
      </c>
      <c r="H21" s="16">
        <v>247.17099999999999</v>
      </c>
      <c r="I21" s="16">
        <v>191.21199999999999</v>
      </c>
      <c r="J21" s="16">
        <v>297.904</v>
      </c>
      <c r="K21" s="16">
        <v>229.03800000000001</v>
      </c>
      <c r="L21" s="16">
        <v>140.92400000000001</v>
      </c>
      <c r="M21" s="16">
        <v>126.955</v>
      </c>
      <c r="N21" s="16">
        <v>152.715</v>
      </c>
      <c r="O21" s="16">
        <v>47.901000000000003</v>
      </c>
      <c r="P21" s="16">
        <v>148.309</v>
      </c>
      <c r="Q21" s="16">
        <v>160.828</v>
      </c>
      <c r="R21" s="16">
        <v>306.73500000000001</v>
      </c>
      <c r="S21" s="16">
        <v>184.89699999999999</v>
      </c>
      <c r="T21" s="16">
        <v>168.91800000000001</v>
      </c>
      <c r="U21" s="16">
        <v>242.55699999999999</v>
      </c>
      <c r="V21" s="16">
        <v>242.09399999999999</v>
      </c>
      <c r="W21" s="16">
        <v>131.571</v>
      </c>
      <c r="X21" s="16">
        <v>197.226</v>
      </c>
      <c r="Y21" s="16">
        <v>84.236000000000004</v>
      </c>
      <c r="Z21" s="16">
        <v>81.370999999999995</v>
      </c>
      <c r="AA21" s="16">
        <v>174.77500000000001</v>
      </c>
      <c r="AB21" s="16">
        <v>116.337</v>
      </c>
      <c r="AC21" s="16">
        <v>153.23699999999999</v>
      </c>
      <c r="AD21" s="16">
        <v>143.107</v>
      </c>
      <c r="AE21" s="16">
        <v>70.171999999999997</v>
      </c>
      <c r="AF21" s="16">
        <v>259.25400000000002</v>
      </c>
      <c r="AG21" s="16">
        <v>104.863</v>
      </c>
      <c r="AH21" s="16">
        <v>74.353999999999999</v>
      </c>
      <c r="AI21" s="4"/>
      <c r="AJ21" s="4"/>
      <c r="AK21" s="4"/>
      <c r="AL21" s="4"/>
      <c r="AM21" s="4"/>
      <c r="AN21" s="4"/>
      <c r="AO21" s="4"/>
      <c r="AP21" s="4"/>
      <c r="AQ21" s="4"/>
      <c r="AR21" s="4"/>
      <c r="AS21" s="4"/>
      <c r="AT21" s="4"/>
      <c r="AU21" s="4"/>
      <c r="AV21" s="4"/>
      <c r="AW21" s="4"/>
      <c r="AX21" s="4"/>
      <c r="AY21" s="4"/>
    </row>
    <row r="22" spans="1:51" ht="15" x14ac:dyDescent="0.25">
      <c r="A22" s="113">
        <v>45078</v>
      </c>
      <c r="B22" s="116">
        <v>18.739999999999998</v>
      </c>
      <c r="C22" s="117">
        <v>154.11000000000001</v>
      </c>
      <c r="D22" s="44">
        <v>78.680000000000007</v>
      </c>
      <c r="E22" s="16">
        <v>82.516999999999996</v>
      </c>
      <c r="F22" s="16">
        <v>308.11700000000002</v>
      </c>
      <c r="G22" s="16">
        <v>99.923000000000002</v>
      </c>
      <c r="H22" s="16">
        <v>367.01499999999999</v>
      </c>
      <c r="I22" s="16">
        <v>98.674000000000007</v>
      </c>
      <c r="J22" s="16">
        <v>273.20100000000002</v>
      </c>
      <c r="K22" s="16">
        <v>160.21899999999999</v>
      </c>
      <c r="L22" s="16">
        <v>156.852</v>
      </c>
      <c r="M22" s="16">
        <v>52.813000000000002</v>
      </c>
      <c r="N22" s="16">
        <v>78.171999999999997</v>
      </c>
      <c r="O22" s="16">
        <v>12.468</v>
      </c>
      <c r="P22" s="16">
        <v>115.77</v>
      </c>
      <c r="Q22" s="16">
        <v>56.38</v>
      </c>
      <c r="R22" s="16">
        <v>223.435</v>
      </c>
      <c r="S22" s="16">
        <v>82.376000000000005</v>
      </c>
      <c r="T22" s="16">
        <v>73.808000000000007</v>
      </c>
      <c r="U22" s="16">
        <v>290.58499999999998</v>
      </c>
      <c r="V22" s="16">
        <v>138.54400000000001</v>
      </c>
      <c r="W22" s="16">
        <v>168.01599999999999</v>
      </c>
      <c r="X22" s="16">
        <v>297.846</v>
      </c>
      <c r="Y22" s="16">
        <v>9.7479999999999993</v>
      </c>
      <c r="Z22" s="16">
        <v>66.433999999999997</v>
      </c>
      <c r="AA22" s="16">
        <v>143.274</v>
      </c>
      <c r="AB22" s="16">
        <v>113.21</v>
      </c>
      <c r="AC22" s="16">
        <v>133.01400000000001</v>
      </c>
      <c r="AD22" s="16">
        <v>145.38499999999999</v>
      </c>
      <c r="AE22" s="16">
        <v>4.1260000000000003</v>
      </c>
      <c r="AF22" s="16">
        <v>254.197</v>
      </c>
      <c r="AG22" s="16">
        <v>62.965000000000003</v>
      </c>
      <c r="AH22" s="16">
        <v>42.311</v>
      </c>
      <c r="AI22" s="4"/>
      <c r="AJ22" s="4"/>
      <c r="AK22" s="4"/>
      <c r="AL22" s="4"/>
      <c r="AM22" s="4"/>
      <c r="AN22" s="4"/>
      <c r="AO22" s="4"/>
      <c r="AP22" s="4"/>
      <c r="AQ22" s="4"/>
      <c r="AR22" s="4"/>
      <c r="AS22" s="4"/>
      <c r="AT22" s="4"/>
      <c r="AU22" s="4"/>
      <c r="AV22" s="4"/>
      <c r="AW22" s="4"/>
      <c r="AX22" s="4"/>
      <c r="AY22" s="4"/>
    </row>
    <row r="23" spans="1:51" ht="15" x14ac:dyDescent="0.25">
      <c r="A23" s="113">
        <v>45108</v>
      </c>
      <c r="B23" s="116">
        <v>-46.18</v>
      </c>
      <c r="C23" s="117">
        <v>24.21</v>
      </c>
      <c r="D23" s="44">
        <v>-14.51</v>
      </c>
      <c r="E23" s="16">
        <v>14.226000000000001</v>
      </c>
      <c r="F23" s="16">
        <v>96.584999999999994</v>
      </c>
      <c r="G23" s="16">
        <v>6.2690000000000001</v>
      </c>
      <c r="H23" s="16">
        <v>220.685</v>
      </c>
      <c r="I23" s="16">
        <v>14.201000000000001</v>
      </c>
      <c r="J23" s="16">
        <v>57.356000000000002</v>
      </c>
      <c r="K23" s="16">
        <v>49.46</v>
      </c>
      <c r="L23" s="16">
        <v>60.137999999999998</v>
      </c>
      <c r="M23" s="16">
        <v>-3.6880000000000002</v>
      </c>
      <c r="N23" s="16">
        <v>2.056</v>
      </c>
      <c r="O23" s="16">
        <v>-6.157</v>
      </c>
      <c r="P23" s="16">
        <v>3.7</v>
      </c>
      <c r="Q23" s="16">
        <v>2.698</v>
      </c>
      <c r="R23" s="16">
        <v>52.070999999999998</v>
      </c>
      <c r="S23" s="16">
        <v>7.6820000000000004</v>
      </c>
      <c r="T23" s="16">
        <v>10.786</v>
      </c>
      <c r="U23" s="16">
        <v>81.066000000000003</v>
      </c>
      <c r="V23" s="16">
        <v>41.332000000000001</v>
      </c>
      <c r="W23" s="16">
        <v>18.129000000000001</v>
      </c>
      <c r="X23" s="16">
        <v>102.01900000000001</v>
      </c>
      <c r="Y23" s="16">
        <v>-2.536</v>
      </c>
      <c r="Z23" s="16">
        <v>2.141</v>
      </c>
      <c r="AA23" s="16">
        <v>16.873000000000001</v>
      </c>
      <c r="AB23" s="16">
        <v>16.850999999999999</v>
      </c>
      <c r="AC23" s="16">
        <v>20.309000000000001</v>
      </c>
      <c r="AD23" s="16">
        <v>19.097999999999999</v>
      </c>
      <c r="AE23" s="16">
        <v>-6.7060000000000004</v>
      </c>
      <c r="AF23" s="16">
        <v>88.144999999999996</v>
      </c>
      <c r="AG23" s="16">
        <v>8.6999999999999994E-2</v>
      </c>
      <c r="AH23" s="16">
        <v>1.6739999999999999</v>
      </c>
      <c r="AI23" s="4"/>
      <c r="AJ23" s="4"/>
      <c r="AK23" s="4"/>
      <c r="AL23" s="4"/>
      <c r="AM23" s="4"/>
      <c r="AN23" s="4"/>
      <c r="AO23" s="4"/>
      <c r="AP23" s="4"/>
      <c r="AQ23" s="4"/>
      <c r="AR23" s="4"/>
      <c r="AS23" s="4"/>
      <c r="AT23" s="4"/>
      <c r="AU23" s="4"/>
      <c r="AV23" s="4"/>
      <c r="AW23" s="4"/>
      <c r="AX23" s="4"/>
      <c r="AY23" s="4"/>
    </row>
    <row r="24" spans="1:51" ht="15" x14ac:dyDescent="0.25">
      <c r="A24" s="113">
        <v>45139</v>
      </c>
      <c r="B24" s="116">
        <v>-27</v>
      </c>
      <c r="C24" s="117">
        <v>4.34</v>
      </c>
      <c r="D24" s="44">
        <v>-10.68</v>
      </c>
      <c r="E24" s="16">
        <v>12.492000000000001</v>
      </c>
      <c r="F24" s="16">
        <v>23.013999999999999</v>
      </c>
      <c r="G24" s="16">
        <v>4.6470000000000002</v>
      </c>
      <c r="H24" s="16">
        <v>37.100999999999999</v>
      </c>
      <c r="I24" s="16">
        <v>5.093</v>
      </c>
      <c r="J24" s="16">
        <v>27.238</v>
      </c>
      <c r="K24" s="16">
        <v>10.667</v>
      </c>
      <c r="L24" s="16">
        <v>24.823</v>
      </c>
      <c r="M24" s="16">
        <v>3.7149999999999999</v>
      </c>
      <c r="N24" s="16">
        <v>5.8890000000000002</v>
      </c>
      <c r="O24" s="16">
        <v>2.645</v>
      </c>
      <c r="P24" s="16">
        <v>3.7970000000000002</v>
      </c>
      <c r="Q24" s="16">
        <v>4.444</v>
      </c>
      <c r="R24" s="16">
        <v>16.529</v>
      </c>
      <c r="S24" s="16">
        <v>9.0679999999999996</v>
      </c>
      <c r="T24" s="16">
        <v>8.7330000000000005</v>
      </c>
      <c r="U24" s="16">
        <v>23.635999999999999</v>
      </c>
      <c r="V24" s="16">
        <v>9.4689999999999994</v>
      </c>
      <c r="W24" s="16">
        <v>13.907999999999999</v>
      </c>
      <c r="X24" s="16">
        <v>15.763999999999999</v>
      </c>
      <c r="Y24" s="16">
        <v>4.4969999999999999</v>
      </c>
      <c r="Z24" s="16">
        <v>7.2549999999999999</v>
      </c>
      <c r="AA24" s="16">
        <v>12.798</v>
      </c>
      <c r="AB24" s="16">
        <v>6.2720000000000002</v>
      </c>
      <c r="AC24" s="16">
        <v>7.6109999999999998</v>
      </c>
      <c r="AD24" s="16">
        <v>10.592000000000001</v>
      </c>
      <c r="AE24" s="16">
        <v>2.4870000000000001</v>
      </c>
      <c r="AF24" s="16">
        <v>17.042999999999999</v>
      </c>
      <c r="AG24" s="16">
        <v>2.9089999999999998</v>
      </c>
      <c r="AH24" s="16">
        <v>3.19</v>
      </c>
      <c r="AI24" s="4"/>
      <c r="AJ24" s="4"/>
      <c r="AK24" s="4"/>
      <c r="AL24" s="4"/>
      <c r="AM24" s="4"/>
      <c r="AN24" s="4"/>
      <c r="AO24" s="4"/>
      <c r="AP24" s="4"/>
      <c r="AQ24" s="4"/>
      <c r="AR24" s="4"/>
      <c r="AS24" s="4"/>
      <c r="AT24" s="4"/>
      <c r="AU24" s="4"/>
      <c r="AV24" s="4"/>
      <c r="AW24" s="4"/>
      <c r="AX24" s="4"/>
      <c r="AY24" s="4"/>
    </row>
    <row r="25" spans="1:51" ht="15" x14ac:dyDescent="0.25">
      <c r="A25" s="113">
        <v>45170</v>
      </c>
      <c r="B25" s="116">
        <v>6.32</v>
      </c>
      <c r="C25" s="117">
        <v>24.03</v>
      </c>
      <c r="D25" s="44">
        <v>13.96</v>
      </c>
      <c r="E25" s="16">
        <v>17.581</v>
      </c>
      <c r="F25" s="16">
        <v>27.923999999999999</v>
      </c>
      <c r="G25" s="16">
        <v>14.673999999999999</v>
      </c>
      <c r="H25" s="16">
        <v>27.484000000000002</v>
      </c>
      <c r="I25" s="16">
        <v>17.657</v>
      </c>
      <c r="J25" s="16">
        <v>39.21</v>
      </c>
      <c r="K25" s="16">
        <v>14.994999999999999</v>
      </c>
      <c r="L25" s="16">
        <v>27.376000000000001</v>
      </c>
      <c r="M25" s="16">
        <v>12.125</v>
      </c>
      <c r="N25" s="16">
        <v>11.999000000000001</v>
      </c>
      <c r="O25" s="16">
        <v>11.045999999999999</v>
      </c>
      <c r="P25" s="16">
        <v>23.965</v>
      </c>
      <c r="Q25" s="16">
        <v>24.138999999999999</v>
      </c>
      <c r="R25" s="16">
        <v>20.628</v>
      </c>
      <c r="S25" s="16">
        <v>20.972999999999999</v>
      </c>
      <c r="T25" s="16">
        <v>35.298999999999999</v>
      </c>
      <c r="U25" s="16">
        <v>22.321000000000002</v>
      </c>
      <c r="V25" s="16">
        <v>14.917999999999999</v>
      </c>
      <c r="W25" s="16">
        <v>15.084</v>
      </c>
      <c r="X25" s="16">
        <v>20.911999999999999</v>
      </c>
      <c r="Y25" s="16">
        <v>12.278</v>
      </c>
      <c r="Z25" s="16">
        <v>25.202999999999999</v>
      </c>
      <c r="AA25" s="16">
        <v>27.01</v>
      </c>
      <c r="AB25" s="16">
        <v>14.531000000000001</v>
      </c>
      <c r="AC25" s="16">
        <v>14.677</v>
      </c>
      <c r="AD25" s="16">
        <v>14.645</v>
      </c>
      <c r="AE25" s="16">
        <v>8.5109999999999992</v>
      </c>
      <c r="AF25" s="16">
        <v>18.34</v>
      </c>
      <c r="AG25" s="16">
        <v>11.034000000000001</v>
      </c>
      <c r="AH25" s="16">
        <v>9.8930000000000007</v>
      </c>
      <c r="AI25" s="4"/>
      <c r="AJ25" s="4"/>
      <c r="AK25" s="4"/>
      <c r="AL25" s="4"/>
      <c r="AM25" s="4"/>
      <c r="AN25" s="4"/>
      <c r="AO25" s="4"/>
      <c r="AP25" s="4"/>
      <c r="AQ25" s="4"/>
      <c r="AR25" s="4"/>
      <c r="AS25" s="4"/>
      <c r="AT25" s="4"/>
      <c r="AU25" s="4"/>
      <c r="AV25" s="4"/>
      <c r="AW25" s="4"/>
      <c r="AX25" s="4"/>
      <c r="AY25" s="4"/>
    </row>
    <row r="26" spans="1:51" ht="15" x14ac:dyDescent="0.25">
      <c r="A26" s="113">
        <v>45200</v>
      </c>
      <c r="B26" s="116">
        <v>42.03</v>
      </c>
      <c r="C26" s="117">
        <v>42.03</v>
      </c>
      <c r="D26" s="44">
        <v>42.03</v>
      </c>
      <c r="E26" s="16">
        <v>29.556999999999999</v>
      </c>
      <c r="F26" s="16">
        <v>46.82</v>
      </c>
      <c r="G26" s="16">
        <v>38.058999999999997</v>
      </c>
      <c r="H26" s="16">
        <v>57.082000000000001</v>
      </c>
      <c r="I26" s="16">
        <v>44.2</v>
      </c>
      <c r="J26" s="16">
        <v>68.105999999999995</v>
      </c>
      <c r="K26" s="16">
        <v>32.938000000000002</v>
      </c>
      <c r="L26" s="16">
        <v>32.341000000000001</v>
      </c>
      <c r="M26" s="16">
        <v>27.116</v>
      </c>
      <c r="N26" s="16">
        <v>26.331</v>
      </c>
      <c r="O26" s="16">
        <v>31.154</v>
      </c>
      <c r="P26" s="16">
        <v>30.067</v>
      </c>
      <c r="Q26" s="16">
        <v>48.19</v>
      </c>
      <c r="R26" s="16">
        <v>54.174999999999997</v>
      </c>
      <c r="S26" s="16">
        <v>83.923000000000002</v>
      </c>
      <c r="T26" s="16">
        <v>62.963999999999999</v>
      </c>
      <c r="U26" s="16">
        <v>35.734999999999999</v>
      </c>
      <c r="V26" s="16">
        <v>31.736000000000001</v>
      </c>
      <c r="W26" s="16">
        <v>30.666</v>
      </c>
      <c r="X26" s="16">
        <v>38.930999999999997</v>
      </c>
      <c r="Y26" s="16">
        <v>24.646999999999998</v>
      </c>
      <c r="Z26" s="16">
        <v>53.386000000000003</v>
      </c>
      <c r="AA26" s="16">
        <v>56.817999999999998</v>
      </c>
      <c r="AB26" s="16">
        <v>29.672000000000001</v>
      </c>
      <c r="AC26" s="16">
        <v>28.489000000000001</v>
      </c>
      <c r="AD26" s="16">
        <v>32.031999999999996</v>
      </c>
      <c r="AE26" s="16">
        <v>27.747</v>
      </c>
      <c r="AF26" s="16">
        <v>32.265999999999998</v>
      </c>
      <c r="AG26" s="16">
        <v>26.501999999999999</v>
      </c>
      <c r="AH26" s="16">
        <v>41.628</v>
      </c>
      <c r="AI26" s="4"/>
      <c r="AJ26" s="4"/>
      <c r="AK26" s="4"/>
      <c r="AL26" s="4"/>
      <c r="AM26" s="4"/>
      <c r="AN26" s="4"/>
      <c r="AO26" s="4"/>
      <c r="AP26" s="4"/>
      <c r="AQ26" s="4"/>
      <c r="AR26" s="4"/>
      <c r="AS26" s="4"/>
      <c r="AT26" s="4"/>
      <c r="AU26" s="4"/>
      <c r="AV26" s="4"/>
      <c r="AW26" s="4"/>
      <c r="AX26" s="4"/>
      <c r="AY26" s="4"/>
    </row>
    <row r="27" spans="1:51" ht="15" x14ac:dyDescent="0.25">
      <c r="A27" s="113">
        <v>45231</v>
      </c>
      <c r="B27" s="116">
        <v>55.83</v>
      </c>
      <c r="C27" s="117">
        <v>55.83</v>
      </c>
      <c r="D27" s="44">
        <v>55.83</v>
      </c>
      <c r="E27" s="16">
        <v>47.786999999999999</v>
      </c>
      <c r="F27" s="16">
        <v>50.747</v>
      </c>
      <c r="G27" s="16">
        <v>47.335999999999999</v>
      </c>
      <c r="H27" s="16">
        <v>51.93</v>
      </c>
      <c r="I27" s="16">
        <v>53.738</v>
      </c>
      <c r="J27" s="16">
        <v>60.844999999999999</v>
      </c>
      <c r="K27" s="16">
        <v>47.226999999999997</v>
      </c>
      <c r="L27" s="16">
        <v>39.984999999999999</v>
      </c>
      <c r="M27" s="16">
        <v>37.89</v>
      </c>
      <c r="N27" s="16">
        <v>38.863999999999997</v>
      </c>
      <c r="O27" s="16">
        <v>38.26</v>
      </c>
      <c r="P27" s="16">
        <v>38.86</v>
      </c>
      <c r="Q27" s="16">
        <v>51.524999999999999</v>
      </c>
      <c r="R27" s="16">
        <v>59.107999999999997</v>
      </c>
      <c r="S27" s="16">
        <v>66.209000000000003</v>
      </c>
      <c r="T27" s="16">
        <v>57.055999999999997</v>
      </c>
      <c r="U27" s="16">
        <v>45.722999999999999</v>
      </c>
      <c r="V27" s="16">
        <v>45.106000000000002</v>
      </c>
      <c r="W27" s="16">
        <v>45.195</v>
      </c>
      <c r="X27" s="16">
        <v>48.042000000000002</v>
      </c>
      <c r="Y27" s="16">
        <v>35.515000000000001</v>
      </c>
      <c r="Z27" s="16">
        <v>49.41</v>
      </c>
      <c r="AA27" s="16">
        <v>47.359000000000002</v>
      </c>
      <c r="AB27" s="16">
        <v>42.119</v>
      </c>
      <c r="AC27" s="16">
        <v>38.628999999999998</v>
      </c>
      <c r="AD27" s="16">
        <v>41.110999999999997</v>
      </c>
      <c r="AE27" s="16">
        <v>36.94</v>
      </c>
      <c r="AF27" s="16">
        <v>42.973999999999997</v>
      </c>
      <c r="AG27" s="16">
        <v>40.802</v>
      </c>
      <c r="AH27" s="16">
        <v>49.951000000000001</v>
      </c>
      <c r="AI27" s="4"/>
      <c r="AJ27" s="4"/>
      <c r="AK27" s="4"/>
      <c r="AL27" s="4"/>
      <c r="AM27" s="4"/>
      <c r="AN27" s="4"/>
      <c r="AO27" s="4"/>
      <c r="AP27" s="4"/>
      <c r="AQ27" s="4"/>
      <c r="AR27" s="4"/>
      <c r="AS27" s="4"/>
      <c r="AT27" s="4"/>
      <c r="AU27" s="4"/>
      <c r="AV27" s="4"/>
      <c r="AW27" s="4"/>
      <c r="AX27" s="4"/>
      <c r="AY27" s="4"/>
    </row>
    <row r="28" spans="1:51" ht="15" x14ac:dyDescent="0.25">
      <c r="A28" s="113">
        <v>45261</v>
      </c>
      <c r="B28" s="116">
        <v>43.22</v>
      </c>
      <c r="C28" s="117">
        <v>41.96</v>
      </c>
      <c r="D28" s="44">
        <v>44.18</v>
      </c>
      <c r="E28" s="16">
        <v>37.841999999999999</v>
      </c>
      <c r="F28" s="16">
        <v>42.21</v>
      </c>
      <c r="G28" s="16">
        <v>38.064999999999998</v>
      </c>
      <c r="H28" s="16">
        <v>44.588999999999999</v>
      </c>
      <c r="I28" s="16">
        <v>44.906999999999996</v>
      </c>
      <c r="J28" s="16">
        <v>45.618000000000002</v>
      </c>
      <c r="K28" s="16">
        <v>42.359000000000002</v>
      </c>
      <c r="L28" s="16">
        <v>34.020000000000003</v>
      </c>
      <c r="M28" s="16">
        <v>31.719000000000001</v>
      </c>
      <c r="N28" s="16">
        <v>33.198</v>
      </c>
      <c r="O28" s="16">
        <v>30.263000000000002</v>
      </c>
      <c r="P28" s="16">
        <v>35.134</v>
      </c>
      <c r="Q28" s="16">
        <v>39.567</v>
      </c>
      <c r="R28" s="16">
        <v>43.854999999999997</v>
      </c>
      <c r="S28" s="16">
        <v>45.109000000000002</v>
      </c>
      <c r="T28" s="16">
        <v>46.838999999999999</v>
      </c>
      <c r="U28" s="16">
        <v>39.223999999999997</v>
      </c>
      <c r="V28" s="16">
        <v>36.353000000000002</v>
      </c>
      <c r="W28" s="16">
        <v>43.753999999999998</v>
      </c>
      <c r="X28" s="16">
        <v>39.494</v>
      </c>
      <c r="Y28" s="16">
        <v>31.024999999999999</v>
      </c>
      <c r="Z28" s="16">
        <v>36.606000000000002</v>
      </c>
      <c r="AA28" s="16">
        <v>39.646999999999998</v>
      </c>
      <c r="AB28" s="16">
        <v>35.234000000000002</v>
      </c>
      <c r="AC28" s="16">
        <v>37.796999999999997</v>
      </c>
      <c r="AD28" s="16">
        <v>36.031999999999996</v>
      </c>
      <c r="AE28" s="16">
        <v>28.94</v>
      </c>
      <c r="AF28" s="16">
        <v>39.923000000000002</v>
      </c>
      <c r="AG28" s="16">
        <v>37.515000000000001</v>
      </c>
      <c r="AH28" s="16">
        <v>38.554000000000002</v>
      </c>
      <c r="AI28" s="4"/>
      <c r="AJ28" s="4"/>
      <c r="AK28" s="4"/>
      <c r="AL28" s="4"/>
      <c r="AM28" s="4"/>
      <c r="AN28" s="4"/>
      <c r="AO28" s="4"/>
      <c r="AP28" s="4"/>
      <c r="AQ28" s="4"/>
      <c r="AR28" s="4"/>
      <c r="AS28" s="4"/>
      <c r="AT28" s="4"/>
      <c r="AU28" s="4"/>
      <c r="AV28" s="4"/>
      <c r="AW28" s="4"/>
      <c r="AX28" s="4"/>
      <c r="AY28" s="4"/>
    </row>
    <row r="29" spans="1:51" ht="15" x14ac:dyDescent="0.25">
      <c r="A29" s="113">
        <v>45292</v>
      </c>
      <c r="B29" s="116">
        <v>37.03</v>
      </c>
      <c r="C29" s="117">
        <v>36.22</v>
      </c>
      <c r="D29" s="44">
        <v>38.07</v>
      </c>
      <c r="E29" s="16">
        <v>34.878999999999998</v>
      </c>
      <c r="F29" s="16">
        <v>33.856000000000002</v>
      </c>
      <c r="G29" s="16">
        <v>31.222999999999999</v>
      </c>
      <c r="H29" s="16">
        <v>33.841000000000001</v>
      </c>
      <c r="I29" s="16">
        <v>35.365000000000002</v>
      </c>
      <c r="J29" s="16">
        <v>37.624000000000002</v>
      </c>
      <c r="K29" s="16">
        <v>33.801000000000002</v>
      </c>
      <c r="L29" s="16">
        <v>29.145</v>
      </c>
      <c r="M29" s="16">
        <v>24.113</v>
      </c>
      <c r="N29" s="16">
        <v>25.202000000000002</v>
      </c>
      <c r="O29" s="16">
        <v>22.652000000000001</v>
      </c>
      <c r="P29" s="16">
        <v>28.036000000000001</v>
      </c>
      <c r="Q29" s="16">
        <v>45.484000000000002</v>
      </c>
      <c r="R29" s="16">
        <v>36.75</v>
      </c>
      <c r="S29" s="16">
        <v>35.259</v>
      </c>
      <c r="T29" s="16">
        <v>34.677999999999997</v>
      </c>
      <c r="U29" s="16">
        <v>32.448999999999998</v>
      </c>
      <c r="V29" s="16">
        <v>28.045999999999999</v>
      </c>
      <c r="W29" s="16">
        <v>34.81</v>
      </c>
      <c r="X29" s="16">
        <v>32.246000000000002</v>
      </c>
      <c r="Y29" s="16">
        <v>24.08</v>
      </c>
      <c r="Z29" s="16">
        <v>27.382000000000001</v>
      </c>
      <c r="AA29" s="16">
        <v>31.975000000000001</v>
      </c>
      <c r="AB29" s="16">
        <v>28.071999999999999</v>
      </c>
      <c r="AC29" s="16">
        <v>36.787999999999997</v>
      </c>
      <c r="AD29" s="16">
        <v>27.675000000000001</v>
      </c>
      <c r="AE29" s="16">
        <v>23.585999999999999</v>
      </c>
      <c r="AF29" s="16">
        <v>31.87</v>
      </c>
      <c r="AG29" s="16">
        <v>29.141999999999999</v>
      </c>
      <c r="AH29" s="16">
        <v>27.945</v>
      </c>
      <c r="AI29" s="4"/>
      <c r="AJ29" s="4"/>
      <c r="AK29" s="4"/>
      <c r="AL29" s="4"/>
      <c r="AM29" s="4"/>
      <c r="AN29" s="4"/>
      <c r="AO29" s="4"/>
      <c r="AP29" s="4"/>
      <c r="AQ29" s="4"/>
      <c r="AR29" s="4"/>
      <c r="AS29" s="4"/>
      <c r="AT29" s="4"/>
      <c r="AU29" s="4"/>
      <c r="AV29" s="4"/>
      <c r="AW29" s="4"/>
      <c r="AX29" s="4"/>
      <c r="AY29" s="4"/>
    </row>
    <row r="30" spans="1:51" ht="15" x14ac:dyDescent="0.25">
      <c r="A30" s="113">
        <v>45323</v>
      </c>
      <c r="B30" s="116">
        <v>31.69</v>
      </c>
      <c r="C30" s="117">
        <v>32.200000000000003</v>
      </c>
      <c r="D30" s="44">
        <v>32.92</v>
      </c>
      <c r="E30" s="16">
        <v>29.594999999999999</v>
      </c>
      <c r="F30" s="16">
        <v>27.295999999999999</v>
      </c>
      <c r="G30" s="16">
        <v>28.274999999999999</v>
      </c>
      <c r="H30" s="16">
        <v>41.491</v>
      </c>
      <c r="I30" s="16">
        <v>26.867999999999999</v>
      </c>
      <c r="J30" s="16">
        <v>28.254999999999999</v>
      </c>
      <c r="K30" s="16">
        <v>27.582000000000001</v>
      </c>
      <c r="L30" s="16">
        <v>26.414999999999999</v>
      </c>
      <c r="M30" s="16">
        <v>18.971</v>
      </c>
      <c r="N30" s="16">
        <v>17.446999999999999</v>
      </c>
      <c r="O30" s="16">
        <v>17.963000000000001</v>
      </c>
      <c r="P30" s="16">
        <v>20.370999999999999</v>
      </c>
      <c r="Q30" s="16">
        <v>30.687000000000001</v>
      </c>
      <c r="R30" s="16">
        <v>25.79</v>
      </c>
      <c r="S30" s="16">
        <v>31.065000000000001</v>
      </c>
      <c r="T30" s="16">
        <v>27.442</v>
      </c>
      <c r="U30" s="16">
        <v>29.085999999999999</v>
      </c>
      <c r="V30" s="16">
        <v>20.646999999999998</v>
      </c>
      <c r="W30" s="16">
        <v>25.434000000000001</v>
      </c>
      <c r="X30" s="16">
        <v>25.617999999999999</v>
      </c>
      <c r="Y30" s="16">
        <v>22.260999999999999</v>
      </c>
      <c r="Z30" s="16">
        <v>26.814</v>
      </c>
      <c r="AA30" s="16">
        <v>32.094999999999999</v>
      </c>
      <c r="AB30" s="16">
        <v>25.981000000000002</v>
      </c>
      <c r="AC30" s="16">
        <v>35.328000000000003</v>
      </c>
      <c r="AD30" s="16">
        <v>22.395</v>
      </c>
      <c r="AE30" s="16">
        <v>18.43</v>
      </c>
      <c r="AF30" s="16">
        <v>24.297000000000001</v>
      </c>
      <c r="AG30" s="16">
        <v>20.393999999999998</v>
      </c>
      <c r="AH30" s="16">
        <v>21.956</v>
      </c>
      <c r="AI30" s="4"/>
      <c r="AJ30" s="4"/>
      <c r="AK30" s="4"/>
      <c r="AL30" s="4"/>
      <c r="AM30" s="4"/>
      <c r="AN30" s="4"/>
      <c r="AO30" s="4"/>
      <c r="AP30" s="4"/>
      <c r="AQ30" s="4"/>
      <c r="AR30" s="4"/>
      <c r="AS30" s="4"/>
      <c r="AT30" s="4"/>
      <c r="AU30" s="4"/>
      <c r="AV30" s="4"/>
      <c r="AW30" s="4"/>
      <c r="AX30" s="4"/>
      <c r="AY30" s="4"/>
    </row>
    <row r="31" spans="1:51" ht="15" x14ac:dyDescent="0.25">
      <c r="A31" s="113">
        <v>45352</v>
      </c>
      <c r="B31" s="116">
        <v>39.04</v>
      </c>
      <c r="C31" s="117">
        <v>50.03</v>
      </c>
      <c r="D31" s="44">
        <v>44.46</v>
      </c>
      <c r="E31" s="16">
        <v>32.878999999999998</v>
      </c>
      <c r="F31" s="16">
        <v>27.852</v>
      </c>
      <c r="G31" s="16">
        <v>44.331000000000003</v>
      </c>
      <c r="H31" s="16">
        <v>27.954000000000001</v>
      </c>
      <c r="I31" s="16">
        <v>35.167999999999999</v>
      </c>
      <c r="J31" s="16">
        <v>23.559000000000001</v>
      </c>
      <c r="K31" s="16">
        <v>19.221</v>
      </c>
      <c r="L31" s="16">
        <v>11.754</v>
      </c>
      <c r="M31" s="16">
        <v>7.9630000000000001</v>
      </c>
      <c r="N31" s="16">
        <v>4.6029999999999998</v>
      </c>
      <c r="O31" s="16">
        <v>9.516</v>
      </c>
      <c r="P31" s="16">
        <v>32.762</v>
      </c>
      <c r="Q31" s="16">
        <v>23.975999999999999</v>
      </c>
      <c r="R31" s="16">
        <v>16.081</v>
      </c>
      <c r="S31" s="16">
        <v>70.944999999999993</v>
      </c>
      <c r="T31" s="16">
        <v>16.623000000000001</v>
      </c>
      <c r="U31" s="16">
        <v>23.3</v>
      </c>
      <c r="V31" s="16">
        <v>9.3350000000000009</v>
      </c>
      <c r="W31" s="16">
        <v>23.300999999999998</v>
      </c>
      <c r="X31" s="16">
        <v>23.097999999999999</v>
      </c>
      <c r="Y31" s="16">
        <v>9.5139999999999993</v>
      </c>
      <c r="Z31" s="16">
        <v>17.064</v>
      </c>
      <c r="AA31" s="16">
        <v>30.42</v>
      </c>
      <c r="AB31" s="16">
        <v>16.986999999999998</v>
      </c>
      <c r="AC31" s="16">
        <v>41.098999999999997</v>
      </c>
      <c r="AD31" s="16">
        <v>9.5180000000000007</v>
      </c>
      <c r="AE31" s="16">
        <v>16.241</v>
      </c>
      <c r="AF31" s="16">
        <v>14.377000000000001</v>
      </c>
      <c r="AG31" s="16">
        <v>10.632</v>
      </c>
      <c r="AH31" s="16">
        <v>22.981000000000002</v>
      </c>
      <c r="AI31" s="4"/>
      <c r="AJ31" s="4"/>
      <c r="AK31" s="4"/>
      <c r="AL31" s="4"/>
      <c r="AM31" s="4"/>
      <c r="AN31" s="4"/>
      <c r="AO31" s="4"/>
      <c r="AP31" s="4"/>
      <c r="AQ31" s="4"/>
      <c r="AR31" s="4"/>
      <c r="AS31" s="4"/>
      <c r="AT31" s="4"/>
      <c r="AU31" s="4"/>
      <c r="AV31" s="4"/>
      <c r="AW31" s="4"/>
      <c r="AX31" s="4"/>
      <c r="AY31" s="4"/>
    </row>
    <row r="32" spans="1:51" ht="15" x14ac:dyDescent="0.25">
      <c r="A32" s="113">
        <v>45383</v>
      </c>
      <c r="B32" s="116">
        <v>57.39</v>
      </c>
      <c r="C32" s="117">
        <v>114.79</v>
      </c>
      <c r="D32" s="44">
        <v>86.78</v>
      </c>
      <c r="E32" s="16">
        <v>117.83799999999999</v>
      </c>
      <c r="F32" s="16">
        <v>80.284000000000006</v>
      </c>
      <c r="G32" s="16">
        <v>78.171999999999997</v>
      </c>
      <c r="H32" s="16">
        <v>95.138999999999996</v>
      </c>
      <c r="I32" s="16">
        <v>112.699</v>
      </c>
      <c r="J32" s="16">
        <v>77.049000000000007</v>
      </c>
      <c r="K32" s="16">
        <v>43.872</v>
      </c>
      <c r="L32" s="16">
        <v>48.801000000000002</v>
      </c>
      <c r="M32" s="16">
        <v>34.384</v>
      </c>
      <c r="N32" s="16">
        <v>32.351999999999997</v>
      </c>
      <c r="O32" s="16">
        <v>46.536999999999999</v>
      </c>
      <c r="P32" s="16">
        <v>124.40900000000001</v>
      </c>
      <c r="Q32" s="16">
        <v>130.625</v>
      </c>
      <c r="R32" s="16">
        <v>122.47</v>
      </c>
      <c r="S32" s="16">
        <v>123.33</v>
      </c>
      <c r="T32" s="16">
        <v>44.119</v>
      </c>
      <c r="U32" s="16">
        <v>60.936</v>
      </c>
      <c r="V32" s="16">
        <v>43.56</v>
      </c>
      <c r="W32" s="16">
        <v>96.911000000000001</v>
      </c>
      <c r="X32" s="16">
        <v>77.402000000000001</v>
      </c>
      <c r="Y32" s="16">
        <v>23.855</v>
      </c>
      <c r="Z32" s="16">
        <v>65.843999999999994</v>
      </c>
      <c r="AA32" s="16">
        <v>48.314999999999998</v>
      </c>
      <c r="AB32" s="16">
        <v>59.655000000000001</v>
      </c>
      <c r="AC32" s="16">
        <v>97.525999999999996</v>
      </c>
      <c r="AD32" s="16">
        <v>20.254999999999999</v>
      </c>
      <c r="AE32" s="16">
        <v>84.834000000000003</v>
      </c>
      <c r="AF32" s="16">
        <v>30.390999999999998</v>
      </c>
      <c r="AG32" s="16">
        <v>54.445999999999998</v>
      </c>
      <c r="AH32" s="16">
        <v>55.262</v>
      </c>
      <c r="AI32" s="4"/>
      <c r="AJ32" s="4"/>
      <c r="AK32" s="4"/>
      <c r="AL32" s="4"/>
      <c r="AM32" s="4"/>
      <c r="AN32" s="4"/>
      <c r="AO32" s="4"/>
      <c r="AP32" s="4"/>
      <c r="AQ32" s="4"/>
      <c r="AR32" s="4"/>
      <c r="AS32" s="4"/>
      <c r="AT32" s="4"/>
      <c r="AU32" s="4"/>
      <c r="AV32" s="4"/>
      <c r="AW32" s="4"/>
      <c r="AX32" s="4"/>
      <c r="AY32" s="4"/>
    </row>
    <row r="33" spans="1:51" ht="15" x14ac:dyDescent="0.25">
      <c r="A33" s="113">
        <v>45413</v>
      </c>
      <c r="B33" s="116">
        <v>97.85</v>
      </c>
      <c r="C33" s="117">
        <v>238.47</v>
      </c>
      <c r="D33" s="44">
        <v>158.91</v>
      </c>
      <c r="E33" s="16">
        <v>392.55099999999999</v>
      </c>
      <c r="F33" s="16">
        <v>183.40899999999999</v>
      </c>
      <c r="G33" s="16">
        <v>264.73099999999999</v>
      </c>
      <c r="H33" s="16">
        <v>195.26499999999999</v>
      </c>
      <c r="I33" s="16">
        <v>307.10399999999998</v>
      </c>
      <c r="J33" s="16">
        <v>239.36600000000001</v>
      </c>
      <c r="K33" s="16">
        <v>153.87100000000001</v>
      </c>
      <c r="L33" s="16">
        <v>132.51499999999999</v>
      </c>
      <c r="M33" s="16">
        <v>155.12100000000001</v>
      </c>
      <c r="N33" s="16">
        <v>49.438000000000002</v>
      </c>
      <c r="O33" s="16">
        <v>160.94499999999999</v>
      </c>
      <c r="P33" s="16">
        <v>165.55600000000001</v>
      </c>
      <c r="Q33" s="16">
        <v>319.24599999999998</v>
      </c>
      <c r="R33" s="16">
        <v>190.036</v>
      </c>
      <c r="S33" s="16">
        <v>171.63900000000001</v>
      </c>
      <c r="T33" s="16">
        <v>271.02600000000001</v>
      </c>
      <c r="U33" s="16">
        <v>251.03200000000001</v>
      </c>
      <c r="V33" s="16">
        <v>134.798</v>
      </c>
      <c r="W33" s="16">
        <v>209.58600000000001</v>
      </c>
      <c r="X33" s="16">
        <v>84.236000000000004</v>
      </c>
      <c r="Y33" s="16">
        <v>90.691999999999993</v>
      </c>
      <c r="Z33" s="16">
        <v>173.61</v>
      </c>
      <c r="AA33" s="16">
        <v>126.09699999999999</v>
      </c>
      <c r="AB33" s="16">
        <v>159.697</v>
      </c>
      <c r="AC33" s="16">
        <v>150.61799999999999</v>
      </c>
      <c r="AD33" s="16">
        <v>72.171999999999997</v>
      </c>
      <c r="AE33" s="16">
        <v>259.17500000000001</v>
      </c>
      <c r="AF33" s="16">
        <v>109.57599999999999</v>
      </c>
      <c r="AG33" s="16">
        <v>76.600999999999999</v>
      </c>
      <c r="AH33" s="16">
        <v>162.654</v>
      </c>
      <c r="AI33" s="4"/>
      <c r="AJ33" s="4"/>
      <c r="AK33" s="4"/>
      <c r="AL33" s="4"/>
      <c r="AM33" s="4"/>
      <c r="AN33" s="4"/>
      <c r="AO33" s="4"/>
      <c r="AP33" s="4"/>
      <c r="AQ33" s="4"/>
      <c r="AR33" s="4"/>
      <c r="AS33" s="4"/>
      <c r="AT33" s="4"/>
      <c r="AU33" s="4"/>
      <c r="AV33" s="4"/>
      <c r="AW33" s="4"/>
      <c r="AX33" s="4"/>
      <c r="AY33" s="4"/>
    </row>
    <row r="34" spans="1:51" ht="15" x14ac:dyDescent="0.25">
      <c r="A34" s="113">
        <v>45444</v>
      </c>
      <c r="B34" s="116">
        <v>18.739999999999998</v>
      </c>
      <c r="C34" s="117">
        <v>154.11000000000001</v>
      </c>
      <c r="D34" s="44">
        <v>78.680000000000007</v>
      </c>
      <c r="E34" s="16">
        <v>303.86099999999999</v>
      </c>
      <c r="F34" s="16">
        <v>102.449</v>
      </c>
      <c r="G34" s="16">
        <v>373.678</v>
      </c>
      <c r="H34" s="16">
        <v>100.17400000000001</v>
      </c>
      <c r="I34" s="16">
        <v>273.91500000000002</v>
      </c>
      <c r="J34" s="16">
        <v>163.518</v>
      </c>
      <c r="K34" s="16">
        <v>159.44399999999999</v>
      </c>
      <c r="L34" s="16">
        <v>49.843000000000004</v>
      </c>
      <c r="M34" s="16">
        <v>74</v>
      </c>
      <c r="N34" s="16">
        <v>13.236000000000001</v>
      </c>
      <c r="O34" s="16">
        <v>106.833</v>
      </c>
      <c r="P34" s="16">
        <v>54.585000000000001</v>
      </c>
      <c r="Q34" s="16">
        <v>219.91499999999999</v>
      </c>
      <c r="R34" s="16">
        <v>84.254999999999995</v>
      </c>
      <c r="S34" s="16">
        <v>73.432000000000002</v>
      </c>
      <c r="T34" s="16">
        <v>290.67899999999997</v>
      </c>
      <c r="U34" s="16">
        <v>138.53399999999999</v>
      </c>
      <c r="V34" s="16">
        <v>169.524</v>
      </c>
      <c r="W34" s="16">
        <v>294.48200000000003</v>
      </c>
      <c r="X34" s="16">
        <v>9.9920000000000009</v>
      </c>
      <c r="Y34" s="16">
        <v>65.266999999999996</v>
      </c>
      <c r="Z34" s="16">
        <v>143.06100000000001</v>
      </c>
      <c r="AA34" s="16">
        <v>116.01300000000001</v>
      </c>
      <c r="AB34" s="16">
        <v>132.982</v>
      </c>
      <c r="AC34" s="16">
        <v>145.858</v>
      </c>
      <c r="AD34" s="16">
        <v>4.7939999999999996</v>
      </c>
      <c r="AE34" s="16">
        <v>256.44799999999998</v>
      </c>
      <c r="AF34" s="16">
        <v>61.304000000000002</v>
      </c>
      <c r="AG34" s="16">
        <v>41.8</v>
      </c>
      <c r="AH34" s="16">
        <v>167.07499999999999</v>
      </c>
      <c r="AI34" s="4"/>
      <c r="AJ34" s="4"/>
      <c r="AK34" s="4"/>
      <c r="AL34" s="4"/>
      <c r="AM34" s="4"/>
      <c r="AN34" s="4"/>
      <c r="AO34" s="4"/>
      <c r="AP34" s="4"/>
      <c r="AQ34" s="4"/>
      <c r="AR34" s="4"/>
      <c r="AS34" s="4"/>
      <c r="AT34" s="4"/>
      <c r="AU34" s="4"/>
      <c r="AV34" s="4"/>
      <c r="AW34" s="4"/>
      <c r="AX34" s="4"/>
      <c r="AY34" s="4"/>
    </row>
    <row r="35" spans="1:51" ht="15" x14ac:dyDescent="0.25">
      <c r="A35" s="113">
        <v>45474</v>
      </c>
      <c r="B35" s="116">
        <v>-46.18</v>
      </c>
      <c r="C35" s="117">
        <v>24.21</v>
      </c>
      <c r="D35" s="44">
        <v>-14.51</v>
      </c>
      <c r="E35" s="16">
        <v>92.287999999999997</v>
      </c>
      <c r="F35" s="16">
        <v>7.4009999999999998</v>
      </c>
      <c r="G35" s="16">
        <v>215.779</v>
      </c>
      <c r="H35" s="16">
        <v>12.663</v>
      </c>
      <c r="I35" s="16">
        <v>55.49</v>
      </c>
      <c r="J35" s="16">
        <v>51.055999999999997</v>
      </c>
      <c r="K35" s="16">
        <v>59.436999999999998</v>
      </c>
      <c r="L35" s="16">
        <v>-3.58</v>
      </c>
      <c r="M35" s="16">
        <v>1.7709999999999999</v>
      </c>
      <c r="N35" s="16">
        <v>-5.9260000000000002</v>
      </c>
      <c r="O35" s="16">
        <v>3.089</v>
      </c>
      <c r="P35" s="16">
        <v>2.4929999999999999</v>
      </c>
      <c r="Q35" s="16">
        <v>48.98</v>
      </c>
      <c r="R35" s="16">
        <v>8.8339999999999996</v>
      </c>
      <c r="S35" s="16">
        <v>10.465</v>
      </c>
      <c r="T35" s="16">
        <v>77.567999999999998</v>
      </c>
      <c r="U35" s="16">
        <v>39.463999999999999</v>
      </c>
      <c r="V35" s="16">
        <v>18.821999999999999</v>
      </c>
      <c r="W35" s="16">
        <v>96.456000000000003</v>
      </c>
      <c r="X35" s="16">
        <v>-2.1880000000000002</v>
      </c>
      <c r="Y35" s="16">
        <v>2.964</v>
      </c>
      <c r="Z35" s="16">
        <v>17.212</v>
      </c>
      <c r="AA35" s="16">
        <v>16.715</v>
      </c>
      <c r="AB35" s="16">
        <v>19.558</v>
      </c>
      <c r="AC35" s="16">
        <v>18.542000000000002</v>
      </c>
      <c r="AD35" s="16">
        <v>-6.4429999999999996</v>
      </c>
      <c r="AE35" s="16">
        <v>82.543000000000006</v>
      </c>
      <c r="AF35" s="16">
        <v>-0.16700000000000001</v>
      </c>
      <c r="AG35" s="16">
        <v>1.9450000000000001</v>
      </c>
      <c r="AH35" s="16">
        <v>71.02</v>
      </c>
      <c r="AI35" s="4"/>
      <c r="AJ35" s="4"/>
      <c r="AK35" s="4"/>
      <c r="AL35" s="4"/>
      <c r="AM35" s="4"/>
      <c r="AN35" s="4"/>
      <c r="AO35" s="4"/>
      <c r="AP35" s="4"/>
      <c r="AQ35" s="4"/>
      <c r="AR35" s="4"/>
      <c r="AS35" s="4"/>
      <c r="AT35" s="4"/>
      <c r="AU35" s="4"/>
      <c r="AV35" s="4"/>
      <c r="AW35" s="4"/>
      <c r="AX35" s="4"/>
      <c r="AY35" s="4"/>
    </row>
    <row r="36" spans="1:51" ht="15" x14ac:dyDescent="0.25">
      <c r="A36" s="113">
        <v>45505</v>
      </c>
      <c r="B36" s="33">
        <v>-27</v>
      </c>
      <c r="C36" s="8">
        <v>4.34</v>
      </c>
      <c r="D36" s="11">
        <v>-10.68</v>
      </c>
      <c r="E36">
        <v>23.06</v>
      </c>
      <c r="F36">
        <v>4.9690000000000003</v>
      </c>
      <c r="G36">
        <v>36.412999999999997</v>
      </c>
      <c r="H36">
        <v>5.1260000000000003</v>
      </c>
      <c r="I36">
        <v>28.957999999999998</v>
      </c>
      <c r="J36">
        <v>12.316000000000001</v>
      </c>
      <c r="K36">
        <v>29.109000000000002</v>
      </c>
      <c r="L36">
        <v>3.9249999999999998</v>
      </c>
      <c r="M36">
        <v>6.3259999999999996</v>
      </c>
      <c r="N36">
        <v>2.7850000000000001</v>
      </c>
      <c r="O36">
        <v>3.9710000000000001</v>
      </c>
      <c r="P36">
        <v>4.5819999999999999</v>
      </c>
      <c r="Q36">
        <v>16.635999999999999</v>
      </c>
      <c r="R36">
        <v>10.147</v>
      </c>
      <c r="S36">
        <v>9.1950000000000003</v>
      </c>
      <c r="T36">
        <v>23.997</v>
      </c>
      <c r="U36">
        <v>9.8130000000000006</v>
      </c>
      <c r="V36">
        <v>14.702</v>
      </c>
      <c r="W36">
        <v>15.552</v>
      </c>
      <c r="X36">
        <v>4.7</v>
      </c>
      <c r="Y36">
        <v>7.1079999999999997</v>
      </c>
      <c r="Z36">
        <v>13.038</v>
      </c>
      <c r="AA36">
        <v>7.13</v>
      </c>
      <c r="AB36">
        <v>8.202</v>
      </c>
      <c r="AC36">
        <v>10.577</v>
      </c>
      <c r="AD36">
        <v>2.6669999999999998</v>
      </c>
      <c r="AE36">
        <v>16.815999999999999</v>
      </c>
      <c r="AF36">
        <v>3.077</v>
      </c>
      <c r="AG36">
        <v>3.492</v>
      </c>
      <c r="AH36">
        <v>20.861999999999998</v>
      </c>
      <c r="AI36" s="4"/>
      <c r="AJ36" s="4"/>
      <c r="AK36" s="4"/>
      <c r="AL36" s="4"/>
      <c r="AM36" s="4"/>
      <c r="AN36" s="4"/>
      <c r="AO36" s="4"/>
      <c r="AP36" s="4"/>
      <c r="AQ36" s="4"/>
      <c r="AR36" s="4"/>
      <c r="AS36" s="4"/>
      <c r="AT36" s="4"/>
      <c r="AU36" s="4"/>
      <c r="AV36" s="4"/>
      <c r="AW36" s="4"/>
      <c r="AX36" s="4"/>
      <c r="AY36" s="4"/>
    </row>
    <row r="37" spans="1:51" ht="15" x14ac:dyDescent="0.25">
      <c r="A37" s="113">
        <v>45536</v>
      </c>
      <c r="B37" s="33">
        <v>6.32</v>
      </c>
      <c r="C37" s="8">
        <v>24.03</v>
      </c>
      <c r="D37" s="11">
        <v>13.96</v>
      </c>
      <c r="E37">
        <v>28.456</v>
      </c>
      <c r="F37">
        <v>15.972</v>
      </c>
      <c r="G37">
        <v>30.802</v>
      </c>
      <c r="H37">
        <v>18.489999999999998</v>
      </c>
      <c r="I37">
        <v>41.859000000000002</v>
      </c>
      <c r="J37">
        <v>16.536000000000001</v>
      </c>
      <c r="K37">
        <v>29.74</v>
      </c>
      <c r="L37">
        <v>12.682</v>
      </c>
      <c r="M37">
        <v>12.574</v>
      </c>
      <c r="N37">
        <v>11.523</v>
      </c>
      <c r="O37">
        <v>24.58</v>
      </c>
      <c r="P37">
        <v>25.81</v>
      </c>
      <c r="Q37">
        <v>22.298999999999999</v>
      </c>
      <c r="R37">
        <v>22.736000000000001</v>
      </c>
      <c r="S37">
        <v>38.396000000000001</v>
      </c>
      <c r="T37">
        <v>22.873999999999999</v>
      </c>
      <c r="U37">
        <v>15.739000000000001</v>
      </c>
      <c r="V37">
        <v>15.769</v>
      </c>
      <c r="W37">
        <v>21.248000000000001</v>
      </c>
      <c r="X37">
        <v>13.047000000000001</v>
      </c>
      <c r="Y37">
        <v>28.221</v>
      </c>
      <c r="Z37">
        <v>28.265999999999998</v>
      </c>
      <c r="AA37">
        <v>16.026</v>
      </c>
      <c r="AB37">
        <v>15.471</v>
      </c>
      <c r="AC37">
        <v>15.898999999999999</v>
      </c>
      <c r="AD37">
        <v>8.7880000000000003</v>
      </c>
      <c r="AE37">
        <v>18.702999999999999</v>
      </c>
      <c r="AF37">
        <v>11.486000000000001</v>
      </c>
      <c r="AG37">
        <v>10.875</v>
      </c>
      <c r="AH37">
        <v>39.747999999999998</v>
      </c>
      <c r="AI37" s="4"/>
      <c r="AJ37" s="4"/>
      <c r="AK37" s="4"/>
      <c r="AL37" s="4"/>
      <c r="AM37" s="4"/>
      <c r="AN37" s="4"/>
      <c r="AO37" s="4"/>
      <c r="AP37" s="4"/>
      <c r="AQ37" s="4"/>
      <c r="AR37" s="4"/>
      <c r="AS37" s="4"/>
      <c r="AT37" s="4"/>
      <c r="AU37" s="4"/>
      <c r="AV37" s="4"/>
      <c r="AW37" s="4"/>
      <c r="AX37" s="4"/>
      <c r="AY37" s="4"/>
    </row>
    <row r="38" spans="1:51" ht="15" x14ac:dyDescent="0.25">
      <c r="A38" s="113">
        <v>45566</v>
      </c>
      <c r="B38" s="33">
        <v>42.03</v>
      </c>
      <c r="C38" s="8">
        <v>42.03</v>
      </c>
      <c r="D38" s="11">
        <v>42.03</v>
      </c>
      <c r="E38">
        <v>47.755000000000003</v>
      </c>
      <c r="F38">
        <v>39.548000000000002</v>
      </c>
      <c r="G38">
        <v>55.802</v>
      </c>
      <c r="H38">
        <v>45.62</v>
      </c>
      <c r="I38">
        <v>68.757000000000005</v>
      </c>
      <c r="J38">
        <v>34.426000000000002</v>
      </c>
      <c r="K38">
        <v>33.543999999999997</v>
      </c>
      <c r="L38">
        <v>27.904</v>
      </c>
      <c r="M38">
        <v>26.806000000000001</v>
      </c>
      <c r="N38">
        <v>31.885000000000002</v>
      </c>
      <c r="O38">
        <v>30.238</v>
      </c>
      <c r="P38">
        <v>48.094999999999999</v>
      </c>
      <c r="Q38">
        <v>53.500999999999998</v>
      </c>
      <c r="R38">
        <v>86.168999999999997</v>
      </c>
      <c r="S38">
        <v>63.585999999999999</v>
      </c>
      <c r="T38">
        <v>36.832999999999998</v>
      </c>
      <c r="U38">
        <v>32.81</v>
      </c>
      <c r="V38">
        <v>31.245000000000001</v>
      </c>
      <c r="W38">
        <v>39.587000000000003</v>
      </c>
      <c r="X38">
        <v>25.427</v>
      </c>
      <c r="Y38">
        <v>53.875</v>
      </c>
      <c r="Z38">
        <v>57.201999999999998</v>
      </c>
      <c r="AA38">
        <v>31.172999999999998</v>
      </c>
      <c r="AB38">
        <v>28.977</v>
      </c>
      <c r="AC38">
        <v>33.185000000000002</v>
      </c>
      <c r="AD38">
        <v>28.489000000000001</v>
      </c>
      <c r="AE38">
        <v>32.667000000000002</v>
      </c>
      <c r="AF38">
        <v>26.890999999999998</v>
      </c>
      <c r="AG38">
        <v>43.445999999999998</v>
      </c>
      <c r="AH38">
        <v>45.057000000000002</v>
      </c>
      <c r="AI38" s="4"/>
      <c r="AJ38" s="4"/>
      <c r="AK38" s="4"/>
      <c r="AL38" s="4"/>
      <c r="AM38" s="4"/>
      <c r="AN38" s="4"/>
      <c r="AO38" s="4"/>
      <c r="AP38" s="4"/>
      <c r="AQ38" s="4"/>
      <c r="AR38" s="4"/>
      <c r="AS38" s="4"/>
      <c r="AT38" s="4"/>
      <c r="AU38" s="4"/>
      <c r="AV38" s="4"/>
      <c r="AW38" s="4"/>
      <c r="AX38" s="4"/>
      <c r="AY38" s="4"/>
    </row>
    <row r="39" spans="1:51" ht="15" x14ac:dyDescent="0.25">
      <c r="A39" s="113">
        <v>45597</v>
      </c>
      <c r="B39" s="33">
        <v>55.83</v>
      </c>
      <c r="C39" s="8">
        <v>55.83</v>
      </c>
      <c r="D39" s="11">
        <v>55.83</v>
      </c>
      <c r="E39">
        <v>50.896000000000001</v>
      </c>
      <c r="F39">
        <v>48.457999999999998</v>
      </c>
      <c r="G39">
        <v>52.399000000000001</v>
      </c>
      <c r="H39">
        <v>53.625999999999998</v>
      </c>
      <c r="I39">
        <v>60.768999999999998</v>
      </c>
      <c r="J39">
        <v>48.521999999999998</v>
      </c>
      <c r="K39">
        <v>41.018000000000001</v>
      </c>
      <c r="L39">
        <v>38.244</v>
      </c>
      <c r="M39">
        <v>38.917999999999999</v>
      </c>
      <c r="N39">
        <v>38.703000000000003</v>
      </c>
      <c r="O39">
        <v>39.119999999999997</v>
      </c>
      <c r="P39">
        <v>51.241</v>
      </c>
      <c r="Q39">
        <v>58.703000000000003</v>
      </c>
      <c r="R39">
        <v>67.325999999999993</v>
      </c>
      <c r="S39">
        <v>56.572000000000003</v>
      </c>
      <c r="T39">
        <v>46.42</v>
      </c>
      <c r="U39">
        <v>45.648000000000003</v>
      </c>
      <c r="V39">
        <v>45.652000000000001</v>
      </c>
      <c r="W39">
        <v>47.969000000000001</v>
      </c>
      <c r="X39">
        <v>36.234000000000002</v>
      </c>
      <c r="Y39">
        <v>49.619</v>
      </c>
      <c r="Z39">
        <v>47.371000000000002</v>
      </c>
      <c r="AA39">
        <v>42.957999999999998</v>
      </c>
      <c r="AB39">
        <v>39.124000000000002</v>
      </c>
      <c r="AC39">
        <v>41.716000000000001</v>
      </c>
      <c r="AD39">
        <v>37.430999999999997</v>
      </c>
      <c r="AE39">
        <v>43.003</v>
      </c>
      <c r="AF39">
        <v>40.927999999999997</v>
      </c>
      <c r="AG39">
        <v>50.258000000000003</v>
      </c>
      <c r="AH39">
        <v>53.871000000000002</v>
      </c>
      <c r="AI39" s="4"/>
      <c r="AJ39" s="4"/>
      <c r="AK39" s="4"/>
      <c r="AL39" s="4"/>
      <c r="AM39" s="4"/>
      <c r="AN39" s="4"/>
      <c r="AO39" s="4"/>
      <c r="AP39" s="4"/>
      <c r="AQ39" s="4"/>
      <c r="AR39" s="4"/>
      <c r="AS39" s="4"/>
      <c r="AT39" s="4"/>
      <c r="AU39" s="4"/>
      <c r="AV39" s="4"/>
      <c r="AW39" s="4"/>
      <c r="AX39" s="4"/>
      <c r="AY39" s="4"/>
    </row>
    <row r="40" spans="1:51" ht="15" x14ac:dyDescent="0.25">
      <c r="A40" s="113">
        <v>45627</v>
      </c>
      <c r="B40" s="33">
        <v>43.22</v>
      </c>
      <c r="C40" s="8">
        <v>41.96</v>
      </c>
      <c r="D40" s="11">
        <v>44.18</v>
      </c>
      <c r="E40">
        <v>42.579000000000001</v>
      </c>
      <c r="F40">
        <v>39.113</v>
      </c>
      <c r="G40">
        <v>44.978999999999999</v>
      </c>
      <c r="H40">
        <v>44.984000000000002</v>
      </c>
      <c r="I40">
        <v>45.756999999999998</v>
      </c>
      <c r="J40">
        <v>43.573999999999998</v>
      </c>
      <c r="K40">
        <v>35.055</v>
      </c>
      <c r="L40">
        <v>32.207000000000001</v>
      </c>
      <c r="M40">
        <v>33.270000000000003</v>
      </c>
      <c r="N40">
        <v>30.651</v>
      </c>
      <c r="O40">
        <v>35.313000000000002</v>
      </c>
      <c r="P40">
        <v>39.808999999999997</v>
      </c>
      <c r="Q40">
        <v>43.793999999999997</v>
      </c>
      <c r="R40">
        <v>46.048999999999999</v>
      </c>
      <c r="S40">
        <v>47.384999999999998</v>
      </c>
      <c r="T40">
        <v>39.915999999999997</v>
      </c>
      <c r="U40">
        <v>36.844999999999999</v>
      </c>
      <c r="V40">
        <v>44.237000000000002</v>
      </c>
      <c r="W40">
        <v>39.484999999999999</v>
      </c>
      <c r="X40">
        <v>31.648</v>
      </c>
      <c r="Y40">
        <v>37.085999999999999</v>
      </c>
      <c r="Z40">
        <v>39.625</v>
      </c>
      <c r="AA40">
        <v>36.231999999999999</v>
      </c>
      <c r="AB40">
        <v>38.478000000000002</v>
      </c>
      <c r="AC40">
        <v>36.337000000000003</v>
      </c>
      <c r="AD40">
        <v>29.384</v>
      </c>
      <c r="AE40">
        <v>40.026000000000003</v>
      </c>
      <c r="AF40">
        <v>37.799999999999997</v>
      </c>
      <c r="AG40">
        <v>39.180999999999997</v>
      </c>
      <c r="AH40">
        <v>40.634999999999998</v>
      </c>
      <c r="AI40" s="4"/>
      <c r="AJ40" s="4"/>
      <c r="AK40" s="4"/>
      <c r="AL40" s="4"/>
      <c r="AM40" s="4"/>
      <c r="AN40" s="4"/>
      <c r="AO40" s="4"/>
      <c r="AP40" s="4"/>
      <c r="AQ40" s="4"/>
      <c r="AR40" s="4"/>
      <c r="AS40" s="4"/>
      <c r="AT40" s="4"/>
      <c r="AU40" s="4"/>
      <c r="AV40" s="4"/>
      <c r="AW40" s="4"/>
      <c r="AX40" s="4"/>
      <c r="AY40" s="4"/>
    </row>
    <row r="41" spans="1:51" ht="15" x14ac:dyDescent="0.25">
      <c r="A41" s="113">
        <v>45658</v>
      </c>
      <c r="B41" s="33">
        <v>37.03</v>
      </c>
      <c r="C41" s="8">
        <v>36.22</v>
      </c>
      <c r="D41" s="11">
        <v>38.07</v>
      </c>
      <c r="E41">
        <v>34.222000000000001</v>
      </c>
      <c r="F41">
        <v>32.212000000000003</v>
      </c>
      <c r="G41">
        <v>34.325000000000003</v>
      </c>
      <c r="H41">
        <v>35.78</v>
      </c>
      <c r="I41">
        <v>38.045000000000002</v>
      </c>
      <c r="J41">
        <v>34.945999999999998</v>
      </c>
      <c r="K41">
        <v>30.442</v>
      </c>
      <c r="L41">
        <v>24.579000000000001</v>
      </c>
      <c r="M41">
        <v>25.315000000000001</v>
      </c>
      <c r="N41">
        <v>23.006</v>
      </c>
      <c r="O41">
        <v>28.161999999999999</v>
      </c>
      <c r="P41">
        <v>45.658999999999999</v>
      </c>
      <c r="Q41">
        <v>36.759</v>
      </c>
      <c r="R41">
        <v>36.149000000000001</v>
      </c>
      <c r="S41">
        <v>35.130000000000003</v>
      </c>
      <c r="T41">
        <v>33.448</v>
      </c>
      <c r="U41">
        <v>28.641999999999999</v>
      </c>
      <c r="V41">
        <v>35.213999999999999</v>
      </c>
      <c r="W41">
        <v>32.409999999999997</v>
      </c>
      <c r="X41">
        <v>25.013000000000002</v>
      </c>
      <c r="Y41">
        <v>27.934000000000001</v>
      </c>
      <c r="Z41">
        <v>31.96</v>
      </c>
      <c r="AA41">
        <v>29.033999999999999</v>
      </c>
      <c r="AB41">
        <v>37.374000000000002</v>
      </c>
      <c r="AC41">
        <v>28.116</v>
      </c>
      <c r="AD41">
        <v>24</v>
      </c>
      <c r="AE41">
        <v>31.963000000000001</v>
      </c>
      <c r="AF41">
        <v>29.055</v>
      </c>
      <c r="AG41">
        <v>28.687999999999999</v>
      </c>
      <c r="AH41">
        <v>31.594999999999999</v>
      </c>
      <c r="AI41" s="4"/>
      <c r="AJ41" s="4"/>
      <c r="AK41" s="4"/>
      <c r="AL41" s="4"/>
      <c r="AM41" s="4"/>
      <c r="AN41" s="4"/>
      <c r="AO41" s="4"/>
      <c r="AP41" s="4"/>
      <c r="AQ41" s="4"/>
      <c r="AR41" s="4"/>
      <c r="AS41" s="4"/>
      <c r="AT41" s="4"/>
      <c r="AU41" s="4"/>
      <c r="AV41" s="4"/>
      <c r="AW41" s="4"/>
      <c r="AX41" s="4"/>
      <c r="AY41" s="4"/>
    </row>
    <row r="42" spans="1:51" ht="15" x14ac:dyDescent="0.25">
      <c r="A42" s="113">
        <v>45689</v>
      </c>
      <c r="B42" s="33">
        <v>31.69</v>
      </c>
      <c r="C42" s="8">
        <v>32.200000000000003</v>
      </c>
      <c r="D42" s="11">
        <v>32.92</v>
      </c>
      <c r="E42">
        <v>27.068000000000001</v>
      </c>
      <c r="F42">
        <v>28.295000000000002</v>
      </c>
      <c r="G42">
        <v>41.387999999999998</v>
      </c>
      <c r="H42">
        <v>26.501000000000001</v>
      </c>
      <c r="I42">
        <v>28.027000000000001</v>
      </c>
      <c r="J42">
        <v>27.887</v>
      </c>
      <c r="K42">
        <v>26.692</v>
      </c>
      <c r="L42">
        <v>19.109000000000002</v>
      </c>
      <c r="M42">
        <v>17.215</v>
      </c>
      <c r="N42">
        <v>17.959</v>
      </c>
      <c r="O42">
        <v>20.187000000000001</v>
      </c>
      <c r="P42">
        <v>29.995999999999999</v>
      </c>
      <c r="Q42">
        <v>25.338999999999999</v>
      </c>
      <c r="R42">
        <v>31.155000000000001</v>
      </c>
      <c r="S42">
        <v>27.356000000000002</v>
      </c>
      <c r="T42">
        <v>29.032</v>
      </c>
      <c r="U42">
        <v>20.736999999999998</v>
      </c>
      <c r="V42">
        <v>25.068999999999999</v>
      </c>
      <c r="W42">
        <v>25.224</v>
      </c>
      <c r="X42">
        <v>22.234999999999999</v>
      </c>
      <c r="Y42">
        <v>27.042999999999999</v>
      </c>
      <c r="Z42">
        <v>31.385000000000002</v>
      </c>
      <c r="AA42">
        <v>26.417000000000002</v>
      </c>
      <c r="AB42">
        <v>35.103000000000002</v>
      </c>
      <c r="AC42">
        <v>22.437000000000001</v>
      </c>
      <c r="AD42">
        <v>18.431000000000001</v>
      </c>
      <c r="AE42">
        <v>23.859000000000002</v>
      </c>
      <c r="AF42">
        <v>20.12</v>
      </c>
      <c r="AG42">
        <v>22.169</v>
      </c>
      <c r="AH42">
        <v>25.472999999999999</v>
      </c>
      <c r="AI42" s="4"/>
      <c r="AJ42" s="4"/>
      <c r="AK42" s="4"/>
      <c r="AL42" s="4"/>
      <c r="AM42" s="4"/>
      <c r="AN42" s="4"/>
      <c r="AO42" s="4"/>
      <c r="AP42" s="4"/>
      <c r="AQ42" s="4"/>
      <c r="AR42" s="4"/>
      <c r="AS42" s="4"/>
      <c r="AT42" s="4"/>
      <c r="AU42" s="4"/>
      <c r="AV42" s="4"/>
      <c r="AW42" s="4"/>
      <c r="AX42" s="4"/>
      <c r="AY42" s="4"/>
    </row>
    <row r="43" spans="1:51" ht="15" x14ac:dyDescent="0.25">
      <c r="A43" s="113">
        <v>45717</v>
      </c>
      <c r="B43" s="33">
        <v>39.04</v>
      </c>
      <c r="C43" s="8">
        <v>50.03</v>
      </c>
      <c r="D43" s="11">
        <v>44.46</v>
      </c>
      <c r="E43">
        <v>28.175000000000001</v>
      </c>
      <c r="F43">
        <v>45.289000000000001</v>
      </c>
      <c r="G43">
        <v>28.483000000000001</v>
      </c>
      <c r="H43">
        <v>35.387</v>
      </c>
      <c r="I43">
        <v>23.963000000000001</v>
      </c>
      <c r="J43">
        <v>19.920999999999999</v>
      </c>
      <c r="K43">
        <v>12.614000000000001</v>
      </c>
      <c r="L43">
        <v>8.52</v>
      </c>
      <c r="M43">
        <v>4.6529999999999996</v>
      </c>
      <c r="N43">
        <v>9.6590000000000007</v>
      </c>
      <c r="O43">
        <v>32.856000000000002</v>
      </c>
      <c r="P43">
        <v>23.891999999999999</v>
      </c>
      <c r="Q43">
        <v>16.195</v>
      </c>
      <c r="R43">
        <v>70.27</v>
      </c>
      <c r="S43">
        <v>17.210999999999999</v>
      </c>
      <c r="T43">
        <v>24.056000000000001</v>
      </c>
      <c r="U43">
        <v>9.7889999999999997</v>
      </c>
      <c r="V43">
        <v>23.331</v>
      </c>
      <c r="W43">
        <v>23.239000000000001</v>
      </c>
      <c r="X43">
        <v>9.9390000000000001</v>
      </c>
      <c r="Y43">
        <v>17.55</v>
      </c>
      <c r="Z43">
        <v>28.706</v>
      </c>
      <c r="AA43">
        <v>17.917000000000002</v>
      </c>
      <c r="AB43">
        <v>41.595999999999997</v>
      </c>
      <c r="AC43">
        <v>9.9440000000000008</v>
      </c>
      <c r="AD43">
        <v>15.944000000000001</v>
      </c>
      <c r="AE43">
        <v>14.561999999999999</v>
      </c>
      <c r="AF43">
        <v>10.807</v>
      </c>
      <c r="AG43">
        <v>23.59</v>
      </c>
      <c r="AH43">
        <v>43.701999999999998</v>
      </c>
      <c r="AI43" s="4"/>
      <c r="AJ43" s="4"/>
      <c r="AK43" s="4"/>
      <c r="AL43" s="4"/>
      <c r="AM43" s="4"/>
      <c r="AN43" s="4"/>
      <c r="AO43" s="4"/>
      <c r="AP43" s="4"/>
      <c r="AQ43" s="4"/>
      <c r="AR43" s="4"/>
      <c r="AS43" s="4"/>
      <c r="AT43" s="4"/>
      <c r="AU43" s="4"/>
      <c r="AV43" s="4"/>
      <c r="AW43" s="4"/>
      <c r="AX43" s="4"/>
      <c r="AY43" s="4"/>
    </row>
    <row r="44" spans="1:51" ht="15" x14ac:dyDescent="0.25">
      <c r="A44" s="113">
        <v>45748</v>
      </c>
      <c r="B44" s="33">
        <v>57.39</v>
      </c>
      <c r="C44" s="8">
        <v>114.79</v>
      </c>
      <c r="D44" s="11">
        <v>86.78</v>
      </c>
      <c r="E44">
        <v>80.747</v>
      </c>
      <c r="F44">
        <v>75.224000000000004</v>
      </c>
      <c r="G44">
        <v>95.460999999999999</v>
      </c>
      <c r="H44">
        <v>113.24</v>
      </c>
      <c r="I44">
        <v>77.399000000000001</v>
      </c>
      <c r="J44">
        <v>41.915999999999997</v>
      </c>
      <c r="K44">
        <v>50.314999999999998</v>
      </c>
      <c r="L44">
        <v>35.508000000000003</v>
      </c>
      <c r="M44">
        <v>32.482999999999997</v>
      </c>
      <c r="N44">
        <v>44.7</v>
      </c>
      <c r="O44">
        <v>124.47499999999999</v>
      </c>
      <c r="P44">
        <v>130.666</v>
      </c>
      <c r="Q44">
        <v>122.018</v>
      </c>
      <c r="R44">
        <v>121.386</v>
      </c>
      <c r="S44">
        <v>44.988999999999997</v>
      </c>
      <c r="T44">
        <v>62.142000000000003</v>
      </c>
      <c r="U44">
        <v>44.613999999999997</v>
      </c>
      <c r="V44">
        <v>94.164000000000001</v>
      </c>
      <c r="W44">
        <v>77.498000000000005</v>
      </c>
      <c r="X44">
        <v>24.594999999999999</v>
      </c>
      <c r="Y44">
        <v>66.741</v>
      </c>
      <c r="Z44">
        <v>47.81</v>
      </c>
      <c r="AA44">
        <v>61.218000000000004</v>
      </c>
      <c r="AB44">
        <v>98.215999999999994</v>
      </c>
      <c r="AC44">
        <v>20.864999999999998</v>
      </c>
      <c r="AD44">
        <v>79.078000000000003</v>
      </c>
      <c r="AE44">
        <v>30.734000000000002</v>
      </c>
      <c r="AF44">
        <v>54.819000000000003</v>
      </c>
      <c r="AG44">
        <v>56.107999999999997</v>
      </c>
      <c r="AH44">
        <v>87.222999999999999</v>
      </c>
      <c r="AI44" s="4"/>
      <c r="AJ44" s="4"/>
      <c r="AK44" s="4"/>
      <c r="AL44" s="4"/>
      <c r="AM44" s="4"/>
      <c r="AN44" s="4"/>
      <c r="AO44" s="4"/>
      <c r="AP44" s="4"/>
      <c r="AQ44" s="4"/>
      <c r="AR44" s="4"/>
      <c r="AS44" s="4"/>
      <c r="AT44" s="4"/>
      <c r="AU44" s="4"/>
      <c r="AV44" s="4"/>
      <c r="AW44" s="4"/>
      <c r="AX44" s="4"/>
      <c r="AY44" s="4"/>
    </row>
    <row r="45" spans="1:51" ht="15" x14ac:dyDescent="0.25">
      <c r="A45" s="113">
        <v>45778</v>
      </c>
      <c r="B45" s="33">
        <v>97.85</v>
      </c>
      <c r="C45" s="8">
        <v>238.47</v>
      </c>
      <c r="D45" s="11">
        <v>158.91</v>
      </c>
      <c r="E45">
        <v>183.886</v>
      </c>
      <c r="F45">
        <v>259.65100000000001</v>
      </c>
      <c r="G45">
        <v>195.678</v>
      </c>
      <c r="H45">
        <v>307.56099999999998</v>
      </c>
      <c r="I45">
        <v>239.56</v>
      </c>
      <c r="J45">
        <v>151.25800000000001</v>
      </c>
      <c r="K45">
        <v>133.31700000000001</v>
      </c>
      <c r="L45">
        <v>155.68299999999999</v>
      </c>
      <c r="M45">
        <v>49.415999999999997</v>
      </c>
      <c r="N45">
        <v>151.488</v>
      </c>
      <c r="O45">
        <v>165.83</v>
      </c>
      <c r="P45">
        <v>319.44400000000002</v>
      </c>
      <c r="Q45">
        <v>190.202</v>
      </c>
      <c r="R45">
        <v>172.76499999999999</v>
      </c>
      <c r="S45">
        <v>271.61</v>
      </c>
      <c r="T45">
        <v>251.66200000000001</v>
      </c>
      <c r="U45">
        <v>135.20599999999999</v>
      </c>
      <c r="V45">
        <v>200.185</v>
      </c>
      <c r="W45">
        <v>84.504000000000005</v>
      </c>
      <c r="X45">
        <v>91.216999999999999</v>
      </c>
      <c r="Y45">
        <v>174.76</v>
      </c>
      <c r="Z45">
        <v>123.289</v>
      </c>
      <c r="AA45">
        <v>161.19800000000001</v>
      </c>
      <c r="AB45">
        <v>151.126</v>
      </c>
      <c r="AC45">
        <v>72.495999999999995</v>
      </c>
      <c r="AD45">
        <v>260.00299999999999</v>
      </c>
      <c r="AE45">
        <v>109.57299999999999</v>
      </c>
      <c r="AF45">
        <v>76.978999999999999</v>
      </c>
      <c r="AG45">
        <v>163.79400000000001</v>
      </c>
      <c r="AH45">
        <v>244.78800000000001</v>
      </c>
      <c r="AI45" s="4"/>
      <c r="AJ45" s="4"/>
      <c r="AK45" s="4"/>
      <c r="AL45" s="4"/>
      <c r="AM45" s="4"/>
      <c r="AN45" s="4"/>
      <c r="AO45" s="4"/>
      <c r="AP45" s="4"/>
      <c r="AQ45" s="4"/>
      <c r="AR45" s="4"/>
      <c r="AS45" s="4"/>
      <c r="AT45" s="4"/>
      <c r="AU45" s="4"/>
      <c r="AV45" s="4"/>
      <c r="AW45" s="4"/>
      <c r="AX45" s="4"/>
      <c r="AY45" s="4"/>
    </row>
    <row r="46" spans="1:51" ht="15" x14ac:dyDescent="0.25">
      <c r="A46" s="113">
        <v>45809</v>
      </c>
      <c r="B46" s="33">
        <v>18.739999999999998</v>
      </c>
      <c r="C46" s="8">
        <v>154.11000000000001</v>
      </c>
      <c r="D46" s="11">
        <v>78.680000000000007</v>
      </c>
      <c r="E46">
        <v>102.488</v>
      </c>
      <c r="F46">
        <v>371.95100000000002</v>
      </c>
      <c r="G46">
        <v>100.36499999999999</v>
      </c>
      <c r="H46">
        <v>273.90899999999999</v>
      </c>
      <c r="I46">
        <v>163.52199999999999</v>
      </c>
      <c r="J46">
        <v>161.44399999999999</v>
      </c>
      <c r="K46">
        <v>50.234999999999999</v>
      </c>
      <c r="L46">
        <v>74.180000000000007</v>
      </c>
      <c r="M46">
        <v>13.144</v>
      </c>
      <c r="N46">
        <v>116.601</v>
      </c>
      <c r="O46">
        <v>54.628</v>
      </c>
      <c r="P46">
        <v>219.79499999999999</v>
      </c>
      <c r="Q46">
        <v>84.213999999999999</v>
      </c>
      <c r="R46">
        <v>75.430999999999997</v>
      </c>
      <c r="S46">
        <v>290.75400000000002</v>
      </c>
      <c r="T46">
        <v>138.97399999999999</v>
      </c>
      <c r="U46">
        <v>169.61099999999999</v>
      </c>
      <c r="V46">
        <v>298.80099999999999</v>
      </c>
      <c r="W46">
        <v>10.002000000000001</v>
      </c>
      <c r="X46">
        <v>65.471999999999994</v>
      </c>
      <c r="Y46">
        <v>143.30699999999999</v>
      </c>
      <c r="Z46">
        <v>116.42</v>
      </c>
      <c r="AA46">
        <v>133.465</v>
      </c>
      <c r="AB46">
        <v>146.03</v>
      </c>
      <c r="AC46">
        <v>4.891</v>
      </c>
      <c r="AD46">
        <v>254.233</v>
      </c>
      <c r="AE46">
        <v>61.249000000000002</v>
      </c>
      <c r="AF46">
        <v>41.817</v>
      </c>
      <c r="AG46">
        <v>167.31200000000001</v>
      </c>
      <c r="AH46">
        <v>366.15199999999999</v>
      </c>
      <c r="AI46" s="4"/>
      <c r="AJ46" s="4"/>
      <c r="AK46" s="4"/>
      <c r="AL46" s="4"/>
      <c r="AM46" s="4"/>
      <c r="AN46" s="4"/>
      <c r="AO46" s="4"/>
      <c r="AP46" s="4"/>
      <c r="AQ46" s="4"/>
      <c r="AR46" s="4"/>
      <c r="AS46" s="4"/>
      <c r="AT46" s="4"/>
      <c r="AU46" s="4"/>
      <c r="AV46" s="4"/>
      <c r="AW46" s="4"/>
      <c r="AX46" s="4"/>
      <c r="AY46" s="4"/>
    </row>
    <row r="47" spans="1:51" ht="15" x14ac:dyDescent="0.25">
      <c r="A47" s="113">
        <v>45839</v>
      </c>
      <c r="B47" s="33">
        <v>-46.18</v>
      </c>
      <c r="C47" s="8">
        <v>24.21</v>
      </c>
      <c r="D47" s="11">
        <v>-14.51</v>
      </c>
      <c r="E47">
        <v>7.3380000000000001</v>
      </c>
      <c r="F47">
        <v>224.22800000000001</v>
      </c>
      <c r="G47">
        <v>12.632999999999999</v>
      </c>
      <c r="H47">
        <v>55.247999999999998</v>
      </c>
      <c r="I47">
        <v>50.881</v>
      </c>
      <c r="J47">
        <v>62.75</v>
      </c>
      <c r="K47">
        <v>-3.53</v>
      </c>
      <c r="L47">
        <v>1.7330000000000001</v>
      </c>
      <c r="M47">
        <v>-6.0659999999999998</v>
      </c>
      <c r="N47">
        <v>3.9289999999999998</v>
      </c>
      <c r="O47">
        <v>2.36</v>
      </c>
      <c r="P47">
        <v>48.726999999999997</v>
      </c>
      <c r="Q47">
        <v>8.6530000000000005</v>
      </c>
      <c r="R47">
        <v>11.629</v>
      </c>
      <c r="S47">
        <v>77.373000000000005</v>
      </c>
      <c r="T47">
        <v>39.572000000000003</v>
      </c>
      <c r="U47">
        <v>18.795999999999999</v>
      </c>
      <c r="V47">
        <v>102.51600000000001</v>
      </c>
      <c r="W47">
        <v>-2.31</v>
      </c>
      <c r="X47">
        <v>2.9359999999999999</v>
      </c>
      <c r="Y47">
        <v>17.201000000000001</v>
      </c>
      <c r="Z47">
        <v>18.059000000000001</v>
      </c>
      <c r="AA47">
        <v>19.634</v>
      </c>
      <c r="AB47">
        <v>18.52</v>
      </c>
      <c r="AC47">
        <v>-6.5490000000000004</v>
      </c>
      <c r="AD47">
        <v>88.385999999999996</v>
      </c>
      <c r="AE47">
        <v>-0.27500000000000002</v>
      </c>
      <c r="AF47">
        <v>1.8069999999999999</v>
      </c>
      <c r="AG47">
        <v>70.980999999999995</v>
      </c>
      <c r="AH47">
        <v>140.81800000000001</v>
      </c>
      <c r="AI47" s="4"/>
      <c r="AJ47" s="4"/>
      <c r="AK47" s="4"/>
      <c r="AL47" s="4"/>
      <c r="AM47" s="4"/>
      <c r="AN47" s="4"/>
      <c r="AO47" s="4"/>
      <c r="AP47" s="4"/>
      <c r="AQ47" s="4"/>
      <c r="AR47" s="4"/>
      <c r="AS47" s="4"/>
      <c r="AT47" s="4"/>
      <c r="AU47" s="4"/>
      <c r="AV47" s="4"/>
      <c r="AW47" s="4"/>
      <c r="AX47" s="4"/>
      <c r="AY47" s="4"/>
    </row>
    <row r="48" spans="1:51" ht="15" x14ac:dyDescent="0.25">
      <c r="A48" s="113">
        <v>45870</v>
      </c>
      <c r="B48" s="33">
        <v>-27</v>
      </c>
      <c r="C48" s="8">
        <v>4.34</v>
      </c>
      <c r="D48" s="11">
        <v>-10.68</v>
      </c>
      <c r="E48">
        <v>4.8949999999999996</v>
      </c>
      <c r="F48">
        <v>38.78</v>
      </c>
      <c r="G48">
        <v>5.0739999999999998</v>
      </c>
      <c r="H48">
        <v>28.834</v>
      </c>
      <c r="I48">
        <v>12.217000000000001</v>
      </c>
      <c r="J48">
        <v>30.654</v>
      </c>
      <c r="K48">
        <v>3.9140000000000001</v>
      </c>
      <c r="L48">
        <v>6.3220000000000001</v>
      </c>
      <c r="M48">
        <v>2.7080000000000002</v>
      </c>
      <c r="N48">
        <v>3.8690000000000002</v>
      </c>
      <c r="O48">
        <v>4.5030000000000001</v>
      </c>
      <c r="P48">
        <v>16.420999999999999</v>
      </c>
      <c r="Q48">
        <v>10.068</v>
      </c>
      <c r="R48">
        <v>9.4760000000000009</v>
      </c>
      <c r="S48">
        <v>23.867999999999999</v>
      </c>
      <c r="T48">
        <v>9.8810000000000002</v>
      </c>
      <c r="U48">
        <v>14.718</v>
      </c>
      <c r="V48">
        <v>16.001000000000001</v>
      </c>
      <c r="W48">
        <v>4.6159999999999997</v>
      </c>
      <c r="X48">
        <v>7.09</v>
      </c>
      <c r="Y48">
        <v>12.965999999999999</v>
      </c>
      <c r="Z48">
        <v>7.2370000000000001</v>
      </c>
      <c r="AA48">
        <v>8.3279999999999994</v>
      </c>
      <c r="AB48">
        <v>10.523</v>
      </c>
      <c r="AC48">
        <v>2.617</v>
      </c>
      <c r="AD48">
        <v>17.309999999999999</v>
      </c>
      <c r="AE48">
        <v>3.0089999999999999</v>
      </c>
      <c r="AF48">
        <v>3.4239999999999999</v>
      </c>
      <c r="AG48">
        <v>20.786000000000001</v>
      </c>
      <c r="AH48">
        <v>37.17</v>
      </c>
      <c r="AI48" s="4"/>
      <c r="AJ48" s="4"/>
      <c r="AK48" s="4"/>
      <c r="AL48" s="4"/>
      <c r="AM48" s="4"/>
      <c r="AN48" s="4"/>
      <c r="AO48" s="4"/>
      <c r="AP48" s="4"/>
      <c r="AQ48" s="4"/>
      <c r="AR48" s="4"/>
      <c r="AS48" s="4"/>
      <c r="AT48" s="4"/>
      <c r="AU48" s="4"/>
      <c r="AV48" s="4"/>
      <c r="AW48" s="4"/>
      <c r="AX48" s="4"/>
      <c r="AY48" s="4"/>
    </row>
    <row r="49" spans="1:1005" ht="15" x14ac:dyDescent="0.25">
      <c r="A49" s="113">
        <v>45901</v>
      </c>
      <c r="B49" s="33">
        <v>6.32</v>
      </c>
      <c r="C49" s="8">
        <v>24.03</v>
      </c>
      <c r="D49" s="11">
        <v>13.96</v>
      </c>
      <c r="E49">
        <v>15.839</v>
      </c>
      <c r="F49">
        <v>28.867999999999999</v>
      </c>
      <c r="G49">
        <v>18.434999999999999</v>
      </c>
      <c r="H49">
        <v>41.74</v>
      </c>
      <c r="I49">
        <v>16.433</v>
      </c>
      <c r="J49">
        <v>30.361999999999998</v>
      </c>
      <c r="K49">
        <v>12.795999999999999</v>
      </c>
      <c r="L49">
        <v>12.526999999999999</v>
      </c>
      <c r="M49">
        <v>11.457000000000001</v>
      </c>
      <c r="N49">
        <v>24.350999999999999</v>
      </c>
      <c r="O49">
        <v>469.00799999999998</v>
      </c>
      <c r="P49">
        <v>22.035</v>
      </c>
      <c r="Q49">
        <v>22.667000000000002</v>
      </c>
      <c r="R49">
        <v>37.484000000000002</v>
      </c>
      <c r="S49">
        <v>22.722999999999999</v>
      </c>
      <c r="T49">
        <v>15.747999999999999</v>
      </c>
      <c r="U49">
        <v>15.77</v>
      </c>
      <c r="V49">
        <v>21.221</v>
      </c>
      <c r="W49">
        <v>12.874000000000001</v>
      </c>
      <c r="X49">
        <v>28.411000000000001</v>
      </c>
      <c r="Y49">
        <v>28.521000000000001</v>
      </c>
      <c r="Z49">
        <v>15.981</v>
      </c>
      <c r="AA49">
        <v>15.542</v>
      </c>
      <c r="AB49">
        <v>15.808999999999999</v>
      </c>
      <c r="AC49">
        <v>8.7110000000000003</v>
      </c>
      <c r="AD49">
        <v>18.905000000000001</v>
      </c>
      <c r="AE49">
        <v>11.311999999999999</v>
      </c>
      <c r="AF49">
        <v>10.814</v>
      </c>
      <c r="AG49">
        <v>39.756999999999998</v>
      </c>
      <c r="AH49">
        <v>22.361999999999998</v>
      </c>
      <c r="AI49" s="4"/>
      <c r="AJ49" s="4"/>
      <c r="AK49" s="4"/>
      <c r="AL49" s="4"/>
      <c r="AM49" s="4"/>
      <c r="AN49" s="4"/>
      <c r="AO49" s="4"/>
      <c r="AP49" s="4"/>
      <c r="AQ49" s="4"/>
      <c r="AR49" s="4"/>
      <c r="AS49" s="4"/>
      <c r="AT49" s="4"/>
      <c r="AU49" s="4"/>
      <c r="AV49" s="4"/>
      <c r="AW49" s="4"/>
      <c r="AX49" s="4"/>
      <c r="AY49" s="4"/>
    </row>
    <row r="50" spans="1:1005" ht="15" x14ac:dyDescent="0.25">
      <c r="A50" s="113">
        <v>45931</v>
      </c>
      <c r="B50" s="33">
        <v>42.03</v>
      </c>
      <c r="C50" s="8">
        <v>42.03</v>
      </c>
      <c r="D50" s="11">
        <v>42.03</v>
      </c>
      <c r="E50">
        <v>39.527999999999999</v>
      </c>
      <c r="F50">
        <v>58.744</v>
      </c>
      <c r="G50">
        <v>45.670999999999999</v>
      </c>
      <c r="H50">
        <v>68.664000000000001</v>
      </c>
      <c r="I50">
        <v>34.404000000000003</v>
      </c>
      <c r="J50">
        <v>34.143999999999998</v>
      </c>
      <c r="K50">
        <v>28.13</v>
      </c>
      <c r="L50">
        <v>26.809000000000001</v>
      </c>
      <c r="M50">
        <v>31.815999999999999</v>
      </c>
      <c r="N50">
        <v>30.391999999999999</v>
      </c>
      <c r="O50">
        <v>47.94</v>
      </c>
      <c r="P50">
        <v>53.305999999999997</v>
      </c>
      <c r="Q50">
        <v>86.233000000000004</v>
      </c>
      <c r="R50">
        <v>64.308999999999997</v>
      </c>
      <c r="S50">
        <v>36.780999999999999</v>
      </c>
      <c r="T50">
        <v>32.94</v>
      </c>
      <c r="U50">
        <v>31.311</v>
      </c>
      <c r="V50">
        <v>39.588000000000001</v>
      </c>
      <c r="W50">
        <v>25.343</v>
      </c>
      <c r="X50">
        <v>54.02</v>
      </c>
      <c r="Y50">
        <v>57.268999999999998</v>
      </c>
      <c r="Z50">
        <v>30.794</v>
      </c>
      <c r="AA50">
        <v>29.045000000000002</v>
      </c>
      <c r="AB50">
        <v>33.204999999999998</v>
      </c>
      <c r="AC50">
        <v>28.558</v>
      </c>
      <c r="AD50">
        <v>32.549999999999997</v>
      </c>
      <c r="AE50">
        <v>26.783000000000001</v>
      </c>
      <c r="AF50">
        <v>43.375</v>
      </c>
      <c r="AG50">
        <v>45.164999999999999</v>
      </c>
      <c r="AH50">
        <v>36.109000000000002</v>
      </c>
      <c r="AI50" s="4"/>
      <c r="AJ50" s="4"/>
      <c r="AK50" s="4"/>
      <c r="AL50" s="4"/>
      <c r="AM50" s="4"/>
      <c r="AN50" s="4"/>
      <c r="AO50" s="4"/>
      <c r="AP50" s="4"/>
      <c r="AQ50" s="4"/>
      <c r="AR50" s="4"/>
      <c r="AS50" s="4"/>
      <c r="AT50" s="4"/>
      <c r="AU50" s="4"/>
      <c r="AV50" s="4"/>
      <c r="AW50" s="4"/>
      <c r="AX50" s="4"/>
      <c r="AY50" s="4"/>
    </row>
    <row r="51" spans="1:1005" ht="15" x14ac:dyDescent="0.25">
      <c r="A51" s="113">
        <v>45962</v>
      </c>
      <c r="B51" s="33">
        <v>55.83</v>
      </c>
      <c r="C51" s="8">
        <v>55.83</v>
      </c>
      <c r="D51" s="11">
        <v>55.83</v>
      </c>
      <c r="E51">
        <v>48.598999999999997</v>
      </c>
      <c r="F51">
        <v>52.863</v>
      </c>
      <c r="G51">
        <v>53.828000000000003</v>
      </c>
      <c r="H51">
        <v>60.802</v>
      </c>
      <c r="I51">
        <v>48.671999999999997</v>
      </c>
      <c r="J51">
        <v>41.43</v>
      </c>
      <c r="K51">
        <v>38.634999999999998</v>
      </c>
      <c r="L51">
        <v>39.051000000000002</v>
      </c>
      <c r="M51">
        <v>38.749000000000002</v>
      </c>
      <c r="N51">
        <v>39.15</v>
      </c>
      <c r="O51">
        <v>51.256999999999998</v>
      </c>
      <c r="P51">
        <v>58.683999999999997</v>
      </c>
      <c r="Q51">
        <v>67.382999999999996</v>
      </c>
      <c r="R51">
        <v>57.97</v>
      </c>
      <c r="S51">
        <v>46.53</v>
      </c>
      <c r="T51">
        <v>45.905000000000001</v>
      </c>
      <c r="U51">
        <v>45.865000000000002</v>
      </c>
      <c r="V51">
        <v>48.383000000000003</v>
      </c>
      <c r="W51">
        <v>36.281999999999996</v>
      </c>
      <c r="X51">
        <v>49.828000000000003</v>
      </c>
      <c r="Y51">
        <v>47.485999999999997</v>
      </c>
      <c r="Z51">
        <v>43.228999999999999</v>
      </c>
      <c r="AA51">
        <v>39.39</v>
      </c>
      <c r="AB51">
        <v>41.831000000000003</v>
      </c>
      <c r="AC51">
        <v>37.652000000000001</v>
      </c>
      <c r="AD51">
        <v>43.241</v>
      </c>
      <c r="AE51">
        <v>40.951000000000001</v>
      </c>
      <c r="AF51">
        <v>50.296999999999997</v>
      </c>
      <c r="AG51">
        <v>54.152000000000001</v>
      </c>
      <c r="AH51">
        <v>47.460999999999999</v>
      </c>
      <c r="AI51" s="4"/>
      <c r="AJ51" s="4"/>
      <c r="AK51" s="4"/>
      <c r="AL51" s="4"/>
      <c r="AM51" s="4"/>
      <c r="AN51" s="4"/>
      <c r="AO51" s="4"/>
      <c r="AP51" s="4"/>
      <c r="AQ51" s="4"/>
      <c r="AR51" s="4"/>
      <c r="AS51" s="4"/>
      <c r="AT51" s="4"/>
      <c r="AU51" s="4"/>
      <c r="AV51" s="4"/>
      <c r="AW51" s="4"/>
      <c r="AX51" s="4"/>
      <c r="AY51" s="4"/>
    </row>
    <row r="52" spans="1:1005" ht="15" x14ac:dyDescent="0.25">
      <c r="A52" s="113">
        <v>45992</v>
      </c>
      <c r="B52" s="33">
        <v>43.22</v>
      </c>
      <c r="C52" s="8">
        <v>41.96</v>
      </c>
      <c r="D52" s="11">
        <v>44.18</v>
      </c>
      <c r="E52">
        <v>39.274000000000001</v>
      </c>
      <c r="F52">
        <v>45.454000000000001</v>
      </c>
      <c r="G52">
        <v>45.198999999999998</v>
      </c>
      <c r="H52">
        <v>45.807000000000002</v>
      </c>
      <c r="I52">
        <v>43.72</v>
      </c>
      <c r="J52">
        <v>35.383000000000003</v>
      </c>
      <c r="K52">
        <v>32.585999999999999</v>
      </c>
      <c r="L52">
        <v>33.420999999999999</v>
      </c>
      <c r="M52">
        <v>30.712</v>
      </c>
      <c r="N52">
        <v>35.412999999999997</v>
      </c>
      <c r="O52">
        <v>39.844000000000001</v>
      </c>
      <c r="P52">
        <v>43.798000000000002</v>
      </c>
      <c r="Q52">
        <v>46.113</v>
      </c>
      <c r="R52">
        <v>47.811999999999998</v>
      </c>
      <c r="S52">
        <v>40.036000000000001</v>
      </c>
      <c r="T52">
        <v>37.127000000000002</v>
      </c>
      <c r="U52">
        <v>44.488999999999997</v>
      </c>
      <c r="V52">
        <v>39.808999999999997</v>
      </c>
      <c r="W52">
        <v>31.713999999999999</v>
      </c>
      <c r="X52">
        <v>37.292999999999999</v>
      </c>
      <c r="Y52">
        <v>39.747999999999998</v>
      </c>
      <c r="Z52">
        <v>36.292999999999999</v>
      </c>
      <c r="AA52">
        <v>38.773000000000003</v>
      </c>
      <c r="AB52">
        <v>36.469000000000001</v>
      </c>
      <c r="AC52">
        <v>29.597999999999999</v>
      </c>
      <c r="AD52">
        <v>40.183</v>
      </c>
      <c r="AE52">
        <v>37.853999999999999</v>
      </c>
      <c r="AF52">
        <v>39.238</v>
      </c>
      <c r="AG52">
        <v>40.875999999999998</v>
      </c>
      <c r="AH52">
        <v>43.204000000000001</v>
      </c>
      <c r="AI52" s="4"/>
      <c r="AJ52" s="4"/>
      <c r="AK52" s="4"/>
      <c r="AL52" s="4"/>
      <c r="AM52" s="4"/>
      <c r="AN52" s="4"/>
      <c r="AO52" s="4"/>
      <c r="AP52" s="4"/>
      <c r="AQ52" s="4"/>
      <c r="AR52" s="4"/>
      <c r="AS52" s="4"/>
      <c r="AT52" s="4"/>
      <c r="AU52" s="4"/>
      <c r="AV52" s="4"/>
      <c r="AW52" s="4"/>
      <c r="AX52" s="4"/>
      <c r="AY52" s="4"/>
    </row>
    <row r="53" spans="1:1005" ht="15" x14ac:dyDescent="0.25">
      <c r="A53" s="113">
        <v>46023</v>
      </c>
      <c r="B53" s="33">
        <v>37.03</v>
      </c>
      <c r="C53" s="8">
        <v>36.22</v>
      </c>
      <c r="D53" s="11">
        <v>38.07</v>
      </c>
      <c r="E53">
        <v>32.363999999999997</v>
      </c>
      <c r="F53">
        <v>34.631</v>
      </c>
      <c r="G53">
        <v>35.973999999999997</v>
      </c>
      <c r="H53">
        <v>38.091000000000001</v>
      </c>
      <c r="I53">
        <v>35.100999999999999</v>
      </c>
      <c r="J53">
        <v>30.463999999999999</v>
      </c>
      <c r="K53">
        <v>24.928000000000001</v>
      </c>
      <c r="L53">
        <v>25.454999999999998</v>
      </c>
      <c r="M53">
        <v>23.062999999999999</v>
      </c>
      <c r="N53">
        <v>28.297000000000001</v>
      </c>
      <c r="O53">
        <v>45.698999999999998</v>
      </c>
      <c r="P53">
        <v>36.761000000000003</v>
      </c>
      <c r="Q53">
        <v>36.22</v>
      </c>
      <c r="R53">
        <v>35.548999999999999</v>
      </c>
      <c r="S53">
        <v>33.567</v>
      </c>
      <c r="T53">
        <v>28.907</v>
      </c>
      <c r="U53">
        <v>35.436999999999998</v>
      </c>
      <c r="V53">
        <v>32.542000000000002</v>
      </c>
      <c r="W53">
        <v>25.074999999999999</v>
      </c>
      <c r="X53">
        <v>28.125</v>
      </c>
      <c r="Y53">
        <v>32.073999999999998</v>
      </c>
      <c r="Z53">
        <v>29.056000000000001</v>
      </c>
      <c r="AA53">
        <v>37.712000000000003</v>
      </c>
      <c r="AB53">
        <v>28.24</v>
      </c>
      <c r="AC53">
        <v>24.201000000000001</v>
      </c>
      <c r="AD53">
        <v>32.113999999999997</v>
      </c>
      <c r="AE53">
        <v>29.103999999999999</v>
      </c>
      <c r="AF53">
        <v>28.741</v>
      </c>
      <c r="AG53">
        <v>31.815999999999999</v>
      </c>
      <c r="AH53">
        <v>35.991</v>
      </c>
      <c r="AI53" s="4"/>
      <c r="AJ53" s="4"/>
      <c r="AK53" s="4"/>
      <c r="AL53" s="4"/>
      <c r="AM53" s="4"/>
      <c r="AN53" s="4"/>
      <c r="AO53" s="4"/>
      <c r="AP53" s="4"/>
      <c r="AQ53" s="4"/>
      <c r="AR53" s="4"/>
      <c r="AS53" s="4"/>
      <c r="AT53" s="4"/>
      <c r="AU53" s="4"/>
      <c r="AV53" s="4"/>
      <c r="AW53" s="4"/>
      <c r="AX53" s="4"/>
      <c r="AY53" s="4"/>
    </row>
    <row r="54" spans="1:1005" ht="15" x14ac:dyDescent="0.25">
      <c r="A54" s="113">
        <v>46054</v>
      </c>
      <c r="B54" s="33">
        <v>31.69</v>
      </c>
      <c r="C54" s="8">
        <v>32.200000000000003</v>
      </c>
      <c r="D54" s="11">
        <v>32.92</v>
      </c>
      <c r="E54">
        <v>28.428999999999998</v>
      </c>
      <c r="F54">
        <v>41.064999999999998</v>
      </c>
      <c r="G54">
        <v>26.664000000000001</v>
      </c>
      <c r="H54">
        <v>28.07</v>
      </c>
      <c r="I54">
        <v>28.007999999999999</v>
      </c>
      <c r="J54">
        <v>26.994</v>
      </c>
      <c r="K54">
        <v>19.402999999999999</v>
      </c>
      <c r="L54">
        <v>17.332999999999998</v>
      </c>
      <c r="M54">
        <v>18.006</v>
      </c>
      <c r="N54">
        <v>19.978000000000002</v>
      </c>
      <c r="O54">
        <v>30.024999999999999</v>
      </c>
      <c r="P54">
        <v>25.341000000000001</v>
      </c>
      <c r="Q54">
        <v>31.212</v>
      </c>
      <c r="R54">
        <v>27.242000000000001</v>
      </c>
      <c r="S54">
        <v>29.135999999999999</v>
      </c>
      <c r="T54">
        <v>20.963999999999999</v>
      </c>
      <c r="U54">
        <v>25.28</v>
      </c>
      <c r="V54">
        <v>25.283000000000001</v>
      </c>
      <c r="W54">
        <v>22.305</v>
      </c>
      <c r="X54">
        <v>27.23</v>
      </c>
      <c r="Y54">
        <v>31.494</v>
      </c>
      <c r="Z54">
        <v>26.190999999999999</v>
      </c>
      <c r="AA54">
        <v>35.378999999999998</v>
      </c>
      <c r="AB54">
        <v>22.545000000000002</v>
      </c>
      <c r="AC54">
        <v>18.602</v>
      </c>
      <c r="AD54">
        <v>23.975000000000001</v>
      </c>
      <c r="AE54">
        <v>20.16</v>
      </c>
      <c r="AF54">
        <v>22.212</v>
      </c>
      <c r="AG54">
        <v>25.664999999999999</v>
      </c>
      <c r="AH54">
        <v>25.456</v>
      </c>
      <c r="AI54" s="4"/>
      <c r="AJ54" s="4"/>
      <c r="AK54" s="4"/>
      <c r="AL54" s="4"/>
      <c r="AM54" s="4"/>
      <c r="AN54" s="4"/>
      <c r="AO54" s="4"/>
      <c r="AP54" s="4"/>
      <c r="AQ54" s="4"/>
      <c r="AR54" s="4"/>
      <c r="AS54" s="4"/>
      <c r="AT54" s="4"/>
      <c r="AU54" s="4"/>
      <c r="AV54" s="4"/>
      <c r="AW54" s="4"/>
      <c r="AX54" s="4"/>
      <c r="AY54" s="4"/>
    </row>
    <row r="55" spans="1:1005" ht="15" x14ac:dyDescent="0.25">
      <c r="A55" s="113">
        <v>46082</v>
      </c>
      <c r="B55" s="33">
        <v>39.04</v>
      </c>
      <c r="C55" s="8">
        <v>50.03</v>
      </c>
      <c r="D55" s="11">
        <v>44.46</v>
      </c>
      <c r="E55">
        <v>45.436999999999998</v>
      </c>
      <c r="F55">
        <v>28.797999999999998</v>
      </c>
      <c r="G55">
        <v>35.572000000000003</v>
      </c>
      <c r="H55">
        <v>24.013999999999999</v>
      </c>
      <c r="I55">
        <v>20.036000000000001</v>
      </c>
      <c r="J55">
        <v>12.404</v>
      </c>
      <c r="K55">
        <v>8.7880000000000003</v>
      </c>
      <c r="L55">
        <v>4.7519999999999998</v>
      </c>
      <c r="M55">
        <v>9.6910000000000007</v>
      </c>
      <c r="N55">
        <v>32.444000000000003</v>
      </c>
      <c r="O55">
        <v>23.922000000000001</v>
      </c>
      <c r="P55">
        <v>16.198</v>
      </c>
      <c r="Q55">
        <v>70.322000000000003</v>
      </c>
      <c r="R55">
        <v>17.331</v>
      </c>
      <c r="S55">
        <v>24.17</v>
      </c>
      <c r="T55">
        <v>9.9220000000000006</v>
      </c>
      <c r="U55">
        <v>23.501000000000001</v>
      </c>
      <c r="V55">
        <v>22.231999999999999</v>
      </c>
      <c r="W55">
        <v>9.9619999999999997</v>
      </c>
      <c r="X55">
        <v>17.695</v>
      </c>
      <c r="Y55">
        <v>28.843</v>
      </c>
      <c r="Z55">
        <v>17.832999999999998</v>
      </c>
      <c r="AA55">
        <v>41.997</v>
      </c>
      <c r="AB55">
        <v>9.9990000000000006</v>
      </c>
      <c r="AC55">
        <v>16.137</v>
      </c>
      <c r="AD55">
        <v>14.286</v>
      </c>
      <c r="AE55">
        <v>10.83</v>
      </c>
      <c r="AF55">
        <v>23.65</v>
      </c>
      <c r="AG55">
        <v>43.956000000000003</v>
      </c>
      <c r="AH55">
        <v>17.077000000000002</v>
      </c>
      <c r="AI55" s="4"/>
      <c r="AJ55" s="4"/>
      <c r="AK55" s="4"/>
      <c r="AL55" s="4"/>
      <c r="AM55" s="4"/>
      <c r="AN55" s="4"/>
      <c r="AO55" s="4"/>
      <c r="AP55" s="4"/>
      <c r="AQ55" s="4"/>
      <c r="AR55" s="4"/>
      <c r="AS55" s="4"/>
      <c r="AT55" s="4"/>
      <c r="AU55" s="4"/>
      <c r="AV55" s="4"/>
      <c r="AW55" s="4"/>
      <c r="AX55" s="4"/>
      <c r="AY55" s="4"/>
    </row>
    <row r="56" spans="1:1005" ht="15" x14ac:dyDescent="0.25">
      <c r="A56" s="113">
        <v>46113</v>
      </c>
      <c r="B56" s="33">
        <v>57.39</v>
      </c>
      <c r="C56" s="8">
        <v>114.79</v>
      </c>
      <c r="D56" s="11">
        <v>86.78</v>
      </c>
      <c r="E56">
        <v>75.361000000000004</v>
      </c>
      <c r="F56">
        <v>93.025000000000006</v>
      </c>
      <c r="G56">
        <v>113.50700000000001</v>
      </c>
      <c r="H56">
        <v>77.466999999999999</v>
      </c>
      <c r="I56">
        <v>42.005000000000003</v>
      </c>
      <c r="J56">
        <v>46.686999999999998</v>
      </c>
      <c r="K56">
        <v>35.857999999999997</v>
      </c>
      <c r="L56">
        <v>32.688000000000002</v>
      </c>
      <c r="M56">
        <v>44.682000000000002</v>
      </c>
      <c r="N56">
        <v>120.468</v>
      </c>
      <c r="O56">
        <v>130.69499999999999</v>
      </c>
      <c r="P56">
        <v>122.042</v>
      </c>
      <c r="Q56">
        <v>121.422</v>
      </c>
      <c r="R56">
        <v>44.154000000000003</v>
      </c>
      <c r="S56">
        <v>62.271999999999998</v>
      </c>
      <c r="T56">
        <v>44.878</v>
      </c>
      <c r="U56">
        <v>94.409000000000006</v>
      </c>
      <c r="V56">
        <v>75.186000000000007</v>
      </c>
      <c r="W56">
        <v>24.603000000000002</v>
      </c>
      <c r="X56">
        <v>66.959000000000003</v>
      </c>
      <c r="Y56">
        <v>47.920999999999999</v>
      </c>
      <c r="Z56">
        <v>58.401000000000003</v>
      </c>
      <c r="AA56">
        <v>98.650999999999996</v>
      </c>
      <c r="AB56">
        <v>20.905999999999999</v>
      </c>
      <c r="AC56">
        <v>79.424999999999997</v>
      </c>
      <c r="AD56">
        <v>29.036000000000001</v>
      </c>
      <c r="AE56">
        <v>54.825000000000003</v>
      </c>
      <c r="AF56">
        <v>56.179000000000002</v>
      </c>
      <c r="AG56">
        <v>87.516999999999996</v>
      </c>
      <c r="AH56">
        <v>58.595999999999997</v>
      </c>
      <c r="AI56" s="4"/>
      <c r="AJ56" s="4"/>
      <c r="AK56" s="4"/>
      <c r="AL56" s="4"/>
      <c r="AM56" s="4"/>
      <c r="AN56" s="4"/>
      <c r="AO56" s="4"/>
      <c r="AP56" s="4"/>
      <c r="AQ56" s="4"/>
      <c r="AR56" s="4"/>
      <c r="AS56" s="4"/>
      <c r="AT56" s="4"/>
      <c r="AU56" s="4"/>
      <c r="AV56" s="4"/>
      <c r="AW56" s="4"/>
      <c r="AX56" s="4"/>
      <c r="AY56" s="4"/>
    </row>
    <row r="57" spans="1:1005" ht="15" x14ac:dyDescent="0.25">
      <c r="A57" s="113">
        <v>46143</v>
      </c>
      <c r="B57" s="33">
        <v>97.85</v>
      </c>
      <c r="C57" s="8">
        <v>238.47</v>
      </c>
      <c r="D57" s="11">
        <v>158.91</v>
      </c>
      <c r="E57">
        <v>259.82299999999998</v>
      </c>
      <c r="F57">
        <v>195.79</v>
      </c>
      <c r="G57">
        <v>307.84300000000002</v>
      </c>
      <c r="H57">
        <v>239.63499999999999</v>
      </c>
      <c r="I57">
        <v>151.387</v>
      </c>
      <c r="J57">
        <v>132.35300000000001</v>
      </c>
      <c r="K57">
        <v>156.03399999999999</v>
      </c>
      <c r="L57">
        <v>49.472999999999999</v>
      </c>
      <c r="M57">
        <v>151.48500000000001</v>
      </c>
      <c r="N57">
        <v>165.09299999999999</v>
      </c>
      <c r="O57">
        <v>319.45999999999998</v>
      </c>
      <c r="P57">
        <v>190.20400000000001</v>
      </c>
      <c r="Q57">
        <v>172.8</v>
      </c>
      <c r="R57">
        <v>260.70600000000002</v>
      </c>
      <c r="S57">
        <v>251.77500000000001</v>
      </c>
      <c r="T57">
        <v>135.55699999999999</v>
      </c>
      <c r="U57">
        <v>200.46</v>
      </c>
      <c r="V57">
        <v>86.712999999999994</v>
      </c>
      <c r="W57">
        <v>91.222999999999999</v>
      </c>
      <c r="X57">
        <v>175.09200000000001</v>
      </c>
      <c r="Y57">
        <v>123.422</v>
      </c>
      <c r="Z57">
        <v>158.89599999999999</v>
      </c>
      <c r="AA57">
        <v>151.42699999999999</v>
      </c>
      <c r="AB57">
        <v>72.576999999999998</v>
      </c>
      <c r="AC57">
        <v>260.43400000000003</v>
      </c>
      <c r="AD57">
        <v>107.41</v>
      </c>
      <c r="AE57">
        <v>76.997</v>
      </c>
      <c r="AF57">
        <v>163.852</v>
      </c>
      <c r="AG57">
        <v>245.26400000000001</v>
      </c>
      <c r="AH57">
        <v>385.68900000000002</v>
      </c>
      <c r="AI57" s="4"/>
      <c r="AJ57" s="4"/>
      <c r="AK57" s="4"/>
      <c r="AL57" s="4"/>
      <c r="AM57" s="4"/>
      <c r="AN57" s="4"/>
      <c r="AO57" s="4"/>
      <c r="AP57" s="4"/>
      <c r="AQ57" s="4"/>
      <c r="AR57" s="4"/>
      <c r="AS57" s="4"/>
      <c r="AT57" s="4"/>
      <c r="AU57" s="4"/>
      <c r="AV57" s="4"/>
      <c r="AW57" s="4"/>
      <c r="AX57" s="4"/>
      <c r="AY57" s="4"/>
    </row>
    <row r="58" spans="1:1005" ht="15" x14ac:dyDescent="0.25">
      <c r="A58" s="113">
        <v>46174</v>
      </c>
      <c r="B58" s="33">
        <v>18.739999999999998</v>
      </c>
      <c r="C58" s="8">
        <v>154.11000000000001</v>
      </c>
      <c r="D58" s="11">
        <v>78.680000000000007</v>
      </c>
      <c r="E58">
        <v>372.07</v>
      </c>
      <c r="F58">
        <v>100.3</v>
      </c>
      <c r="G58">
        <v>274.048</v>
      </c>
      <c r="H58">
        <v>163.55099999999999</v>
      </c>
      <c r="I58">
        <v>161.547</v>
      </c>
      <c r="J58">
        <v>54.44</v>
      </c>
      <c r="K58">
        <v>74.387</v>
      </c>
      <c r="L58">
        <v>13.201000000000001</v>
      </c>
      <c r="M58">
        <v>116.619</v>
      </c>
      <c r="N58">
        <v>57.411999999999999</v>
      </c>
      <c r="O58">
        <v>219.81100000000001</v>
      </c>
      <c r="P58">
        <v>84.212999999999994</v>
      </c>
      <c r="Q58">
        <v>75.465999999999994</v>
      </c>
      <c r="R58">
        <v>296.142</v>
      </c>
      <c r="S58">
        <v>139.042</v>
      </c>
      <c r="T58">
        <v>169.797</v>
      </c>
      <c r="U58">
        <v>298.947</v>
      </c>
      <c r="V58">
        <v>10.749000000000001</v>
      </c>
      <c r="W58">
        <v>65.495000000000005</v>
      </c>
      <c r="X58">
        <v>143.44</v>
      </c>
      <c r="Y58">
        <v>116.514</v>
      </c>
      <c r="Z58">
        <v>135.10400000000001</v>
      </c>
      <c r="AA58">
        <v>146.19800000000001</v>
      </c>
      <c r="AB58">
        <v>4.9260000000000002</v>
      </c>
      <c r="AC58">
        <v>254.41</v>
      </c>
      <c r="AD58">
        <v>63.628</v>
      </c>
      <c r="AE58">
        <v>41.838000000000001</v>
      </c>
      <c r="AF58">
        <v>167.339</v>
      </c>
      <c r="AG58">
        <v>366.34500000000003</v>
      </c>
      <c r="AH58">
        <v>402.70699999999999</v>
      </c>
      <c r="AI58" s="4"/>
      <c r="AJ58" s="4"/>
      <c r="AK58" s="4"/>
      <c r="AL58" s="4"/>
      <c r="AM58" s="4"/>
      <c r="AN58" s="4"/>
      <c r="AO58" s="4"/>
      <c r="AP58" s="4"/>
      <c r="AQ58" s="4"/>
      <c r="AR58" s="4"/>
      <c r="AS58" s="4"/>
      <c r="AT58" s="4"/>
      <c r="AU58" s="4"/>
      <c r="AV58" s="4"/>
      <c r="AW58" s="4"/>
      <c r="AX58" s="4"/>
      <c r="AY58" s="4"/>
    </row>
    <row r="59" spans="1:1005" ht="15" x14ac:dyDescent="0.25">
      <c r="A59" s="113">
        <v>46204</v>
      </c>
      <c r="B59" s="33">
        <v>-46.18</v>
      </c>
      <c r="C59" s="8">
        <v>24.21</v>
      </c>
      <c r="D59" s="11">
        <v>-14.51</v>
      </c>
      <c r="E59">
        <v>224.43299999999999</v>
      </c>
      <c r="F59">
        <v>15.015000000000001</v>
      </c>
      <c r="G59">
        <v>55.335999999999999</v>
      </c>
      <c r="H59">
        <v>50.893000000000001</v>
      </c>
      <c r="I59">
        <v>62.857999999999997</v>
      </c>
      <c r="J59">
        <v>-3.16</v>
      </c>
      <c r="K59">
        <v>1.881</v>
      </c>
      <c r="L59">
        <v>-6.0590000000000002</v>
      </c>
      <c r="M59">
        <v>3.9329999999999998</v>
      </c>
      <c r="N59">
        <v>3.0089999999999999</v>
      </c>
      <c r="O59">
        <v>48.741</v>
      </c>
      <c r="P59">
        <v>8.6530000000000005</v>
      </c>
      <c r="Q59">
        <v>11.645</v>
      </c>
      <c r="R59">
        <v>82.915999999999997</v>
      </c>
      <c r="S59">
        <v>39.616</v>
      </c>
      <c r="T59">
        <v>18.887</v>
      </c>
      <c r="U59">
        <v>102.676</v>
      </c>
      <c r="V59">
        <v>-2.37</v>
      </c>
      <c r="W59">
        <v>2.9529999999999998</v>
      </c>
      <c r="X59">
        <v>17.271000000000001</v>
      </c>
      <c r="Y59">
        <v>18.109000000000002</v>
      </c>
      <c r="Z59">
        <v>21.08</v>
      </c>
      <c r="AA59">
        <v>18.619</v>
      </c>
      <c r="AB59">
        <v>-6.5449999999999999</v>
      </c>
      <c r="AC59">
        <v>88.506</v>
      </c>
      <c r="AD59">
        <v>0.26500000000000001</v>
      </c>
      <c r="AE59">
        <v>1.827</v>
      </c>
      <c r="AF59">
        <v>71.001000000000005</v>
      </c>
      <c r="AG59">
        <v>140.982</v>
      </c>
      <c r="AH59">
        <v>130.739</v>
      </c>
      <c r="AI59" s="4"/>
      <c r="AJ59" s="4"/>
      <c r="AK59" s="4"/>
      <c r="AL59" s="4"/>
      <c r="AM59" s="4"/>
      <c r="AN59" s="4"/>
      <c r="AO59" s="4"/>
      <c r="AP59" s="4"/>
      <c r="AQ59" s="4"/>
      <c r="AR59" s="4"/>
      <c r="AS59" s="4"/>
      <c r="AT59" s="4"/>
      <c r="AU59" s="4"/>
      <c r="AV59" s="4"/>
      <c r="AW59" s="4"/>
      <c r="AX59" s="4"/>
      <c r="AY59" s="4"/>
    </row>
    <row r="60" spans="1:1005" ht="15" x14ac:dyDescent="0.25">
      <c r="A60" s="113">
        <v>46235</v>
      </c>
      <c r="B60" s="33">
        <v>-27</v>
      </c>
      <c r="C60" s="8">
        <v>4.34</v>
      </c>
      <c r="D60" s="11">
        <v>-10.68</v>
      </c>
      <c r="E60">
        <v>38.889000000000003</v>
      </c>
      <c r="F60">
        <v>5.319</v>
      </c>
      <c r="G60">
        <v>28.96</v>
      </c>
      <c r="H60">
        <v>12.238</v>
      </c>
      <c r="I60">
        <v>30.901</v>
      </c>
      <c r="J60">
        <v>3.895</v>
      </c>
      <c r="K60">
        <v>6.4630000000000001</v>
      </c>
      <c r="L60">
        <v>2.7130000000000001</v>
      </c>
      <c r="M60">
        <v>3.867</v>
      </c>
      <c r="N60">
        <v>4.4889999999999999</v>
      </c>
      <c r="O60">
        <v>16.43</v>
      </c>
      <c r="P60">
        <v>10.055</v>
      </c>
      <c r="Q60">
        <v>9.5120000000000005</v>
      </c>
      <c r="R60">
        <v>24.594000000000001</v>
      </c>
      <c r="S60">
        <v>9.9239999999999995</v>
      </c>
      <c r="T60">
        <v>14.874000000000001</v>
      </c>
      <c r="U60">
        <v>16.100999999999999</v>
      </c>
      <c r="V60">
        <v>4.6580000000000004</v>
      </c>
      <c r="W60">
        <v>7.1</v>
      </c>
      <c r="X60">
        <v>12.986000000000001</v>
      </c>
      <c r="Y60">
        <v>7.2750000000000004</v>
      </c>
      <c r="Z60">
        <v>8.5190000000000001</v>
      </c>
      <c r="AA60">
        <v>10.622</v>
      </c>
      <c r="AB60">
        <v>2.62</v>
      </c>
      <c r="AC60">
        <v>17.352</v>
      </c>
      <c r="AD60">
        <v>2.9529999999999998</v>
      </c>
      <c r="AE60">
        <v>3.4289999999999998</v>
      </c>
      <c r="AF60">
        <v>20.803000000000001</v>
      </c>
      <c r="AG60">
        <v>37.317999999999998</v>
      </c>
      <c r="AH60">
        <v>48.228000000000002</v>
      </c>
      <c r="AI60" s="4"/>
      <c r="AJ60" s="4"/>
      <c r="AK60" s="4"/>
      <c r="AL60" s="4"/>
      <c r="AM60" s="4"/>
      <c r="AN60" s="4"/>
      <c r="AO60" s="4"/>
      <c r="AP60" s="4"/>
      <c r="AQ60" s="4"/>
      <c r="AR60" s="4"/>
      <c r="AS60" s="4"/>
      <c r="AT60" s="4"/>
      <c r="AU60" s="4"/>
      <c r="AV60" s="4"/>
      <c r="AW60" s="4"/>
      <c r="AX60" s="4"/>
      <c r="AY60" s="4"/>
    </row>
    <row r="61" spans="1:1005" ht="15" x14ac:dyDescent="0.25">
      <c r="A61" s="113">
        <v>46266</v>
      </c>
      <c r="B61" s="33">
        <v>6.32</v>
      </c>
      <c r="C61" s="8">
        <v>24.03</v>
      </c>
      <c r="D61" s="11">
        <v>13.96</v>
      </c>
      <c r="E61">
        <v>28.96</v>
      </c>
      <c r="F61">
        <v>18.349</v>
      </c>
      <c r="G61">
        <v>41.863</v>
      </c>
      <c r="H61">
        <v>16.454000000000001</v>
      </c>
      <c r="I61">
        <v>30.488</v>
      </c>
      <c r="J61">
        <v>12.954000000000001</v>
      </c>
      <c r="K61">
        <v>12.702999999999999</v>
      </c>
      <c r="L61">
        <v>11.5</v>
      </c>
      <c r="M61">
        <v>24.382000000000001</v>
      </c>
      <c r="N61">
        <v>24.71</v>
      </c>
      <c r="O61">
        <v>22.082999999999998</v>
      </c>
      <c r="P61">
        <v>22.742000000000001</v>
      </c>
      <c r="Q61">
        <v>37.588000000000001</v>
      </c>
      <c r="R61">
        <v>22.904</v>
      </c>
      <c r="S61">
        <v>15.784000000000001</v>
      </c>
      <c r="T61">
        <v>15.901999999999999</v>
      </c>
      <c r="U61">
        <v>21.379000000000001</v>
      </c>
      <c r="V61">
        <v>12.853</v>
      </c>
      <c r="W61">
        <v>28.507999999999999</v>
      </c>
      <c r="X61">
        <v>28.73</v>
      </c>
      <c r="Y61">
        <v>16.047000000000001</v>
      </c>
      <c r="Z61">
        <v>15.689</v>
      </c>
      <c r="AA61">
        <v>15.882999999999999</v>
      </c>
      <c r="AB61">
        <v>8.7159999999999993</v>
      </c>
      <c r="AC61">
        <v>18.969000000000001</v>
      </c>
      <c r="AD61">
        <v>11.298999999999999</v>
      </c>
      <c r="AE61">
        <v>10.898</v>
      </c>
      <c r="AF61">
        <v>39.787999999999997</v>
      </c>
      <c r="AG61">
        <v>22.416</v>
      </c>
      <c r="AH61">
        <v>38.871000000000002</v>
      </c>
      <c r="AI61" s="4"/>
      <c r="AJ61" s="4"/>
      <c r="AK61" s="4"/>
      <c r="AL61" s="4"/>
      <c r="AM61" s="4"/>
      <c r="AN61" s="4"/>
      <c r="AO61" s="4"/>
      <c r="AP61" s="4"/>
      <c r="AQ61" s="4"/>
      <c r="AR61" s="4"/>
      <c r="AS61" s="4"/>
      <c r="AT61" s="4"/>
      <c r="AU61" s="4"/>
      <c r="AV61" s="4"/>
      <c r="AW61" s="4"/>
      <c r="AX61" s="4"/>
      <c r="AY61" s="4"/>
    </row>
    <row r="62" spans="1:1005" ht="15" x14ac:dyDescent="0.25">
      <c r="A62" s="113">
        <v>46296</v>
      </c>
      <c r="B62" s="33">
        <v>42.03</v>
      </c>
      <c r="C62" s="8">
        <v>42.03</v>
      </c>
      <c r="D62" s="11">
        <v>42.03</v>
      </c>
      <c r="E62">
        <v>58.851999999999997</v>
      </c>
      <c r="F62">
        <v>45.223999999999997</v>
      </c>
      <c r="G62">
        <v>68.742999999999995</v>
      </c>
      <c r="H62">
        <v>34.423000000000002</v>
      </c>
      <c r="I62">
        <v>34.203000000000003</v>
      </c>
      <c r="J62">
        <v>28.22</v>
      </c>
      <c r="K62">
        <v>26.954999999999998</v>
      </c>
      <c r="L62">
        <v>31.899000000000001</v>
      </c>
      <c r="M62">
        <v>30.437000000000001</v>
      </c>
      <c r="N62">
        <v>48.585000000000001</v>
      </c>
      <c r="O62">
        <v>53.33</v>
      </c>
      <c r="P62">
        <v>86.317999999999998</v>
      </c>
      <c r="Q62">
        <v>64.344999999999999</v>
      </c>
      <c r="R62">
        <v>36.94</v>
      </c>
      <c r="S62">
        <v>32.984000000000002</v>
      </c>
      <c r="T62">
        <v>31.428000000000001</v>
      </c>
      <c r="U62">
        <v>39.706000000000003</v>
      </c>
      <c r="V62">
        <v>25.492999999999999</v>
      </c>
      <c r="W62">
        <v>54.067999999999998</v>
      </c>
      <c r="X62">
        <v>57.374000000000002</v>
      </c>
      <c r="Y62">
        <v>30.84</v>
      </c>
      <c r="Z62">
        <v>29.161999999999999</v>
      </c>
      <c r="AA62">
        <v>33.334000000000003</v>
      </c>
      <c r="AB62">
        <v>28.617000000000001</v>
      </c>
      <c r="AC62">
        <v>32.601999999999997</v>
      </c>
      <c r="AD62">
        <v>26.824999999999999</v>
      </c>
      <c r="AE62">
        <v>43.414000000000001</v>
      </c>
      <c r="AF62">
        <v>45.186999999999998</v>
      </c>
      <c r="AG62">
        <v>36.201999999999998</v>
      </c>
      <c r="AH62">
        <v>55.023000000000003</v>
      </c>
      <c r="AI62" s="4"/>
      <c r="AJ62" s="4"/>
      <c r="AK62" s="4"/>
      <c r="AL62" s="4"/>
      <c r="AM62" s="4"/>
      <c r="AN62" s="4"/>
      <c r="AO62" s="4"/>
      <c r="AP62" s="4"/>
      <c r="AQ62" s="4"/>
      <c r="AR62" s="4"/>
      <c r="AS62" s="4"/>
      <c r="AT62" s="4"/>
      <c r="AU62" s="4"/>
      <c r="AV62" s="4"/>
      <c r="AW62" s="4"/>
      <c r="AX62" s="4"/>
      <c r="AY62" s="4"/>
    </row>
    <row r="63" spans="1:1005" ht="15" x14ac:dyDescent="0.25">
      <c r="A63" s="113">
        <v>46327</v>
      </c>
      <c r="B63" s="33">
        <v>55.83</v>
      </c>
      <c r="C63" s="8">
        <v>55.83</v>
      </c>
      <c r="D63" s="11">
        <v>55.83</v>
      </c>
      <c r="E63">
        <v>52.911000000000001</v>
      </c>
      <c r="F63">
        <v>54.628</v>
      </c>
      <c r="G63">
        <v>60.86</v>
      </c>
      <c r="H63">
        <v>48.689</v>
      </c>
      <c r="I63">
        <v>41.473999999999997</v>
      </c>
      <c r="J63">
        <v>38.982999999999997</v>
      </c>
      <c r="K63">
        <v>39.189</v>
      </c>
      <c r="L63">
        <v>38.814999999999998</v>
      </c>
      <c r="M63">
        <v>39.186</v>
      </c>
      <c r="N63">
        <v>51.877000000000002</v>
      </c>
      <c r="O63">
        <v>58.697000000000003</v>
      </c>
      <c r="P63">
        <v>67.397999999999996</v>
      </c>
      <c r="Q63">
        <v>57.991</v>
      </c>
      <c r="R63">
        <v>46.783000000000001</v>
      </c>
      <c r="S63">
        <v>45.948999999999998</v>
      </c>
      <c r="T63">
        <v>45.984000000000002</v>
      </c>
      <c r="U63">
        <v>48.465000000000003</v>
      </c>
      <c r="V63">
        <v>36.356000000000002</v>
      </c>
      <c r="W63">
        <v>49.854999999999997</v>
      </c>
      <c r="X63">
        <v>47.545000000000002</v>
      </c>
      <c r="Y63">
        <v>43.274000000000001</v>
      </c>
      <c r="Z63">
        <v>39.411999999999999</v>
      </c>
      <c r="AA63">
        <v>41.926000000000002</v>
      </c>
      <c r="AB63">
        <v>37.713000000000001</v>
      </c>
      <c r="AC63">
        <v>43.295999999999999</v>
      </c>
      <c r="AD63">
        <v>41.12</v>
      </c>
      <c r="AE63">
        <v>50.33</v>
      </c>
      <c r="AF63">
        <v>54.17</v>
      </c>
      <c r="AG63">
        <v>47.534999999999997</v>
      </c>
      <c r="AH63">
        <v>59.875999999999998</v>
      </c>
      <c r="AI63" s="4"/>
      <c r="AJ63" s="4"/>
      <c r="AK63" s="4"/>
      <c r="AL63" s="4"/>
      <c r="AM63" s="4"/>
      <c r="AN63" s="4"/>
      <c r="AO63" s="4"/>
      <c r="AP63" s="4"/>
      <c r="AQ63" s="4"/>
      <c r="AR63" s="4"/>
      <c r="AS63" s="4"/>
      <c r="AT63" s="4"/>
      <c r="AU63" s="4"/>
      <c r="AV63" s="4"/>
      <c r="AW63" s="4"/>
      <c r="AX63" s="4"/>
      <c r="AY63" s="4"/>
    </row>
    <row r="64" spans="1:1005" ht="15" x14ac:dyDescent="0.25">
      <c r="A64" s="113"/>
      <c r="B64" s="33"/>
      <c r="C64" s="8"/>
      <c r="D64" s="11"/>
      <c r="AI64" s="4"/>
      <c r="AJ64" s="4"/>
      <c r="AK64" s="4"/>
      <c r="AL64" s="4"/>
      <c r="AM64" s="4"/>
      <c r="AN64" s="4"/>
      <c r="AO64" s="4"/>
      <c r="AP64" s="4"/>
      <c r="AQ64" s="4"/>
      <c r="AR64" s="4"/>
      <c r="AS64" s="4"/>
      <c r="AT64" s="4"/>
      <c r="AU64" s="4"/>
      <c r="AV64" s="4"/>
      <c r="AW64" s="4"/>
      <c r="AX64" s="4"/>
      <c r="AY64" s="4"/>
      <c r="ALQ64" t="e">
        <v>#N/A</v>
      </c>
    </row>
    <row r="65" spans="1:1005" ht="15" x14ac:dyDescent="0.25">
      <c r="A65" s="113"/>
      <c r="B65" s="33"/>
      <c r="C65" s="8"/>
      <c r="D65" s="11"/>
      <c r="AI65" s="4"/>
      <c r="AJ65" s="4"/>
      <c r="AK65" s="4"/>
      <c r="AL65" s="4"/>
      <c r="AM65" s="4"/>
      <c r="AN65" s="4"/>
      <c r="AO65" s="4"/>
      <c r="AP65" s="4"/>
      <c r="AQ65" s="4"/>
      <c r="AR65" s="4"/>
      <c r="AS65" s="4"/>
      <c r="AT65" s="4"/>
      <c r="AU65" s="4"/>
      <c r="AV65" s="4"/>
      <c r="AW65" s="4"/>
      <c r="AX65" s="4"/>
      <c r="AY65" s="4"/>
      <c r="ALQ65" t="e">
        <v>#N/A</v>
      </c>
    </row>
    <row r="66" spans="1:1005" ht="15" x14ac:dyDescent="0.25">
      <c r="A66" s="113"/>
      <c r="B66" s="33"/>
      <c r="C66" s="8"/>
      <c r="D66" s="11"/>
      <c r="AI66" s="4"/>
      <c r="AJ66" s="4"/>
      <c r="AK66" s="4"/>
      <c r="AL66" s="4"/>
      <c r="AM66" s="4"/>
      <c r="AN66" s="4"/>
      <c r="AO66" s="4"/>
      <c r="AP66" s="4"/>
      <c r="AQ66" s="4"/>
      <c r="AR66" s="4"/>
      <c r="AS66" s="4"/>
      <c r="AT66" s="4"/>
      <c r="AU66" s="4"/>
      <c r="AV66" s="4"/>
      <c r="AW66" s="4"/>
      <c r="AX66" s="4"/>
      <c r="AY66" s="4"/>
      <c r="ALQ66" t="e">
        <v>#N/A</v>
      </c>
    </row>
    <row r="67" spans="1:1005" ht="15" x14ac:dyDescent="0.25">
      <c r="A67" s="113"/>
      <c r="B67" s="33"/>
      <c r="C67" s="8"/>
      <c r="D67" s="11"/>
      <c r="AI67" s="4"/>
      <c r="AJ67" s="4"/>
      <c r="AK67" s="4"/>
      <c r="AL67" s="4"/>
      <c r="AM67" s="4"/>
      <c r="AN67" s="4"/>
      <c r="AO67" s="4"/>
      <c r="AP67" s="4"/>
      <c r="AQ67" s="4"/>
      <c r="AR67" s="4"/>
      <c r="AS67" s="4"/>
      <c r="AT67" s="4"/>
      <c r="AU67" s="4"/>
      <c r="AV67" s="4"/>
      <c r="AW67" s="4"/>
      <c r="AX67" s="4"/>
      <c r="AY67" s="4"/>
      <c r="ALQ67" t="e">
        <v>#N/A</v>
      </c>
    </row>
    <row r="68" spans="1:1005" ht="15" x14ac:dyDescent="0.25">
      <c r="A68" s="113"/>
      <c r="B68" s="33"/>
      <c r="C68" s="8"/>
      <c r="D68" s="11"/>
      <c r="AI68" s="4"/>
      <c r="AJ68" s="4"/>
      <c r="AK68" s="4"/>
      <c r="AL68" s="4"/>
      <c r="AM68" s="4"/>
      <c r="AN68" s="4"/>
      <c r="AO68" s="4"/>
      <c r="AP68" s="4"/>
      <c r="AQ68" s="4"/>
      <c r="AR68" s="4"/>
      <c r="AS68" s="4"/>
      <c r="AT68" s="4"/>
      <c r="AU68" s="4"/>
      <c r="AV68" s="4"/>
      <c r="AW68" s="4"/>
      <c r="AX68" s="4"/>
      <c r="AY68" s="4"/>
      <c r="ALQ68" t="e">
        <v>#N/A</v>
      </c>
    </row>
    <row r="69" spans="1:1005" ht="15" x14ac:dyDescent="0.25">
      <c r="A69" s="113"/>
      <c r="B69" s="33"/>
      <c r="C69" s="8"/>
      <c r="D69" s="11"/>
      <c r="AI69" s="4"/>
      <c r="AJ69" s="4"/>
      <c r="AK69" s="4"/>
      <c r="AL69" s="4"/>
      <c r="AM69" s="4"/>
      <c r="AN69" s="4"/>
      <c r="AO69" s="4"/>
      <c r="AP69" s="4"/>
      <c r="AQ69" s="4"/>
      <c r="AR69" s="4"/>
      <c r="AS69" s="4"/>
      <c r="AT69" s="4"/>
      <c r="AU69" s="4"/>
      <c r="AV69" s="4"/>
      <c r="AW69" s="4"/>
      <c r="AX69" s="4"/>
      <c r="AY69" s="4"/>
      <c r="ALQ69" t="e">
        <v>#N/A</v>
      </c>
    </row>
    <row r="70" spans="1:1005" ht="15" x14ac:dyDescent="0.25">
      <c r="A70" s="113"/>
      <c r="B70" s="33"/>
      <c r="C70" s="8"/>
      <c r="D70" s="11"/>
      <c r="AI70" s="4"/>
      <c r="AJ70" s="4"/>
      <c r="AK70" s="4"/>
      <c r="AL70" s="4"/>
      <c r="AM70" s="4"/>
      <c r="AN70" s="4"/>
      <c r="AO70" s="4"/>
      <c r="AP70" s="4"/>
      <c r="AQ70" s="4"/>
      <c r="AR70" s="4"/>
      <c r="AS70" s="4"/>
      <c r="AT70" s="4"/>
      <c r="AU70" s="4"/>
      <c r="AV70" s="4"/>
      <c r="AW70" s="4"/>
      <c r="AX70" s="4"/>
      <c r="AY70" s="4"/>
      <c r="ALQ70" t="e">
        <v>#N/A</v>
      </c>
    </row>
    <row r="71" spans="1:1005" ht="15" x14ac:dyDescent="0.25">
      <c r="A71" s="113"/>
      <c r="B71" s="33"/>
      <c r="C71" s="8"/>
      <c r="D71" s="11"/>
      <c r="AI71" s="4"/>
      <c r="AJ71" s="4"/>
      <c r="AK71" s="4"/>
      <c r="AL71" s="4"/>
      <c r="AM71" s="4"/>
      <c r="AN71" s="4"/>
      <c r="AO71" s="4"/>
      <c r="AP71" s="4"/>
      <c r="AQ71" s="4"/>
      <c r="AR71" s="4"/>
      <c r="AS71" s="4"/>
      <c r="AT71" s="4"/>
      <c r="AU71" s="4"/>
      <c r="AV71" s="4"/>
      <c r="AW71" s="4"/>
      <c r="AX71" s="4"/>
      <c r="AY71" s="4"/>
      <c r="ALQ71" t="e">
        <v>#N/A</v>
      </c>
    </row>
    <row r="72" spans="1:1005" ht="15" x14ac:dyDescent="0.25">
      <c r="A72" s="113"/>
      <c r="B72" s="33"/>
      <c r="C72" s="8"/>
      <c r="D72" s="11"/>
      <c r="AI72" s="4"/>
      <c r="AJ72" s="4"/>
      <c r="AK72" s="4"/>
      <c r="AL72" s="4"/>
      <c r="AM72" s="4"/>
      <c r="AN72" s="4"/>
      <c r="AO72" s="4"/>
      <c r="AP72" s="4"/>
      <c r="AQ72" s="4"/>
      <c r="AR72" s="4"/>
      <c r="AS72" s="4"/>
      <c r="AT72" s="4"/>
      <c r="AU72" s="4"/>
      <c r="AV72" s="4"/>
      <c r="AW72" s="4"/>
      <c r="AX72" s="4"/>
      <c r="AY72" s="4"/>
      <c r="ALQ72" t="e">
        <v>#N/A</v>
      </c>
    </row>
    <row r="73" spans="1:1005" ht="15" x14ac:dyDescent="0.25">
      <c r="A73" s="113"/>
      <c r="B73" s="33"/>
      <c r="C73" s="8"/>
      <c r="D73" s="11"/>
      <c r="AI73" s="4"/>
      <c r="AJ73" s="4"/>
      <c r="AK73" s="4"/>
      <c r="AL73" s="4"/>
      <c r="AM73" s="4"/>
      <c r="AN73" s="4"/>
      <c r="AO73" s="4"/>
      <c r="AP73" s="4"/>
      <c r="AQ73" s="4"/>
      <c r="AR73" s="4"/>
      <c r="AS73" s="4"/>
      <c r="AT73" s="4"/>
      <c r="AU73" s="4"/>
      <c r="AV73" s="4"/>
      <c r="AW73" s="4"/>
      <c r="AX73" s="4"/>
      <c r="AY73" s="4"/>
    </row>
    <row r="74" spans="1:1005" ht="15" x14ac:dyDescent="0.25">
      <c r="A74" s="113"/>
      <c r="B74" s="33"/>
      <c r="C74" s="8"/>
      <c r="D74" s="11"/>
      <c r="AI74" s="4"/>
      <c r="AJ74" s="4"/>
      <c r="AK74" s="4"/>
      <c r="AL74" s="4"/>
      <c r="AM74" s="4"/>
      <c r="AN74" s="4"/>
      <c r="AO74" s="4"/>
      <c r="AP74" s="4"/>
      <c r="AQ74" s="4"/>
      <c r="AR74" s="4"/>
      <c r="AS74" s="4"/>
      <c r="AT74" s="4"/>
      <c r="AU74" s="4"/>
      <c r="AV74" s="4"/>
      <c r="AW74" s="4"/>
      <c r="AX74" s="4"/>
      <c r="AY74" s="4"/>
    </row>
    <row r="75" spans="1:1005" ht="15" x14ac:dyDescent="0.25">
      <c r="A75" s="113"/>
      <c r="B75" s="33"/>
      <c r="C75" s="8"/>
      <c r="D75" s="11"/>
      <c r="AI75" s="4"/>
      <c r="AJ75" s="4"/>
      <c r="AK75" s="4"/>
      <c r="AL75" s="4"/>
      <c r="AM75" s="4"/>
      <c r="AN75" s="4"/>
      <c r="AO75" s="4"/>
      <c r="AP75" s="4"/>
      <c r="AQ75" s="4"/>
      <c r="AR75" s="4"/>
      <c r="AS75" s="4"/>
      <c r="AT75" s="4"/>
      <c r="AU75" s="4"/>
      <c r="AV75" s="4"/>
      <c r="AW75" s="4"/>
      <c r="AX75" s="4"/>
      <c r="AY75" s="4"/>
    </row>
    <row r="76" spans="1:1005" ht="15" x14ac:dyDescent="0.25">
      <c r="A76" s="113"/>
      <c r="B76" s="33"/>
      <c r="C76" s="8"/>
      <c r="D76" s="11"/>
      <c r="AI76" s="4"/>
      <c r="AJ76" s="4"/>
      <c r="AK76" s="4"/>
      <c r="AL76" s="4"/>
      <c r="AM76" s="4"/>
      <c r="AN76" s="4"/>
      <c r="AO76" s="4"/>
      <c r="AP76" s="4"/>
      <c r="AQ76" s="4"/>
      <c r="AR76" s="4"/>
      <c r="AS76" s="4"/>
      <c r="AT76" s="4"/>
      <c r="AU76" s="4"/>
      <c r="AV76" s="4"/>
      <c r="AW76" s="4"/>
      <c r="AX76" s="4"/>
      <c r="AY76" s="4"/>
    </row>
    <row r="77" spans="1:1005" ht="15" x14ac:dyDescent="0.25">
      <c r="A77" s="113"/>
      <c r="B77" s="33"/>
      <c r="C77" s="8"/>
      <c r="D77" s="11"/>
      <c r="AI77" s="4"/>
      <c r="AJ77" s="4"/>
      <c r="AK77" s="4"/>
      <c r="AL77" s="4"/>
      <c r="AM77" s="4"/>
      <c r="AN77" s="4"/>
      <c r="AO77" s="4"/>
      <c r="AP77" s="4"/>
      <c r="AQ77" s="4"/>
      <c r="AR77" s="4"/>
      <c r="AS77" s="4"/>
      <c r="AT77" s="4"/>
      <c r="AU77" s="4"/>
      <c r="AV77" s="4"/>
      <c r="AW77" s="4"/>
      <c r="AX77" s="4"/>
      <c r="AY77" s="4"/>
    </row>
    <row r="78" spans="1:1005" ht="15" x14ac:dyDescent="0.25">
      <c r="A78" s="113"/>
      <c r="B78" s="33"/>
      <c r="C78" s="8"/>
      <c r="D78" s="11"/>
      <c r="AI78" s="4"/>
      <c r="AJ78" s="4"/>
      <c r="AK78" s="4"/>
      <c r="AL78" s="4"/>
      <c r="AM78" s="4"/>
      <c r="AN78" s="4"/>
      <c r="AO78" s="4"/>
      <c r="AP78" s="4"/>
      <c r="AQ78" s="4"/>
      <c r="AR78" s="4"/>
      <c r="AS78" s="4"/>
      <c r="AT78" s="4"/>
      <c r="AU78" s="4"/>
      <c r="AV78" s="4"/>
      <c r="AW78" s="4"/>
      <c r="AX78" s="4"/>
      <c r="AY78" s="4"/>
    </row>
    <row r="79" spans="1:1005" ht="15" x14ac:dyDescent="0.25">
      <c r="A79" s="113"/>
      <c r="B79" s="33"/>
      <c r="C79" s="8"/>
      <c r="D79" s="11"/>
      <c r="AI79" s="4"/>
      <c r="AJ79" s="4"/>
      <c r="AK79" s="4"/>
      <c r="AL79" s="4"/>
      <c r="AM79" s="4"/>
      <c r="AN79" s="4"/>
      <c r="AO79" s="4"/>
      <c r="AP79" s="4"/>
      <c r="AQ79" s="4"/>
      <c r="AR79" s="4"/>
      <c r="AS79" s="4"/>
      <c r="AT79" s="4"/>
      <c r="AU79" s="4"/>
      <c r="AV79" s="4"/>
      <c r="AW79" s="4"/>
      <c r="AX79" s="4"/>
      <c r="AY79" s="4"/>
    </row>
    <row r="80" spans="1:1005" ht="15" x14ac:dyDescent="0.25">
      <c r="A80" s="113"/>
      <c r="B80" s="33"/>
      <c r="C80" s="8"/>
      <c r="D80" s="11"/>
      <c r="AI80" s="4"/>
      <c r="AJ80" s="4"/>
      <c r="AK80" s="4"/>
      <c r="AL80" s="4"/>
      <c r="AM80" s="4"/>
      <c r="AN80" s="4"/>
      <c r="AO80" s="4"/>
      <c r="AP80" s="4"/>
      <c r="AQ80" s="4"/>
      <c r="AR80" s="4"/>
      <c r="AS80" s="4"/>
      <c r="AT80" s="4"/>
      <c r="AU80" s="4"/>
      <c r="AV80" s="4"/>
      <c r="AW80" s="4"/>
      <c r="AX80" s="4"/>
      <c r="AY80" s="4"/>
    </row>
    <row r="81" spans="1:4" ht="12.75" customHeight="1" x14ac:dyDescent="0.25">
      <c r="A81" s="113"/>
      <c r="B81" s="33"/>
      <c r="C81" s="8"/>
      <c r="D81" s="11"/>
    </row>
    <row r="82" spans="1:4" ht="12.75" customHeight="1" x14ac:dyDescent="0.25">
      <c r="A82" s="113"/>
      <c r="B82" s="33"/>
      <c r="C82" s="8"/>
      <c r="D82" s="11"/>
    </row>
    <row r="83" spans="1:4" ht="12.75" customHeight="1" x14ac:dyDescent="0.25">
      <c r="A83" s="113"/>
      <c r="B83" s="33"/>
      <c r="C83" s="8"/>
      <c r="D83" s="11"/>
    </row>
    <row r="84" spans="1:4" ht="12.75" customHeight="1" x14ac:dyDescent="0.25">
      <c r="A84" s="113"/>
      <c r="B84" s="33"/>
      <c r="C84" s="8"/>
      <c r="D84" s="11"/>
    </row>
  </sheetData>
  <mergeCells count="1">
    <mergeCell ref="B1:AH1"/>
  </mergeCells>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33B9F6-501E-4F7E-B4FE-8436BE65EA74}">
  <sheetPr codeName="Sheet15">
    <tabColor theme="8" tint="0.39997558519241921"/>
  </sheetPr>
  <dimension ref="A1:ALQ81"/>
  <sheetViews>
    <sheetView workbookViewId="0">
      <selection activeCell="B4" sqref="B4:AZ100"/>
    </sheetView>
  </sheetViews>
  <sheetFormatPr defaultColWidth="18.7109375" defaultRowHeight="12.75" customHeight="1" x14ac:dyDescent="0.25"/>
  <cols>
    <col min="1" max="2" width="9.140625" customWidth="1"/>
    <col min="3" max="3" width="9.7109375" bestFit="1" customWidth="1"/>
    <col min="4" max="54" width="9.140625" customWidth="1"/>
  </cols>
  <sheetData>
    <row r="1" spans="1:51" ht="15" x14ac:dyDescent="0.25">
      <c r="A1" s="118"/>
      <c r="B1" s="119"/>
      <c r="C1" s="119"/>
      <c r="D1" s="119"/>
      <c r="E1" s="119"/>
      <c r="F1" s="119"/>
      <c r="G1" s="119"/>
      <c r="H1" s="119"/>
      <c r="I1" s="119"/>
      <c r="J1" s="119"/>
      <c r="K1" s="119"/>
      <c r="L1" s="119"/>
      <c r="M1" s="119"/>
      <c r="N1" s="119"/>
      <c r="O1" s="119"/>
      <c r="P1" s="119"/>
      <c r="Q1" s="119"/>
      <c r="R1" s="119"/>
      <c r="S1" s="119"/>
      <c r="T1" s="119"/>
      <c r="U1" s="119"/>
      <c r="V1" s="119"/>
      <c r="W1" s="119"/>
      <c r="X1" s="119"/>
      <c r="Y1" s="119"/>
      <c r="Z1" s="119"/>
      <c r="AA1" s="119"/>
      <c r="AB1" s="119"/>
      <c r="AC1" s="119"/>
      <c r="AD1" s="119"/>
      <c r="AE1" s="119"/>
      <c r="AF1" s="119"/>
      <c r="AG1" s="119"/>
      <c r="AH1" s="119"/>
      <c r="AI1" s="3"/>
      <c r="AJ1" s="3"/>
      <c r="AK1" s="3"/>
      <c r="AL1" s="3"/>
      <c r="AM1" s="3"/>
    </row>
    <row r="2" spans="1:51" ht="15" x14ac:dyDescent="0.25">
      <c r="A2" s="118"/>
      <c r="B2" s="118" t="s">
        <v>0</v>
      </c>
      <c r="C2" s="118" t="s">
        <v>1</v>
      </c>
      <c r="D2" s="118" t="s">
        <v>2</v>
      </c>
      <c r="E2" s="118">
        <v>1991</v>
      </c>
      <c r="F2" s="118">
        <v>1992</v>
      </c>
      <c r="G2" s="118">
        <v>1993</v>
      </c>
      <c r="H2" s="118">
        <v>1994</v>
      </c>
      <c r="I2" s="118">
        <v>1995</v>
      </c>
      <c r="J2" s="118">
        <v>1996</v>
      </c>
      <c r="K2" s="118">
        <v>1997</v>
      </c>
      <c r="L2" s="118">
        <v>1998</v>
      </c>
      <c r="M2" s="118">
        <v>1999</v>
      </c>
      <c r="N2" s="118">
        <v>2000</v>
      </c>
      <c r="O2" s="118">
        <v>2001</v>
      </c>
      <c r="P2" s="118">
        <v>2002</v>
      </c>
      <c r="Q2" s="118">
        <v>2003</v>
      </c>
      <c r="R2" s="118">
        <v>2004</v>
      </c>
      <c r="S2" s="118">
        <v>2005</v>
      </c>
      <c r="T2" s="118">
        <v>2006</v>
      </c>
      <c r="U2" s="118">
        <v>2007</v>
      </c>
      <c r="V2" s="118">
        <v>2008</v>
      </c>
      <c r="W2" s="118">
        <v>2009</v>
      </c>
      <c r="X2" s="118">
        <v>2010</v>
      </c>
      <c r="Y2" s="118">
        <v>2011</v>
      </c>
      <c r="Z2" s="118">
        <v>2012</v>
      </c>
      <c r="AA2" s="118">
        <v>2013</v>
      </c>
      <c r="AB2" s="118">
        <v>2014</v>
      </c>
      <c r="AC2" s="118">
        <v>2015</v>
      </c>
      <c r="AD2" s="118">
        <v>2016</v>
      </c>
      <c r="AE2" s="120">
        <v>2017</v>
      </c>
      <c r="AF2" s="118">
        <v>2018</v>
      </c>
      <c r="AG2" s="118">
        <v>2019</v>
      </c>
      <c r="AH2" s="118">
        <v>2020</v>
      </c>
      <c r="AI2" s="3"/>
      <c r="AJ2" s="3"/>
      <c r="AK2" s="3"/>
      <c r="AL2" s="3"/>
      <c r="AM2" s="3"/>
      <c r="AN2" s="3"/>
      <c r="AO2" s="3"/>
      <c r="AP2" s="3"/>
      <c r="AQ2" s="3"/>
      <c r="AR2" s="3"/>
      <c r="AS2" s="3"/>
    </row>
    <row r="3" spans="1:51" ht="15" x14ac:dyDescent="0.25">
      <c r="A3" s="118"/>
      <c r="B3" s="118" t="s">
        <v>3</v>
      </c>
      <c r="C3" s="118" t="s">
        <v>4</v>
      </c>
      <c r="D3" s="118" t="s">
        <v>5</v>
      </c>
      <c r="E3" s="118" t="s">
        <v>6</v>
      </c>
      <c r="F3" s="118" t="s">
        <v>7</v>
      </c>
      <c r="G3" s="118" t="s">
        <v>8</v>
      </c>
      <c r="H3" s="118" t="s">
        <v>9</v>
      </c>
      <c r="I3" s="118" t="s">
        <v>10</v>
      </c>
      <c r="J3" s="118" t="s">
        <v>11</v>
      </c>
      <c r="K3" s="118" t="s">
        <v>12</v>
      </c>
      <c r="L3" s="118" t="s">
        <v>13</v>
      </c>
      <c r="M3" s="118" t="s">
        <v>14</v>
      </c>
      <c r="N3" s="118" t="s">
        <v>15</v>
      </c>
      <c r="O3" s="118" t="s">
        <v>16</v>
      </c>
      <c r="P3" s="118" t="s">
        <v>17</v>
      </c>
      <c r="Q3" s="118" t="s">
        <v>18</v>
      </c>
      <c r="R3" s="118" t="s">
        <v>19</v>
      </c>
      <c r="S3" s="118" t="s">
        <v>20</v>
      </c>
      <c r="T3" s="118" t="s">
        <v>21</v>
      </c>
      <c r="U3" s="118" t="s">
        <v>22</v>
      </c>
      <c r="V3" s="118" t="s">
        <v>23</v>
      </c>
      <c r="W3" s="118" t="s">
        <v>24</v>
      </c>
      <c r="X3" s="118" t="s">
        <v>25</v>
      </c>
      <c r="Y3" s="118" t="s">
        <v>26</v>
      </c>
      <c r="Z3" s="118" t="s">
        <v>27</v>
      </c>
      <c r="AA3" s="118" t="s">
        <v>28</v>
      </c>
      <c r="AB3" s="118" t="s">
        <v>29</v>
      </c>
      <c r="AC3" s="118" t="s">
        <v>30</v>
      </c>
      <c r="AD3" s="118" t="s">
        <v>31</v>
      </c>
      <c r="AE3" s="118" t="s">
        <v>32</v>
      </c>
      <c r="AF3" s="118" t="s">
        <v>33</v>
      </c>
      <c r="AG3" s="118" t="s">
        <v>34</v>
      </c>
      <c r="AH3" s="118" t="s">
        <v>35</v>
      </c>
      <c r="AI3" s="3"/>
      <c r="AJ3" s="3"/>
      <c r="AK3" s="3"/>
      <c r="AL3" s="3"/>
      <c r="AM3" s="3"/>
      <c r="AN3" s="3"/>
      <c r="AO3" s="3"/>
      <c r="AP3" s="3"/>
      <c r="AQ3" s="3"/>
      <c r="AR3" s="3"/>
      <c r="AS3" s="3"/>
    </row>
    <row r="4" spans="1:51" ht="15" x14ac:dyDescent="0.25">
      <c r="A4" s="121">
        <f>YampaRiverInflow.TotalOutflow!A4</f>
        <v>44531</v>
      </c>
      <c r="B4" s="122">
        <v>30.623999999999999</v>
      </c>
      <c r="C4" s="123">
        <v>38.273000000000003</v>
      </c>
      <c r="D4" s="124">
        <v>29.978999999999999</v>
      </c>
      <c r="E4" s="16">
        <v>8.4644880000000011</v>
      </c>
      <c r="F4" s="16">
        <v>2.3967059999999982</v>
      </c>
      <c r="G4" s="16">
        <v>-6.7709719999999995</v>
      </c>
      <c r="H4" s="16">
        <v>0.60159199999999691</v>
      </c>
      <c r="I4" s="16">
        <v>44.223798000000002</v>
      </c>
      <c r="J4" s="16">
        <v>1.110544</v>
      </c>
      <c r="K4" s="16">
        <v>15.07438</v>
      </c>
      <c r="L4" s="16">
        <v>12.69421</v>
      </c>
      <c r="M4" s="16">
        <v>35.305790000000002</v>
      </c>
      <c r="N4" s="16">
        <v>29.355370000000001</v>
      </c>
      <c r="O4" s="16">
        <v>13.4876</v>
      </c>
      <c r="P4" s="16">
        <v>18.723970000000001</v>
      </c>
      <c r="Q4" s="16">
        <v>15.471069999999999</v>
      </c>
      <c r="R4" s="16">
        <v>19.100490000000001</v>
      </c>
      <c r="S4" s="16">
        <v>3.9664899999999998</v>
      </c>
      <c r="T4" s="16">
        <v>23.801650000000002</v>
      </c>
      <c r="U4" s="16">
        <v>57.520660000000007</v>
      </c>
      <c r="V4" s="16">
        <v>23.99954</v>
      </c>
      <c r="W4" s="16">
        <v>19.4375</v>
      </c>
      <c r="X4" s="16">
        <v>33.916870000000003</v>
      </c>
      <c r="Y4" s="16">
        <v>31.734860000000001</v>
      </c>
      <c r="Z4" s="16">
        <v>22.7103</v>
      </c>
      <c r="AA4" s="16">
        <v>25.368259999999999</v>
      </c>
      <c r="AB4" s="16">
        <v>31.6557</v>
      </c>
      <c r="AC4" s="16">
        <v>22.412740000000003</v>
      </c>
      <c r="AD4" s="16">
        <v>36.377389999999899</v>
      </c>
      <c r="AE4" s="16">
        <v>25.983849999999997</v>
      </c>
      <c r="AF4" s="16">
        <v>23.544150000000002</v>
      </c>
      <c r="AG4" s="16">
        <v>39.471650000000103</v>
      </c>
      <c r="AH4" s="16">
        <v>24.5160599999999</v>
      </c>
      <c r="AI4" s="16"/>
      <c r="AJ4" s="16"/>
      <c r="AK4" s="16"/>
      <c r="AL4" s="16"/>
      <c r="AM4" s="16"/>
      <c r="AN4" s="4"/>
      <c r="AO4" s="4"/>
      <c r="AP4" s="4"/>
      <c r="AQ4" s="4"/>
      <c r="AR4" s="4"/>
      <c r="AS4" s="4"/>
      <c r="AT4" s="4"/>
      <c r="AU4" s="4"/>
      <c r="AV4" s="4"/>
      <c r="AW4" s="4"/>
      <c r="AX4" s="4"/>
      <c r="AY4" s="4"/>
    </row>
    <row r="5" spans="1:51" ht="15" x14ac:dyDescent="0.25">
      <c r="A5" s="121">
        <f>YampaRiverInflow.TotalOutflow!A5</f>
        <v>44562</v>
      </c>
      <c r="B5" s="122">
        <v>50.1</v>
      </c>
      <c r="C5" s="123">
        <v>47.389000000000003</v>
      </c>
      <c r="D5" s="124">
        <v>34.83</v>
      </c>
      <c r="E5" s="16">
        <v>0.14888199999999779</v>
      </c>
      <c r="F5" s="16">
        <v>188.36769600000002</v>
      </c>
      <c r="G5" s="16">
        <v>-19.261465999999999</v>
      </c>
      <c r="H5" s="16">
        <v>-11.55139</v>
      </c>
      <c r="I5" s="16">
        <v>25.526097999999998</v>
      </c>
      <c r="J5" s="16">
        <v>1.3745679999999993</v>
      </c>
      <c r="K5" s="16">
        <v>21.421490000000002</v>
      </c>
      <c r="L5" s="16">
        <v>24.198349999999998</v>
      </c>
      <c r="M5" s="16">
        <v>42.049589999999995</v>
      </c>
      <c r="N5" s="16">
        <v>21.61983</v>
      </c>
      <c r="O5" s="16">
        <v>18.446279999999998</v>
      </c>
      <c r="P5" s="16">
        <v>23.206610000000001</v>
      </c>
      <c r="Q5" s="16">
        <v>20.033060000000003</v>
      </c>
      <c r="R5" s="16">
        <v>101.09752</v>
      </c>
      <c r="S5" s="16">
        <v>22.61157</v>
      </c>
      <c r="T5" s="16">
        <v>23.206610000000001</v>
      </c>
      <c r="U5" s="16">
        <v>42.247930000000004</v>
      </c>
      <c r="V5" s="16">
        <v>34.11524</v>
      </c>
      <c r="W5" s="16">
        <v>41.255679999999998</v>
      </c>
      <c r="X5" s="16">
        <v>24.792830000000002</v>
      </c>
      <c r="Y5" s="16">
        <v>40.065640000000002</v>
      </c>
      <c r="Z5" s="16">
        <v>37.883839999999999</v>
      </c>
      <c r="AA5" s="16">
        <v>23.007810000000003</v>
      </c>
      <c r="AB5" s="16">
        <v>30.743310000000001</v>
      </c>
      <c r="AC5" s="16">
        <v>36.496400000000001</v>
      </c>
      <c r="AD5" s="16">
        <v>45.025449999999999</v>
      </c>
      <c r="AE5" s="16">
        <v>23.802</v>
      </c>
      <c r="AF5" s="16">
        <v>42.050199999999904</v>
      </c>
      <c r="AG5" s="16">
        <v>26.777249999999999</v>
      </c>
      <c r="AH5" s="16">
        <v>29.809785999999992</v>
      </c>
      <c r="AI5" s="46"/>
      <c r="AJ5" s="46"/>
      <c r="AK5" s="46"/>
      <c r="AL5" s="46"/>
      <c r="AM5" s="46"/>
      <c r="AN5" s="4"/>
      <c r="AO5" s="4"/>
      <c r="AP5" s="4"/>
      <c r="AQ5" s="4"/>
      <c r="AR5" s="4"/>
      <c r="AS5" s="4"/>
      <c r="AT5" s="4"/>
      <c r="AU5" s="4"/>
      <c r="AV5" s="4"/>
      <c r="AW5" s="4"/>
      <c r="AX5" s="4"/>
      <c r="AY5" s="4"/>
    </row>
    <row r="6" spans="1:51" ht="15" x14ac:dyDescent="0.25">
      <c r="A6" s="121">
        <f>YampaRiverInflow.TotalOutflow!A6</f>
        <v>44593</v>
      </c>
      <c r="B6" s="122">
        <v>41.680999999999997</v>
      </c>
      <c r="C6" s="123">
        <v>55.817</v>
      </c>
      <c r="D6" s="124">
        <v>47.231000000000002</v>
      </c>
      <c r="E6" s="16">
        <v>7.0302340000000001</v>
      </c>
      <c r="F6" s="16">
        <v>85.799055999999993</v>
      </c>
      <c r="G6" s="16">
        <v>-9.7793939999999999</v>
      </c>
      <c r="H6" s="16">
        <v>38.657699999999991</v>
      </c>
      <c r="I6" s="16">
        <v>12.339405999999999</v>
      </c>
      <c r="J6" s="16">
        <v>23.60331</v>
      </c>
      <c r="K6" s="16">
        <v>17.2562</v>
      </c>
      <c r="L6" s="16">
        <v>16.066120000000002</v>
      </c>
      <c r="M6" s="16">
        <v>48.99174</v>
      </c>
      <c r="N6" s="16">
        <v>36.297519999999999</v>
      </c>
      <c r="O6" s="16">
        <v>25.745450000000002</v>
      </c>
      <c r="P6" s="16">
        <v>24.39669</v>
      </c>
      <c r="Q6" s="16">
        <v>35.66281</v>
      </c>
      <c r="R6" s="16">
        <v>125.57355</v>
      </c>
      <c r="S6" s="16">
        <v>20.429749999999999</v>
      </c>
      <c r="T6" s="16">
        <v>29.355370000000001</v>
      </c>
      <c r="U6" s="16">
        <v>90.644630000000006</v>
      </c>
      <c r="V6" s="16">
        <v>38.478989999999996</v>
      </c>
      <c r="W6" s="16">
        <v>35.16657</v>
      </c>
      <c r="X6" s="16">
        <v>33.321769999999994</v>
      </c>
      <c r="Y6" s="16">
        <v>18.842610000000001</v>
      </c>
      <c r="Z6" s="16">
        <v>38.875690000000006</v>
      </c>
      <c r="AA6" s="16">
        <v>32.449240000000003</v>
      </c>
      <c r="AB6" s="16">
        <v>39.450900000000004</v>
      </c>
      <c r="AC6" s="16">
        <v>41.375809999999994</v>
      </c>
      <c r="AD6" s="16">
        <v>62.678599999999996</v>
      </c>
      <c r="AE6" s="16">
        <v>22.2151999999999</v>
      </c>
      <c r="AF6" s="16">
        <v>72.001050000000006</v>
      </c>
      <c r="AG6" s="16">
        <v>37.884849999999894</v>
      </c>
      <c r="AH6" s="16">
        <v>19.033522000000001</v>
      </c>
      <c r="AI6" s="46"/>
      <c r="AJ6" s="46"/>
      <c r="AK6" s="46"/>
      <c r="AL6" s="46"/>
      <c r="AM6" s="46"/>
      <c r="AN6" s="4"/>
      <c r="AO6" s="4"/>
      <c r="AP6" s="4"/>
      <c r="AQ6" s="4"/>
      <c r="AR6" s="4"/>
      <c r="AS6" s="4"/>
      <c r="AT6" s="4"/>
      <c r="AU6" s="4"/>
      <c r="AV6" s="4"/>
      <c r="AW6" s="4"/>
      <c r="AX6" s="4"/>
      <c r="AY6" s="4"/>
    </row>
    <row r="7" spans="1:51" ht="15" x14ac:dyDescent="0.25">
      <c r="A7" s="121">
        <f>YampaRiverInflow.TotalOutflow!A7</f>
        <v>44621</v>
      </c>
      <c r="B7" s="122">
        <v>30.58</v>
      </c>
      <c r="C7" s="123">
        <v>72.608000000000004</v>
      </c>
      <c r="D7" s="124">
        <v>64.412000000000006</v>
      </c>
      <c r="E7" s="16">
        <v>23.852601999999997</v>
      </c>
      <c r="F7" s="16">
        <v>33.571293999999995</v>
      </c>
      <c r="G7" s="16">
        <v>18.785719999999998</v>
      </c>
      <c r="H7" s="16">
        <v>66.418819999999997</v>
      </c>
      <c r="I7" s="16">
        <v>7.6782579999999996</v>
      </c>
      <c r="J7" s="16">
        <v>63.272730000000003</v>
      </c>
      <c r="K7" s="16">
        <v>48.99174</v>
      </c>
      <c r="L7" s="16">
        <v>19.834709999999998</v>
      </c>
      <c r="M7" s="16">
        <v>54.009920000000001</v>
      </c>
      <c r="N7" s="16">
        <v>55.160330000000002</v>
      </c>
      <c r="O7" s="16">
        <v>23.22645</v>
      </c>
      <c r="P7" s="16">
        <v>42.842980000000004</v>
      </c>
      <c r="Q7" s="16">
        <v>27.59008</v>
      </c>
      <c r="R7" s="16">
        <v>69.104129999999998</v>
      </c>
      <c r="S7" s="16">
        <v>49.190080000000002</v>
      </c>
      <c r="T7" s="16">
        <v>44.628099999999996</v>
      </c>
      <c r="U7" s="16">
        <v>82.373550000000009</v>
      </c>
      <c r="V7" s="16">
        <v>74.04258999999999</v>
      </c>
      <c r="W7" s="16">
        <v>59.404600000000002</v>
      </c>
      <c r="X7" s="16">
        <v>42.445689999999999</v>
      </c>
      <c r="Y7" s="16">
        <v>22.21454</v>
      </c>
      <c r="Z7" s="16">
        <v>58.769889999999997</v>
      </c>
      <c r="AA7" s="16">
        <v>31.517060000000001</v>
      </c>
      <c r="AB7" s="16">
        <v>41.176480000000005</v>
      </c>
      <c r="AC7" s="16">
        <v>36.615409999999905</v>
      </c>
      <c r="AD7" s="16">
        <v>63.888529999999896</v>
      </c>
      <c r="AE7" s="16">
        <v>26.578900000000001</v>
      </c>
      <c r="AF7" s="16">
        <v>124.9605</v>
      </c>
      <c r="AG7" s="16">
        <v>70.0175499999999</v>
      </c>
      <c r="AH7" s="16">
        <v>37.985829999999993</v>
      </c>
      <c r="AI7" s="46"/>
      <c r="AJ7" s="46"/>
      <c r="AK7" s="46"/>
      <c r="AL7" s="46"/>
      <c r="AM7" s="46"/>
      <c r="AN7" s="4"/>
      <c r="AO7" s="4"/>
      <c r="AP7" s="4"/>
      <c r="AQ7" s="4"/>
      <c r="AR7" s="4"/>
      <c r="AS7" s="4"/>
      <c r="AT7" s="4"/>
      <c r="AU7" s="4"/>
      <c r="AV7" s="4"/>
      <c r="AW7" s="4"/>
      <c r="AX7" s="4"/>
      <c r="AY7" s="4"/>
    </row>
    <row r="8" spans="1:51" ht="15" x14ac:dyDescent="0.25">
      <c r="A8" s="121">
        <f>YampaRiverInflow.TotalOutflow!A8</f>
        <v>44652</v>
      </c>
      <c r="B8" s="122">
        <v>34.738999999999997</v>
      </c>
      <c r="C8" s="123">
        <v>42.68</v>
      </c>
      <c r="D8" s="124">
        <v>35.889000000000003</v>
      </c>
      <c r="E8" s="16">
        <v>40.074694000000001</v>
      </c>
      <c r="F8" s="16">
        <v>1.3631199999999954</v>
      </c>
      <c r="G8" s="16">
        <v>-2.5694920000000012</v>
      </c>
      <c r="H8" s="16">
        <v>-26.212883999999999</v>
      </c>
      <c r="I8" s="16">
        <v>3.6764540000000014</v>
      </c>
      <c r="J8" s="16">
        <v>29.157019999999999</v>
      </c>
      <c r="K8" s="16">
        <v>70.294210000000007</v>
      </c>
      <c r="L8" s="16">
        <v>23.60331</v>
      </c>
      <c r="M8" s="16">
        <v>16.8</v>
      </c>
      <c r="N8" s="16">
        <v>35.028100000000002</v>
      </c>
      <c r="O8" s="16">
        <v>13.62645</v>
      </c>
      <c r="P8" s="16">
        <v>32.747109999999999</v>
      </c>
      <c r="Q8" s="16">
        <v>39.133879999999998</v>
      </c>
      <c r="R8" s="16">
        <v>90.902479999999997</v>
      </c>
      <c r="S8" s="16">
        <v>33.758679999999998</v>
      </c>
      <c r="T8" s="16">
        <v>33.699169999999995</v>
      </c>
      <c r="U8" s="16">
        <v>29.79214</v>
      </c>
      <c r="V8" s="16">
        <v>43.080640000000002</v>
      </c>
      <c r="W8" s="16">
        <v>88.700450000000004</v>
      </c>
      <c r="X8" s="16">
        <v>43.635820000000002</v>
      </c>
      <c r="Y8" s="16">
        <v>17.01784</v>
      </c>
      <c r="Z8" s="16">
        <v>26.498860000000001</v>
      </c>
      <c r="AA8" s="16">
        <v>22.988139999999998</v>
      </c>
      <c r="AB8" s="16">
        <v>25.348419999999997</v>
      </c>
      <c r="AC8" s="16">
        <v>31.934349999999899</v>
      </c>
      <c r="AD8" s="16">
        <v>40.2452100000001</v>
      </c>
      <c r="AE8" s="16">
        <v>24.198700000000002</v>
      </c>
      <c r="AF8" s="16">
        <v>43.240300000000097</v>
      </c>
      <c r="AG8" s="16">
        <v>39.828680000000105</v>
      </c>
      <c r="AH8" s="16">
        <v>41.938178000000001</v>
      </c>
      <c r="AI8" s="46"/>
      <c r="AJ8" s="46"/>
      <c r="AK8" s="46"/>
      <c r="AL8" s="46"/>
      <c r="AM8" s="46"/>
      <c r="AN8" s="4"/>
      <c r="AO8" s="4"/>
      <c r="AP8" s="4"/>
      <c r="AQ8" s="4"/>
      <c r="AR8" s="4"/>
      <c r="AS8" s="4"/>
      <c r="AT8" s="4"/>
      <c r="AU8" s="4"/>
      <c r="AV8" s="4"/>
      <c r="AW8" s="4"/>
      <c r="AX8" s="4"/>
      <c r="AY8" s="4"/>
    </row>
    <row r="9" spans="1:51" ht="15" x14ac:dyDescent="0.25">
      <c r="A9" s="121">
        <f>YampaRiverInflow.TotalOutflow!A9</f>
        <v>44682</v>
      </c>
      <c r="B9" s="122">
        <v>17.22</v>
      </c>
      <c r="C9" s="123">
        <v>33.564999999999998</v>
      </c>
      <c r="D9" s="124">
        <v>27.829000000000001</v>
      </c>
      <c r="E9" s="16">
        <v>21.803582000000002</v>
      </c>
      <c r="F9" s="16">
        <v>0.19014400000000023</v>
      </c>
      <c r="G9" s="16">
        <v>-5.5054859999999994</v>
      </c>
      <c r="H9" s="16">
        <v>-26.211384000000006</v>
      </c>
      <c r="I9" s="16">
        <v>7.738929999999999</v>
      </c>
      <c r="J9" s="16">
        <v>15.471069999999999</v>
      </c>
      <c r="K9" s="16">
        <v>41.137190000000004</v>
      </c>
      <c r="L9" s="16">
        <v>13.289260000000001</v>
      </c>
      <c r="M9" s="16">
        <v>27.570250000000001</v>
      </c>
      <c r="N9" s="16">
        <v>34.690910000000002</v>
      </c>
      <c r="O9" s="16">
        <v>21.163640000000001</v>
      </c>
      <c r="P9" s="16">
        <v>23.543800000000001</v>
      </c>
      <c r="Q9" s="16">
        <v>34.333880000000001</v>
      </c>
      <c r="R9" s="16">
        <v>67.140500000000003</v>
      </c>
      <c r="S9" s="16">
        <v>34.274380000000001</v>
      </c>
      <c r="T9" s="16">
        <v>36.813220000000001</v>
      </c>
      <c r="U9" s="16">
        <v>20.429749999999999</v>
      </c>
      <c r="V9" s="16">
        <v>51.173209999999997</v>
      </c>
      <c r="W9" s="16">
        <v>36.138489999999997</v>
      </c>
      <c r="X9" s="16">
        <v>21.024139999999999</v>
      </c>
      <c r="Y9" s="16">
        <v>18.545120000000001</v>
      </c>
      <c r="Z9" s="16">
        <v>27.252549999999999</v>
      </c>
      <c r="AA9" s="16">
        <v>27.252610000000001</v>
      </c>
      <c r="AB9" s="16">
        <v>28.958279999999998</v>
      </c>
      <c r="AC9" s="16">
        <v>32.1327</v>
      </c>
      <c r="AD9" s="16">
        <v>29.573979999999999</v>
      </c>
      <c r="AE9" s="16">
        <v>26.281370000000102</v>
      </c>
      <c r="AF9" s="16">
        <v>27.570650000000001</v>
      </c>
      <c r="AG9" s="16">
        <v>23.583810000000099</v>
      </c>
      <c r="AH9" s="16">
        <v>24.659790000000001</v>
      </c>
      <c r="AI9" s="46"/>
      <c r="AJ9" s="46"/>
      <c r="AK9" s="46"/>
      <c r="AL9" s="46"/>
      <c r="AM9" s="46"/>
      <c r="AN9" s="4"/>
      <c r="AO9" s="4"/>
      <c r="AP9" s="4"/>
      <c r="AQ9" s="4"/>
      <c r="AR9" s="4"/>
      <c r="AS9" s="4"/>
      <c r="AT9" s="4"/>
      <c r="AU9" s="4"/>
      <c r="AV9" s="4"/>
      <c r="AW9" s="4"/>
      <c r="AX9" s="4"/>
      <c r="AY9" s="4"/>
    </row>
    <row r="10" spans="1:51" ht="15" x14ac:dyDescent="0.25">
      <c r="A10" s="121">
        <f>YampaRiverInflow.TotalOutflow!A10</f>
        <v>44713</v>
      </c>
      <c r="B10" s="122">
        <v>10.042999999999999</v>
      </c>
      <c r="C10" s="123">
        <v>20.565000000000001</v>
      </c>
      <c r="D10" s="124">
        <v>25.254000000000001</v>
      </c>
      <c r="E10" s="16">
        <v>8.1729199999999995</v>
      </c>
      <c r="F10" s="16">
        <v>12.473674000000001</v>
      </c>
      <c r="G10" s="16">
        <v>1.061094</v>
      </c>
      <c r="H10" s="16">
        <v>22.368065999999995</v>
      </c>
      <c r="I10" s="16">
        <v>-1.3633040000000001</v>
      </c>
      <c r="J10" s="16">
        <v>31.73554</v>
      </c>
      <c r="K10" s="16">
        <v>15.272729999999999</v>
      </c>
      <c r="L10" s="16">
        <v>13.68595</v>
      </c>
      <c r="M10" s="16">
        <v>32.07273</v>
      </c>
      <c r="N10" s="16">
        <v>48.238019999999999</v>
      </c>
      <c r="O10" s="16">
        <v>6.5057900000000002</v>
      </c>
      <c r="P10" s="16">
        <v>14.280989999999999</v>
      </c>
      <c r="Q10" s="16">
        <v>20.826450000000001</v>
      </c>
      <c r="R10" s="16">
        <v>11.9405</v>
      </c>
      <c r="S10" s="16">
        <v>14.67769</v>
      </c>
      <c r="T10" s="16">
        <v>31.73554</v>
      </c>
      <c r="U10" s="16">
        <v>13.4876</v>
      </c>
      <c r="V10" s="16">
        <v>35.543419999999998</v>
      </c>
      <c r="W10" s="16">
        <v>23.741799999999998</v>
      </c>
      <c r="X10" s="16">
        <v>24.39593</v>
      </c>
      <c r="Y10" s="16">
        <v>22.730180000000001</v>
      </c>
      <c r="Z10" s="16">
        <v>25.189630000000001</v>
      </c>
      <c r="AA10" s="16">
        <v>26.0823</v>
      </c>
      <c r="AB10" s="16">
        <v>25.58633</v>
      </c>
      <c r="AC10" s="16">
        <v>28.562399999999901</v>
      </c>
      <c r="AD10" s="16">
        <v>24.3970500000001</v>
      </c>
      <c r="AE10" s="16">
        <v>26.578900000000001</v>
      </c>
      <c r="AF10" s="16">
        <v>24.000349999999901</v>
      </c>
      <c r="AG10" s="16">
        <v>22.730910000000101</v>
      </c>
      <c r="AH10" s="16">
        <v>3.4259199999999983</v>
      </c>
      <c r="AI10" s="46"/>
      <c r="AJ10" s="46"/>
      <c r="AK10" s="46"/>
      <c r="AL10" s="46"/>
      <c r="AM10" s="46"/>
      <c r="AN10" s="4"/>
      <c r="AO10" s="4"/>
      <c r="AP10" s="4"/>
      <c r="AQ10" s="4"/>
      <c r="AR10" s="4"/>
      <c r="AS10" s="4"/>
      <c r="AT10" s="4"/>
      <c r="AU10" s="4"/>
      <c r="AV10" s="4"/>
      <c r="AW10" s="4"/>
      <c r="AX10" s="4"/>
      <c r="AY10" s="4"/>
    </row>
    <row r="11" spans="1:51" ht="15" x14ac:dyDescent="0.25">
      <c r="A11" s="121">
        <f>YampaRiverInflow.TotalOutflow!A11</f>
        <v>44743</v>
      </c>
      <c r="B11" s="122">
        <v>17.169</v>
      </c>
      <c r="C11" s="123">
        <v>39.472000000000001</v>
      </c>
      <c r="D11" s="124">
        <v>30.704999999999998</v>
      </c>
      <c r="E11" s="16">
        <v>14.445949999999996</v>
      </c>
      <c r="F11" s="16">
        <v>-5.4029160000000003</v>
      </c>
      <c r="G11" s="16">
        <v>-9.1989860000000014</v>
      </c>
      <c r="H11" s="16">
        <v>30.872809999999998</v>
      </c>
      <c r="I11" s="16">
        <v>7.8308159999999951</v>
      </c>
      <c r="J11" s="16">
        <v>31.933880000000002</v>
      </c>
      <c r="K11" s="16">
        <v>33.12397</v>
      </c>
      <c r="L11" s="16">
        <v>30.347110000000001</v>
      </c>
      <c r="M11" s="16">
        <v>21.12397</v>
      </c>
      <c r="N11" s="16">
        <v>19.953720000000001</v>
      </c>
      <c r="O11" s="16">
        <v>10.1157</v>
      </c>
      <c r="P11" s="16">
        <v>17.2562</v>
      </c>
      <c r="Q11" s="16">
        <v>39.272730000000003</v>
      </c>
      <c r="R11" s="16">
        <v>21.024789999999999</v>
      </c>
      <c r="S11" s="16">
        <v>21.223140000000001</v>
      </c>
      <c r="T11" s="16">
        <v>45.421489999999999</v>
      </c>
      <c r="U11" s="16">
        <v>28.760330000000003</v>
      </c>
      <c r="V11" s="16">
        <v>28.164830000000002</v>
      </c>
      <c r="W11" s="16">
        <v>29.156560000000002</v>
      </c>
      <c r="X11" s="16">
        <v>31.536360000000002</v>
      </c>
      <c r="Y11" s="16">
        <v>26.379669999999997</v>
      </c>
      <c r="Z11" s="16">
        <v>61.685449999999996</v>
      </c>
      <c r="AA11" s="16">
        <v>29.156569999999999</v>
      </c>
      <c r="AB11" s="16">
        <v>33.520060000000001</v>
      </c>
      <c r="AC11" s="16">
        <v>26.182200000000002</v>
      </c>
      <c r="AD11" s="16">
        <v>32.1327</v>
      </c>
      <c r="AE11" s="16">
        <v>49.587499999999999</v>
      </c>
      <c r="AF11" s="16">
        <v>22.016849999999998</v>
      </c>
      <c r="AG11" s="16">
        <v>23.603650000000101</v>
      </c>
      <c r="AH11" s="16">
        <v>-0.52760200000000035</v>
      </c>
      <c r="AI11" s="46"/>
      <c r="AJ11" s="46"/>
      <c r="AK11" s="46"/>
      <c r="AL11" s="46"/>
      <c r="AM11" s="46"/>
      <c r="AN11" s="4"/>
      <c r="AO11" s="4"/>
      <c r="AP11" s="4"/>
      <c r="AQ11" s="4"/>
      <c r="AR11" s="4"/>
      <c r="AS11" s="4"/>
      <c r="AT11" s="4"/>
      <c r="AU11" s="4"/>
      <c r="AV11" s="4"/>
      <c r="AW11" s="4"/>
      <c r="AX11" s="4"/>
      <c r="AY11" s="4"/>
    </row>
    <row r="12" spans="1:51" ht="15" x14ac:dyDescent="0.25">
      <c r="A12" s="121">
        <f>YampaRiverInflow.TotalOutflow!A12</f>
        <v>44774</v>
      </c>
      <c r="B12" s="122">
        <v>43.256999999999998</v>
      </c>
      <c r="C12" s="123">
        <v>40.436999999999998</v>
      </c>
      <c r="D12" s="124">
        <v>34.83</v>
      </c>
      <c r="E12" s="16">
        <v>39.663323999999996</v>
      </c>
      <c r="F12" s="16">
        <v>-27.475497999999998</v>
      </c>
      <c r="G12" s="16">
        <v>-21.766008000000003</v>
      </c>
      <c r="H12" s="16">
        <v>29.917686</v>
      </c>
      <c r="I12" s="16">
        <v>25.019824</v>
      </c>
      <c r="J12" s="16">
        <v>50.280989999999996</v>
      </c>
      <c r="K12" s="16">
        <v>20.826450000000001</v>
      </c>
      <c r="L12" s="16">
        <v>44.033059999999999</v>
      </c>
      <c r="M12" s="16">
        <v>23.404959999999999</v>
      </c>
      <c r="N12" s="16">
        <v>52.066120000000005</v>
      </c>
      <c r="O12" s="16">
        <v>17.851240000000001</v>
      </c>
      <c r="P12" s="16">
        <v>42.049589999999995</v>
      </c>
      <c r="Q12" s="16">
        <v>50.578510000000001</v>
      </c>
      <c r="R12" s="16">
        <v>28.36364</v>
      </c>
      <c r="S12" s="16">
        <v>66.446280000000002</v>
      </c>
      <c r="T12" s="16">
        <v>91.636359999999996</v>
      </c>
      <c r="U12" s="16">
        <v>39.272730000000003</v>
      </c>
      <c r="V12" s="16">
        <v>23.60284</v>
      </c>
      <c r="W12" s="16">
        <v>91.04083</v>
      </c>
      <c r="X12" s="16">
        <v>36.693379999999998</v>
      </c>
      <c r="Y12" s="16">
        <v>68.607789999999994</v>
      </c>
      <c r="Z12" s="16">
        <v>66.842500000000001</v>
      </c>
      <c r="AA12" s="16">
        <v>41.057389999999998</v>
      </c>
      <c r="AB12" s="16">
        <v>44.429290000000002</v>
      </c>
      <c r="AC12" s="16">
        <v>41.851849999999999</v>
      </c>
      <c r="AD12" s="16">
        <v>40.265050000000002</v>
      </c>
      <c r="AE12" s="16">
        <v>38.876599999999996</v>
      </c>
      <c r="AF12" s="16">
        <v>29.55415</v>
      </c>
      <c r="AG12" s="16">
        <v>23.603649999999899</v>
      </c>
      <c r="AH12" s="16">
        <v>15.498979999999996</v>
      </c>
      <c r="AI12" s="46"/>
      <c r="AJ12" s="46"/>
      <c r="AK12" s="46"/>
      <c r="AL12" s="46"/>
      <c r="AM12" s="46"/>
      <c r="AN12" s="4"/>
      <c r="AO12" s="4"/>
      <c r="AP12" s="4"/>
      <c r="AQ12" s="4"/>
      <c r="AR12" s="4"/>
      <c r="AS12" s="4"/>
      <c r="AT12" s="4"/>
      <c r="AU12" s="4"/>
      <c r="AV12" s="4"/>
      <c r="AW12" s="4"/>
      <c r="AX12" s="4"/>
      <c r="AY12" s="4"/>
    </row>
    <row r="13" spans="1:51" ht="15" x14ac:dyDescent="0.25">
      <c r="A13" s="121">
        <f>YampaRiverInflow.TotalOutflow!A13</f>
        <v>44805</v>
      </c>
      <c r="B13" s="122">
        <v>37.511000000000003</v>
      </c>
      <c r="C13" s="123">
        <v>34.335999999999999</v>
      </c>
      <c r="D13" s="124">
        <v>29.102</v>
      </c>
      <c r="E13" s="16">
        <v>38.334448000000002</v>
      </c>
      <c r="F13" s="16">
        <v>-11.254766</v>
      </c>
      <c r="G13" s="16">
        <v>-1.109622000000003</v>
      </c>
      <c r="H13" s="16">
        <v>14.515779999999999</v>
      </c>
      <c r="I13" s="16">
        <v>21.008659999999999</v>
      </c>
      <c r="J13" s="16">
        <v>59.246279999999999</v>
      </c>
      <c r="K13" s="16">
        <v>36.099170000000001</v>
      </c>
      <c r="L13" s="16">
        <v>49.190080000000002</v>
      </c>
      <c r="M13" s="16">
        <v>39.133879999999998</v>
      </c>
      <c r="N13" s="16">
        <v>48.456199999999995</v>
      </c>
      <c r="O13" s="16">
        <v>103.95372</v>
      </c>
      <c r="P13" s="16">
        <v>34.373550000000002</v>
      </c>
      <c r="Q13" s="16">
        <v>57.381819999999998</v>
      </c>
      <c r="R13" s="16">
        <v>38.360330000000005</v>
      </c>
      <c r="S13" s="16">
        <v>50.87603</v>
      </c>
      <c r="T13" s="16">
        <v>33.83802</v>
      </c>
      <c r="U13" s="16">
        <v>38.677690000000005</v>
      </c>
      <c r="V13" s="16">
        <v>28.363289999999999</v>
      </c>
      <c r="W13" s="16">
        <v>44.250949999999996</v>
      </c>
      <c r="X13" s="16">
        <v>41.255660000000006</v>
      </c>
      <c r="Y13" s="16">
        <v>47.999720000000003</v>
      </c>
      <c r="Z13" s="16">
        <v>78.703759999999988</v>
      </c>
      <c r="AA13" s="16">
        <v>38.875680000000003</v>
      </c>
      <c r="AB13" s="16">
        <v>32.726860000000002</v>
      </c>
      <c r="AC13" s="16">
        <v>30.744250000000001</v>
      </c>
      <c r="AD13" s="16">
        <v>24.1193600000001</v>
      </c>
      <c r="AE13" s="16">
        <v>44.628749999999897</v>
      </c>
      <c r="AF13" s="16">
        <v>21.9771800000001</v>
      </c>
      <c r="AG13" s="16">
        <v>24.040019999999899</v>
      </c>
      <c r="AH13" s="16">
        <v>19.180725999999996</v>
      </c>
      <c r="AI13" s="46"/>
      <c r="AJ13" s="46"/>
      <c r="AK13" s="46"/>
      <c r="AL13" s="46"/>
      <c r="AM13" s="46"/>
      <c r="AN13" s="4"/>
      <c r="AO13" s="4"/>
      <c r="AP13" s="4"/>
      <c r="AQ13" s="4"/>
      <c r="AR13" s="4"/>
      <c r="AS13" s="4"/>
      <c r="AT13" s="4"/>
      <c r="AU13" s="4"/>
      <c r="AV13" s="4"/>
      <c r="AW13" s="4"/>
      <c r="AX13" s="4"/>
      <c r="AY13" s="4"/>
    </row>
    <row r="14" spans="1:51" ht="15" x14ac:dyDescent="0.25">
      <c r="A14" s="121">
        <f>YampaRiverInflow.TotalOutflow!A14</f>
        <v>44835</v>
      </c>
      <c r="B14" s="122">
        <v>20.672999999999998</v>
      </c>
      <c r="C14" s="123">
        <v>32.590000000000003</v>
      </c>
      <c r="D14" s="124">
        <v>33.393999999999998</v>
      </c>
      <c r="E14" s="16">
        <v>13.166246000000003</v>
      </c>
      <c r="F14" s="16">
        <v>20.811032000000001</v>
      </c>
      <c r="G14" s="16">
        <v>15.392737999999998</v>
      </c>
      <c r="H14" s="16">
        <v>31.104225999999993</v>
      </c>
      <c r="I14" s="16">
        <v>32.409004000000003</v>
      </c>
      <c r="J14" s="16">
        <v>36.495870000000004</v>
      </c>
      <c r="K14" s="16">
        <v>22.413220000000003</v>
      </c>
      <c r="L14" s="16">
        <v>37.884300000000003</v>
      </c>
      <c r="M14" s="16">
        <v>47.385120000000001</v>
      </c>
      <c r="N14" s="16">
        <v>23.34545</v>
      </c>
      <c r="O14" s="16">
        <v>20.647929999999999</v>
      </c>
      <c r="P14" s="16">
        <v>30.664459999999998</v>
      </c>
      <c r="Q14" s="16">
        <v>41.077690000000004</v>
      </c>
      <c r="R14" s="16">
        <v>31.060849999999999</v>
      </c>
      <c r="S14" s="16">
        <v>69.758679999999998</v>
      </c>
      <c r="T14" s="16">
        <v>20.94511</v>
      </c>
      <c r="U14" s="16">
        <v>34.908660000000005</v>
      </c>
      <c r="V14" s="16">
        <v>24.793029999999998</v>
      </c>
      <c r="W14" s="16">
        <v>40.680699999999995</v>
      </c>
      <c r="X14" s="16">
        <v>34.511849999999995</v>
      </c>
      <c r="Y14" s="16">
        <v>29.513770000000001</v>
      </c>
      <c r="Z14" s="16">
        <v>19.080719999999999</v>
      </c>
      <c r="AA14" s="16">
        <v>42.445929999999997</v>
      </c>
      <c r="AB14" s="16">
        <v>56.012860000000003</v>
      </c>
      <c r="AC14" s="16">
        <v>29.236789999999999</v>
      </c>
      <c r="AD14" s="16">
        <v>25.884679999999999</v>
      </c>
      <c r="AE14" s="16">
        <v>63.214149999999897</v>
      </c>
      <c r="AF14" s="16">
        <v>23.663159999999799</v>
      </c>
      <c r="AG14" s="16">
        <v>24.972269999999799</v>
      </c>
      <c r="AH14" s="16">
        <v>26.040343999999997</v>
      </c>
      <c r="AI14" s="46"/>
      <c r="AJ14" s="46"/>
      <c r="AK14" s="46"/>
      <c r="AL14" s="46"/>
      <c r="AM14" s="46"/>
      <c r="AN14" s="4"/>
      <c r="AO14" s="4"/>
      <c r="AP14" s="4"/>
      <c r="AQ14" s="4"/>
      <c r="AR14" s="4"/>
      <c r="AS14" s="4"/>
      <c r="AT14" s="4"/>
      <c r="AU14" s="4"/>
      <c r="AV14" s="4"/>
      <c r="AW14" s="4"/>
      <c r="AX14" s="4"/>
      <c r="AY14" s="4"/>
    </row>
    <row r="15" spans="1:51" ht="15" x14ac:dyDescent="0.25">
      <c r="A15" s="121">
        <f>YampaRiverInflow.TotalOutflow!A15</f>
        <v>44866</v>
      </c>
      <c r="B15" s="122">
        <v>33.052999999999997</v>
      </c>
      <c r="C15" s="123">
        <v>32.204999999999998</v>
      </c>
      <c r="D15" s="124">
        <v>25.29</v>
      </c>
      <c r="E15" s="16">
        <v>8.8944699999999983</v>
      </c>
      <c r="F15" s="16">
        <v>1.1222839999999996</v>
      </c>
      <c r="G15" s="16">
        <v>9.8448719999999987</v>
      </c>
      <c r="H15" s="16">
        <v>28.013811999999998</v>
      </c>
      <c r="I15" s="16">
        <v>15.793877999999999</v>
      </c>
      <c r="J15" s="16">
        <v>24.595040000000001</v>
      </c>
      <c r="K15" s="16">
        <v>18.446279999999998</v>
      </c>
      <c r="L15" s="16">
        <v>36.495870000000004</v>
      </c>
      <c r="M15" s="16">
        <v>27.966939999999997</v>
      </c>
      <c r="N15" s="16">
        <v>25.487599999999997</v>
      </c>
      <c r="O15" s="16">
        <v>23.10744</v>
      </c>
      <c r="P15" s="16">
        <v>22.472729999999999</v>
      </c>
      <c r="Q15" s="16">
        <v>35.166530000000002</v>
      </c>
      <c r="R15" s="16">
        <v>20.925319999999999</v>
      </c>
      <c r="S15" s="16">
        <v>16.066120000000002</v>
      </c>
      <c r="T15" s="16">
        <v>25.54711</v>
      </c>
      <c r="U15" s="16">
        <v>41.950060000000001</v>
      </c>
      <c r="V15" s="16">
        <v>23.00787</v>
      </c>
      <c r="W15" s="16">
        <v>14.39954</v>
      </c>
      <c r="X15" s="16">
        <v>23.602700000000002</v>
      </c>
      <c r="Y15" s="16">
        <v>28.581400000000002</v>
      </c>
      <c r="Z15" s="16">
        <v>27.807869999999998</v>
      </c>
      <c r="AA15" s="16">
        <v>24.69378</v>
      </c>
      <c r="AB15" s="16">
        <v>22.293890000000001</v>
      </c>
      <c r="AC15" s="16">
        <v>27.888010000000101</v>
      </c>
      <c r="AD15" s="16">
        <v>24.873090000000097</v>
      </c>
      <c r="AE15" s="16">
        <v>23.24662</v>
      </c>
      <c r="AF15" s="16">
        <v>25.646650000000101</v>
      </c>
      <c r="AG15" s="16">
        <v>24.793749999999999</v>
      </c>
      <c r="AH15" s="16">
        <v>17.507805999999995</v>
      </c>
      <c r="AI15" s="46"/>
      <c r="AJ15" s="46"/>
      <c r="AK15" s="46"/>
      <c r="AL15" s="46"/>
      <c r="AM15" s="46"/>
      <c r="AN15" s="4"/>
      <c r="AO15" s="4"/>
      <c r="AP15" s="4"/>
      <c r="AQ15" s="4"/>
      <c r="AR15" s="4"/>
      <c r="AS15" s="4"/>
      <c r="AT15" s="4"/>
      <c r="AU15" s="4"/>
      <c r="AV15" s="4"/>
      <c r="AW15" s="4"/>
      <c r="AX15" s="4"/>
      <c r="AY15" s="4"/>
    </row>
    <row r="16" spans="1:51" ht="15" x14ac:dyDescent="0.25">
      <c r="A16" s="121">
        <f>YampaRiverInflow.TotalOutflow!A16</f>
        <v>44896</v>
      </c>
      <c r="B16" s="122">
        <v>30.582999999999998</v>
      </c>
      <c r="C16" s="123">
        <v>26.678000000000001</v>
      </c>
      <c r="D16" s="124">
        <v>29.978999999999999</v>
      </c>
      <c r="E16" s="16">
        <v>2.3967059999999982</v>
      </c>
      <c r="F16" s="16">
        <v>-6.7709719999999995</v>
      </c>
      <c r="G16" s="16">
        <v>0.60159199999999691</v>
      </c>
      <c r="H16" s="16">
        <v>44.223798000000002</v>
      </c>
      <c r="I16" s="16">
        <v>1.110544</v>
      </c>
      <c r="J16" s="16">
        <v>15.07438</v>
      </c>
      <c r="K16" s="16">
        <v>12.69421</v>
      </c>
      <c r="L16" s="16">
        <v>35.305790000000002</v>
      </c>
      <c r="M16" s="16">
        <v>29.355370000000001</v>
      </c>
      <c r="N16" s="16">
        <v>13.4876</v>
      </c>
      <c r="O16" s="16">
        <v>18.723970000000001</v>
      </c>
      <c r="P16" s="16">
        <v>15.471069999999999</v>
      </c>
      <c r="Q16" s="16">
        <v>19.100490000000001</v>
      </c>
      <c r="R16" s="16">
        <v>3.9664899999999998</v>
      </c>
      <c r="S16" s="16">
        <v>23.801650000000002</v>
      </c>
      <c r="T16" s="16">
        <v>57.520660000000007</v>
      </c>
      <c r="U16" s="16">
        <v>23.99954</v>
      </c>
      <c r="V16" s="16">
        <v>19.4375</v>
      </c>
      <c r="W16" s="16">
        <v>33.916870000000003</v>
      </c>
      <c r="X16" s="16">
        <v>31.734860000000001</v>
      </c>
      <c r="Y16" s="16">
        <v>22.7103</v>
      </c>
      <c r="Z16" s="16">
        <v>25.368259999999999</v>
      </c>
      <c r="AA16" s="16">
        <v>31.6557</v>
      </c>
      <c r="AB16" s="16">
        <v>22.412740000000003</v>
      </c>
      <c r="AC16" s="16">
        <v>36.377389999999899</v>
      </c>
      <c r="AD16" s="16">
        <v>25.983849999999997</v>
      </c>
      <c r="AE16" s="16">
        <v>23.544150000000002</v>
      </c>
      <c r="AF16" s="16">
        <v>39.471650000000103</v>
      </c>
      <c r="AG16" s="16">
        <v>24.5160599999999</v>
      </c>
      <c r="AH16" s="16">
        <v>8.4644880000000011</v>
      </c>
      <c r="AI16" s="46"/>
      <c r="AJ16" s="46"/>
      <c r="AK16" s="46"/>
      <c r="AL16" s="46"/>
      <c r="AM16" s="46"/>
      <c r="AN16" s="4"/>
      <c r="AO16" s="4"/>
      <c r="AP16" s="4"/>
      <c r="AQ16" s="4"/>
      <c r="AR16" s="4"/>
      <c r="AS16" s="4"/>
      <c r="AT16" s="4"/>
      <c r="AU16" s="4"/>
      <c r="AV16" s="4"/>
      <c r="AW16" s="4"/>
      <c r="AX16" s="4"/>
      <c r="AY16" s="4"/>
    </row>
    <row r="17" spans="1:51" ht="15" x14ac:dyDescent="0.25">
      <c r="A17" s="121">
        <f>YampaRiverInflow.TotalOutflow!A17</f>
        <v>44927</v>
      </c>
      <c r="B17" s="122">
        <v>45.95</v>
      </c>
      <c r="C17" s="123">
        <v>44.152000000000001</v>
      </c>
      <c r="D17" s="124">
        <v>34.83</v>
      </c>
      <c r="E17" s="16">
        <v>188.36769600000002</v>
      </c>
      <c r="F17" s="16">
        <v>-19.261465999999999</v>
      </c>
      <c r="G17" s="16">
        <v>-11.55139</v>
      </c>
      <c r="H17" s="16">
        <v>25.526097999999998</v>
      </c>
      <c r="I17" s="16">
        <v>1.3745679999999993</v>
      </c>
      <c r="J17" s="16">
        <v>21.421490000000002</v>
      </c>
      <c r="K17" s="16">
        <v>24.198349999999998</v>
      </c>
      <c r="L17" s="16">
        <v>42.049589999999995</v>
      </c>
      <c r="M17" s="16">
        <v>21.61983</v>
      </c>
      <c r="N17" s="16">
        <v>18.446279999999998</v>
      </c>
      <c r="O17" s="16">
        <v>23.206610000000001</v>
      </c>
      <c r="P17" s="16">
        <v>20.033060000000003</v>
      </c>
      <c r="Q17" s="16">
        <v>101.09752</v>
      </c>
      <c r="R17" s="16">
        <v>22.61157</v>
      </c>
      <c r="S17" s="16">
        <v>23.206610000000001</v>
      </c>
      <c r="T17" s="16">
        <v>42.247930000000004</v>
      </c>
      <c r="U17" s="16">
        <v>34.11524</v>
      </c>
      <c r="V17" s="16">
        <v>41.255679999999998</v>
      </c>
      <c r="W17" s="16">
        <v>24.792830000000002</v>
      </c>
      <c r="X17" s="16">
        <v>40.065640000000002</v>
      </c>
      <c r="Y17" s="16">
        <v>37.883839999999999</v>
      </c>
      <c r="Z17" s="16">
        <v>23.007810000000003</v>
      </c>
      <c r="AA17" s="16">
        <v>30.743310000000001</v>
      </c>
      <c r="AB17" s="16">
        <v>36.496400000000001</v>
      </c>
      <c r="AC17" s="16">
        <v>45.025449999999999</v>
      </c>
      <c r="AD17" s="16">
        <v>23.802</v>
      </c>
      <c r="AE17" s="16">
        <v>42.050199999999904</v>
      </c>
      <c r="AF17" s="16">
        <v>26.777249999999999</v>
      </c>
      <c r="AG17" s="16">
        <v>29.809785999999992</v>
      </c>
      <c r="AH17" s="16">
        <v>0.14888199999999779</v>
      </c>
      <c r="AI17" s="46"/>
      <c r="AJ17" s="46"/>
      <c r="AK17" s="46"/>
      <c r="AL17" s="46"/>
      <c r="AM17" s="46"/>
      <c r="AN17" s="4"/>
      <c r="AO17" s="4"/>
      <c r="AP17" s="4"/>
      <c r="AQ17" s="4"/>
      <c r="AR17" s="4"/>
      <c r="AS17" s="4"/>
      <c r="AT17" s="4"/>
      <c r="AU17" s="4"/>
      <c r="AV17" s="4"/>
      <c r="AW17" s="4"/>
      <c r="AX17" s="4"/>
      <c r="AY17" s="4"/>
    </row>
    <row r="18" spans="1:51" ht="15" x14ac:dyDescent="0.25">
      <c r="A18" s="121">
        <f>YampaRiverInflow.TotalOutflow!A18</f>
        <v>44958</v>
      </c>
      <c r="B18" s="122">
        <v>40.085000000000001</v>
      </c>
      <c r="C18" s="123">
        <v>52.500999999999998</v>
      </c>
      <c r="D18" s="124">
        <v>47.231000000000002</v>
      </c>
      <c r="E18" s="16">
        <v>85.799055999999993</v>
      </c>
      <c r="F18" s="16">
        <v>-9.7793939999999999</v>
      </c>
      <c r="G18" s="16">
        <v>38.657699999999991</v>
      </c>
      <c r="H18" s="16">
        <v>12.339405999999999</v>
      </c>
      <c r="I18" s="16">
        <v>23.60331</v>
      </c>
      <c r="J18" s="16">
        <v>17.2562</v>
      </c>
      <c r="K18" s="16">
        <v>16.066120000000002</v>
      </c>
      <c r="L18" s="16">
        <v>48.99174</v>
      </c>
      <c r="M18" s="16">
        <v>36.297519999999999</v>
      </c>
      <c r="N18" s="16">
        <v>25.745450000000002</v>
      </c>
      <c r="O18" s="16">
        <v>24.39669</v>
      </c>
      <c r="P18" s="16">
        <v>35.66281</v>
      </c>
      <c r="Q18" s="16">
        <v>125.57355</v>
      </c>
      <c r="R18" s="16">
        <v>20.429749999999999</v>
      </c>
      <c r="S18" s="16">
        <v>29.355370000000001</v>
      </c>
      <c r="T18" s="16">
        <v>90.644630000000006</v>
      </c>
      <c r="U18" s="16">
        <v>38.478989999999996</v>
      </c>
      <c r="V18" s="16">
        <v>35.16657</v>
      </c>
      <c r="W18" s="16">
        <v>33.321769999999994</v>
      </c>
      <c r="X18" s="16">
        <v>18.842610000000001</v>
      </c>
      <c r="Y18" s="16">
        <v>38.875690000000006</v>
      </c>
      <c r="Z18" s="16">
        <v>32.449240000000003</v>
      </c>
      <c r="AA18" s="16">
        <v>39.450900000000004</v>
      </c>
      <c r="AB18" s="16">
        <v>41.375809999999994</v>
      </c>
      <c r="AC18" s="16">
        <v>62.678599999999996</v>
      </c>
      <c r="AD18" s="16">
        <v>22.2151999999999</v>
      </c>
      <c r="AE18" s="16">
        <v>72.001050000000006</v>
      </c>
      <c r="AF18" s="16">
        <v>37.884849999999894</v>
      </c>
      <c r="AG18" s="16">
        <v>19.033522000000001</v>
      </c>
      <c r="AH18" s="16">
        <v>7.0302340000000001</v>
      </c>
      <c r="AI18" s="46"/>
      <c r="AJ18" s="46"/>
      <c r="AK18" s="46"/>
      <c r="AL18" s="46"/>
      <c r="AM18" s="46"/>
      <c r="AN18" s="4"/>
      <c r="AO18" s="4"/>
      <c r="AP18" s="4"/>
      <c r="AQ18" s="4"/>
      <c r="AR18" s="4"/>
      <c r="AS18" s="4"/>
      <c r="AT18" s="4"/>
      <c r="AU18" s="4"/>
      <c r="AV18" s="4"/>
      <c r="AW18" s="4"/>
      <c r="AX18" s="4"/>
      <c r="AY18" s="4"/>
    </row>
    <row r="19" spans="1:51" ht="15" x14ac:dyDescent="0.25">
      <c r="A19" s="121">
        <f>YampaRiverInflow.TotalOutflow!A19</f>
        <v>44986</v>
      </c>
      <c r="B19" s="122">
        <v>41.262999999999998</v>
      </c>
      <c r="C19" s="123">
        <v>65.072000000000003</v>
      </c>
      <c r="D19" s="124">
        <v>64.412000000000006</v>
      </c>
      <c r="E19" s="16">
        <v>33.571293999999995</v>
      </c>
      <c r="F19" s="16">
        <v>18.785719999999998</v>
      </c>
      <c r="G19" s="16">
        <v>66.418819999999997</v>
      </c>
      <c r="H19" s="16">
        <v>7.6782579999999996</v>
      </c>
      <c r="I19" s="16">
        <v>63.272730000000003</v>
      </c>
      <c r="J19" s="16">
        <v>48.99174</v>
      </c>
      <c r="K19" s="16">
        <v>19.834709999999998</v>
      </c>
      <c r="L19" s="16">
        <v>54.009920000000001</v>
      </c>
      <c r="M19" s="16">
        <v>55.160330000000002</v>
      </c>
      <c r="N19" s="16">
        <v>23.22645</v>
      </c>
      <c r="O19" s="16">
        <v>42.842980000000004</v>
      </c>
      <c r="P19" s="16">
        <v>27.59008</v>
      </c>
      <c r="Q19" s="16">
        <v>69.104129999999998</v>
      </c>
      <c r="R19" s="16">
        <v>49.190080000000002</v>
      </c>
      <c r="S19" s="16">
        <v>44.628099999999996</v>
      </c>
      <c r="T19" s="16">
        <v>82.373550000000009</v>
      </c>
      <c r="U19" s="16">
        <v>74.04258999999999</v>
      </c>
      <c r="V19" s="16">
        <v>59.404600000000002</v>
      </c>
      <c r="W19" s="16">
        <v>42.445689999999999</v>
      </c>
      <c r="X19" s="16">
        <v>22.21454</v>
      </c>
      <c r="Y19" s="16">
        <v>58.769889999999997</v>
      </c>
      <c r="Z19" s="16">
        <v>31.517060000000001</v>
      </c>
      <c r="AA19" s="16">
        <v>41.176480000000005</v>
      </c>
      <c r="AB19" s="16">
        <v>36.615409999999905</v>
      </c>
      <c r="AC19" s="16">
        <v>63.888529999999896</v>
      </c>
      <c r="AD19" s="16">
        <v>26.578900000000001</v>
      </c>
      <c r="AE19" s="16">
        <v>124.9605</v>
      </c>
      <c r="AF19" s="16">
        <v>70.0175499999999</v>
      </c>
      <c r="AG19" s="16">
        <v>37.985829999999993</v>
      </c>
      <c r="AH19" s="16">
        <v>23.852601999999997</v>
      </c>
      <c r="AI19" s="46"/>
      <c r="AJ19" s="46"/>
      <c r="AK19" s="46"/>
      <c r="AL19" s="46"/>
      <c r="AM19" s="46"/>
      <c r="AN19" s="4"/>
      <c r="AO19" s="4"/>
      <c r="AP19" s="4"/>
      <c r="AQ19" s="4"/>
      <c r="AR19" s="4"/>
      <c r="AS19" s="4"/>
      <c r="AT19" s="4"/>
      <c r="AU19" s="4"/>
      <c r="AV19" s="4"/>
      <c r="AW19" s="4"/>
      <c r="AX19" s="4"/>
      <c r="AY19" s="4"/>
    </row>
    <row r="20" spans="1:51" ht="15" x14ac:dyDescent="0.25">
      <c r="A20" s="121">
        <f>YampaRiverInflow.TotalOutflow!A20</f>
        <v>45017</v>
      </c>
      <c r="B20" s="122">
        <v>39.895000000000003</v>
      </c>
      <c r="C20" s="123">
        <v>38.134</v>
      </c>
      <c r="D20" s="124">
        <v>35.889000000000003</v>
      </c>
      <c r="E20" s="16">
        <v>1.3631199999999954</v>
      </c>
      <c r="F20" s="16">
        <v>-2.5694920000000012</v>
      </c>
      <c r="G20" s="16">
        <v>-26.212883999999999</v>
      </c>
      <c r="H20" s="16">
        <v>3.6764540000000014</v>
      </c>
      <c r="I20" s="16">
        <v>29.157019999999999</v>
      </c>
      <c r="J20" s="16">
        <v>70.294210000000007</v>
      </c>
      <c r="K20" s="16">
        <v>23.60331</v>
      </c>
      <c r="L20" s="16">
        <v>16.8</v>
      </c>
      <c r="M20" s="16">
        <v>35.028100000000002</v>
      </c>
      <c r="N20" s="16">
        <v>13.62645</v>
      </c>
      <c r="O20" s="16">
        <v>32.747109999999999</v>
      </c>
      <c r="P20" s="16">
        <v>39.133879999999998</v>
      </c>
      <c r="Q20" s="16">
        <v>90.902479999999997</v>
      </c>
      <c r="R20" s="16">
        <v>33.758679999999998</v>
      </c>
      <c r="S20" s="16">
        <v>33.699169999999995</v>
      </c>
      <c r="T20" s="16">
        <v>29.79214</v>
      </c>
      <c r="U20" s="16">
        <v>43.080640000000002</v>
      </c>
      <c r="V20" s="16">
        <v>88.700450000000004</v>
      </c>
      <c r="W20" s="16">
        <v>43.635820000000002</v>
      </c>
      <c r="X20" s="16">
        <v>17.01784</v>
      </c>
      <c r="Y20" s="16">
        <v>26.498860000000001</v>
      </c>
      <c r="Z20" s="16">
        <v>22.988139999999998</v>
      </c>
      <c r="AA20" s="16">
        <v>25.348419999999997</v>
      </c>
      <c r="AB20" s="16">
        <v>31.934349999999899</v>
      </c>
      <c r="AC20" s="16">
        <v>40.2452100000001</v>
      </c>
      <c r="AD20" s="16">
        <v>24.198700000000002</v>
      </c>
      <c r="AE20" s="16">
        <v>43.240300000000097</v>
      </c>
      <c r="AF20" s="16">
        <v>39.828680000000105</v>
      </c>
      <c r="AG20" s="16">
        <v>41.938178000000001</v>
      </c>
      <c r="AH20" s="16">
        <v>40.074694000000001</v>
      </c>
      <c r="AI20" s="46"/>
      <c r="AJ20" s="46"/>
      <c r="AK20" s="46"/>
      <c r="AL20" s="46"/>
      <c r="AM20" s="46"/>
      <c r="AN20" s="4"/>
      <c r="AO20" s="4"/>
      <c r="AP20" s="4"/>
      <c r="AQ20" s="4"/>
      <c r="AR20" s="4"/>
      <c r="AS20" s="4"/>
      <c r="AT20" s="4"/>
      <c r="AU20" s="4"/>
      <c r="AV20" s="4"/>
      <c r="AW20" s="4"/>
      <c r="AX20" s="4"/>
      <c r="AY20" s="4"/>
    </row>
    <row r="21" spans="1:51" ht="15" x14ac:dyDescent="0.25">
      <c r="A21" s="121">
        <f>YampaRiverInflow.TotalOutflow!A21</f>
        <v>45047</v>
      </c>
      <c r="B21" s="122">
        <v>19.623999999999999</v>
      </c>
      <c r="C21" s="123">
        <v>20.670999999999999</v>
      </c>
      <c r="D21" s="124">
        <v>27.829000000000001</v>
      </c>
      <c r="E21" s="16">
        <v>0.19014400000000023</v>
      </c>
      <c r="F21" s="16">
        <v>-5.5054859999999994</v>
      </c>
      <c r="G21" s="16">
        <v>-26.211384000000006</v>
      </c>
      <c r="H21" s="16">
        <v>7.738929999999999</v>
      </c>
      <c r="I21" s="16">
        <v>15.471069999999999</v>
      </c>
      <c r="J21" s="16">
        <v>41.137190000000004</v>
      </c>
      <c r="K21" s="16">
        <v>13.289260000000001</v>
      </c>
      <c r="L21" s="16">
        <v>27.570250000000001</v>
      </c>
      <c r="M21" s="16">
        <v>34.690910000000002</v>
      </c>
      <c r="N21" s="16">
        <v>21.163640000000001</v>
      </c>
      <c r="O21" s="16">
        <v>23.543800000000001</v>
      </c>
      <c r="P21" s="16">
        <v>34.333880000000001</v>
      </c>
      <c r="Q21" s="16">
        <v>67.140500000000003</v>
      </c>
      <c r="R21" s="16">
        <v>34.274380000000001</v>
      </c>
      <c r="S21" s="16">
        <v>36.813220000000001</v>
      </c>
      <c r="T21" s="16">
        <v>20.429749999999999</v>
      </c>
      <c r="U21" s="16">
        <v>51.173209999999997</v>
      </c>
      <c r="V21" s="16">
        <v>36.138489999999997</v>
      </c>
      <c r="W21" s="16">
        <v>21.024139999999999</v>
      </c>
      <c r="X21" s="16">
        <v>18.545120000000001</v>
      </c>
      <c r="Y21" s="16">
        <v>27.252549999999999</v>
      </c>
      <c r="Z21" s="16">
        <v>27.252610000000001</v>
      </c>
      <c r="AA21" s="16">
        <v>28.958279999999998</v>
      </c>
      <c r="AB21" s="16">
        <v>32.1327</v>
      </c>
      <c r="AC21" s="16">
        <v>29.573979999999999</v>
      </c>
      <c r="AD21" s="16">
        <v>26.281370000000102</v>
      </c>
      <c r="AE21" s="16">
        <v>27.570650000000001</v>
      </c>
      <c r="AF21" s="16">
        <v>23.583810000000099</v>
      </c>
      <c r="AG21" s="16">
        <v>24.659790000000001</v>
      </c>
      <c r="AH21" s="16">
        <v>21.803582000000002</v>
      </c>
      <c r="AI21" s="46"/>
      <c r="AJ21" s="46"/>
      <c r="AK21" s="46"/>
      <c r="AL21" s="46"/>
      <c r="AM21" s="46"/>
      <c r="AN21" s="4"/>
      <c r="AO21" s="4"/>
      <c r="AP21" s="4"/>
      <c r="AQ21" s="4"/>
      <c r="AR21" s="4"/>
      <c r="AS21" s="4"/>
      <c r="AT21" s="4"/>
      <c r="AU21" s="4"/>
      <c r="AV21" s="4"/>
      <c r="AW21" s="4"/>
      <c r="AX21" s="4"/>
      <c r="AY21" s="4"/>
    </row>
    <row r="22" spans="1:51" ht="15" x14ac:dyDescent="0.25">
      <c r="A22" s="121">
        <f>YampaRiverInflow.TotalOutflow!A22</f>
        <v>45078</v>
      </c>
      <c r="B22" s="122">
        <v>9.8230000000000004</v>
      </c>
      <c r="C22" s="123">
        <v>11.023999999999999</v>
      </c>
      <c r="D22" s="124">
        <v>25.254000000000001</v>
      </c>
      <c r="E22" s="16">
        <v>12.473674000000001</v>
      </c>
      <c r="F22" s="16">
        <v>1.061094</v>
      </c>
      <c r="G22" s="16">
        <v>22.368065999999995</v>
      </c>
      <c r="H22" s="16">
        <v>-1.3633040000000001</v>
      </c>
      <c r="I22" s="16">
        <v>31.73554</v>
      </c>
      <c r="J22" s="16">
        <v>15.272729999999999</v>
      </c>
      <c r="K22" s="16">
        <v>13.68595</v>
      </c>
      <c r="L22" s="16">
        <v>32.07273</v>
      </c>
      <c r="M22" s="16">
        <v>48.238019999999999</v>
      </c>
      <c r="N22" s="16">
        <v>6.5057900000000002</v>
      </c>
      <c r="O22" s="16">
        <v>14.280989999999999</v>
      </c>
      <c r="P22" s="16">
        <v>20.826450000000001</v>
      </c>
      <c r="Q22" s="16">
        <v>11.9405</v>
      </c>
      <c r="R22" s="16">
        <v>14.67769</v>
      </c>
      <c r="S22" s="16">
        <v>31.73554</v>
      </c>
      <c r="T22" s="16">
        <v>13.4876</v>
      </c>
      <c r="U22" s="16">
        <v>35.543419999999998</v>
      </c>
      <c r="V22" s="16">
        <v>23.741799999999998</v>
      </c>
      <c r="W22" s="16">
        <v>24.39593</v>
      </c>
      <c r="X22" s="16">
        <v>22.730180000000001</v>
      </c>
      <c r="Y22" s="16">
        <v>25.189630000000001</v>
      </c>
      <c r="Z22" s="16">
        <v>26.0823</v>
      </c>
      <c r="AA22" s="16">
        <v>25.58633</v>
      </c>
      <c r="AB22" s="16">
        <v>28.562399999999901</v>
      </c>
      <c r="AC22" s="16">
        <v>24.3970500000001</v>
      </c>
      <c r="AD22" s="16">
        <v>26.578900000000001</v>
      </c>
      <c r="AE22" s="16">
        <v>24.000349999999901</v>
      </c>
      <c r="AF22" s="16">
        <v>22.730910000000101</v>
      </c>
      <c r="AG22" s="16">
        <v>3.4259199999999983</v>
      </c>
      <c r="AH22" s="16">
        <v>8.1729199999999995</v>
      </c>
      <c r="AI22" s="46"/>
      <c r="AJ22" s="46"/>
      <c r="AK22" s="46"/>
      <c r="AL22" s="46"/>
      <c r="AM22" s="46"/>
      <c r="AN22" s="4"/>
      <c r="AO22" s="4"/>
      <c r="AP22" s="4"/>
      <c r="AQ22" s="4"/>
      <c r="AR22" s="4"/>
      <c r="AS22" s="4"/>
      <c r="AT22" s="4"/>
      <c r="AU22" s="4"/>
      <c r="AV22" s="4"/>
      <c r="AW22" s="4"/>
      <c r="AX22" s="4"/>
      <c r="AY22" s="4"/>
    </row>
    <row r="23" spans="1:51" ht="15" x14ac:dyDescent="0.25">
      <c r="A23" s="121">
        <f>YampaRiverInflow.TotalOutflow!A23</f>
        <v>45108</v>
      </c>
      <c r="B23" s="122">
        <v>20.89</v>
      </c>
      <c r="C23" s="123">
        <v>36.9</v>
      </c>
      <c r="D23" s="124">
        <v>30.704999999999998</v>
      </c>
      <c r="E23" s="16">
        <v>-5.4029160000000003</v>
      </c>
      <c r="F23" s="16">
        <v>-9.1989860000000014</v>
      </c>
      <c r="G23" s="16">
        <v>30.872809999999998</v>
      </c>
      <c r="H23" s="16">
        <v>7.8308159999999951</v>
      </c>
      <c r="I23" s="16">
        <v>31.933880000000002</v>
      </c>
      <c r="J23" s="16">
        <v>33.12397</v>
      </c>
      <c r="K23" s="16">
        <v>30.347110000000001</v>
      </c>
      <c r="L23" s="16">
        <v>21.12397</v>
      </c>
      <c r="M23" s="16">
        <v>19.953720000000001</v>
      </c>
      <c r="N23" s="16">
        <v>10.1157</v>
      </c>
      <c r="O23" s="16">
        <v>17.2562</v>
      </c>
      <c r="P23" s="16">
        <v>39.272730000000003</v>
      </c>
      <c r="Q23" s="16">
        <v>21.024789999999999</v>
      </c>
      <c r="R23" s="16">
        <v>21.223140000000001</v>
      </c>
      <c r="S23" s="16">
        <v>45.421489999999999</v>
      </c>
      <c r="T23" s="16">
        <v>28.760330000000003</v>
      </c>
      <c r="U23" s="16">
        <v>28.164830000000002</v>
      </c>
      <c r="V23" s="16">
        <v>29.156560000000002</v>
      </c>
      <c r="W23" s="16">
        <v>31.536360000000002</v>
      </c>
      <c r="X23" s="16">
        <v>26.379669999999997</v>
      </c>
      <c r="Y23" s="16">
        <v>61.685449999999996</v>
      </c>
      <c r="Z23" s="16">
        <v>29.156569999999999</v>
      </c>
      <c r="AA23" s="16">
        <v>33.520060000000001</v>
      </c>
      <c r="AB23" s="16">
        <v>26.182200000000002</v>
      </c>
      <c r="AC23" s="16">
        <v>32.1327</v>
      </c>
      <c r="AD23" s="16">
        <v>49.587499999999999</v>
      </c>
      <c r="AE23" s="16">
        <v>22.016849999999998</v>
      </c>
      <c r="AF23" s="16">
        <v>23.603650000000101</v>
      </c>
      <c r="AG23" s="16">
        <v>-0.52760200000000035</v>
      </c>
      <c r="AH23" s="16">
        <v>14.445949999999996</v>
      </c>
      <c r="AI23" s="46"/>
      <c r="AJ23" s="46"/>
      <c r="AK23" s="46"/>
      <c r="AL23" s="46"/>
      <c r="AM23" s="46"/>
      <c r="AN23" s="4"/>
      <c r="AO23" s="4"/>
      <c r="AP23" s="4"/>
      <c r="AQ23" s="4"/>
      <c r="AR23" s="4"/>
      <c r="AS23" s="4"/>
      <c r="AT23" s="4"/>
      <c r="AU23" s="4"/>
      <c r="AV23" s="4"/>
      <c r="AW23" s="4"/>
      <c r="AX23" s="4"/>
      <c r="AY23" s="4"/>
    </row>
    <row r="24" spans="1:51" ht="15" x14ac:dyDescent="0.25">
      <c r="A24" s="121">
        <f>YampaRiverInflow.TotalOutflow!A24</f>
        <v>45139</v>
      </c>
      <c r="B24" s="122">
        <v>40.603999999999999</v>
      </c>
      <c r="C24" s="123">
        <v>39.261000000000003</v>
      </c>
      <c r="D24" s="124">
        <v>34.83</v>
      </c>
      <c r="E24" s="16">
        <v>-27.475497999999998</v>
      </c>
      <c r="F24" s="16">
        <v>-21.766008000000003</v>
      </c>
      <c r="G24" s="16">
        <v>29.917686</v>
      </c>
      <c r="H24" s="16">
        <v>25.019824</v>
      </c>
      <c r="I24" s="16">
        <v>50.280989999999996</v>
      </c>
      <c r="J24" s="16">
        <v>20.826450000000001</v>
      </c>
      <c r="K24" s="16">
        <v>44.033059999999999</v>
      </c>
      <c r="L24" s="16">
        <v>23.404959999999999</v>
      </c>
      <c r="M24" s="16">
        <v>52.066120000000005</v>
      </c>
      <c r="N24" s="16">
        <v>17.851240000000001</v>
      </c>
      <c r="O24" s="16">
        <v>42.049589999999995</v>
      </c>
      <c r="P24" s="16">
        <v>50.578510000000001</v>
      </c>
      <c r="Q24" s="16">
        <v>28.36364</v>
      </c>
      <c r="R24" s="16">
        <v>66.446280000000002</v>
      </c>
      <c r="S24" s="16">
        <v>91.636359999999996</v>
      </c>
      <c r="T24" s="16">
        <v>39.272730000000003</v>
      </c>
      <c r="U24" s="16">
        <v>23.60284</v>
      </c>
      <c r="V24" s="16">
        <v>91.04083</v>
      </c>
      <c r="W24" s="16">
        <v>36.693379999999998</v>
      </c>
      <c r="X24" s="16">
        <v>68.607789999999994</v>
      </c>
      <c r="Y24" s="16">
        <v>66.842500000000001</v>
      </c>
      <c r="Z24" s="16">
        <v>41.057389999999998</v>
      </c>
      <c r="AA24" s="16">
        <v>44.429290000000002</v>
      </c>
      <c r="AB24" s="16">
        <v>41.851849999999999</v>
      </c>
      <c r="AC24" s="16">
        <v>40.265050000000002</v>
      </c>
      <c r="AD24" s="16">
        <v>38.876599999999996</v>
      </c>
      <c r="AE24" s="16">
        <v>29.55415</v>
      </c>
      <c r="AF24" s="16">
        <v>23.603649999999899</v>
      </c>
      <c r="AG24" s="16">
        <v>15.498979999999996</v>
      </c>
      <c r="AH24" s="16">
        <v>39.663323999999996</v>
      </c>
      <c r="AI24" s="46"/>
      <c r="AJ24" s="46"/>
      <c r="AK24" s="46"/>
      <c r="AL24" s="46"/>
      <c r="AM24" s="46"/>
      <c r="AN24" s="4"/>
      <c r="AO24" s="4"/>
      <c r="AP24" s="4"/>
      <c r="AQ24" s="4"/>
      <c r="AR24" s="4"/>
      <c r="AS24" s="4"/>
      <c r="AT24" s="4"/>
      <c r="AU24" s="4"/>
      <c r="AV24" s="4"/>
      <c r="AW24" s="4"/>
      <c r="AX24" s="4"/>
      <c r="AY24" s="4"/>
    </row>
    <row r="25" spans="1:51" ht="15" x14ac:dyDescent="0.25">
      <c r="A25" s="121">
        <f>YampaRiverInflow.TotalOutflow!A25</f>
        <v>45170</v>
      </c>
      <c r="B25" s="122">
        <v>34.188000000000002</v>
      </c>
      <c r="C25" s="123">
        <v>35.082000000000001</v>
      </c>
      <c r="D25" s="124">
        <v>29.102</v>
      </c>
      <c r="E25" s="16">
        <v>-11.254766</v>
      </c>
      <c r="F25" s="16">
        <v>-1.109622000000003</v>
      </c>
      <c r="G25" s="16">
        <v>14.515779999999999</v>
      </c>
      <c r="H25" s="16">
        <v>21.008659999999999</v>
      </c>
      <c r="I25" s="16">
        <v>59.246279999999999</v>
      </c>
      <c r="J25" s="16">
        <v>36.099170000000001</v>
      </c>
      <c r="K25" s="16">
        <v>49.190080000000002</v>
      </c>
      <c r="L25" s="16">
        <v>39.133879999999998</v>
      </c>
      <c r="M25" s="16">
        <v>48.456199999999995</v>
      </c>
      <c r="N25" s="16">
        <v>103.95372</v>
      </c>
      <c r="O25" s="16">
        <v>34.373550000000002</v>
      </c>
      <c r="P25" s="16">
        <v>57.381819999999998</v>
      </c>
      <c r="Q25" s="16">
        <v>38.360330000000005</v>
      </c>
      <c r="R25" s="16">
        <v>50.87603</v>
      </c>
      <c r="S25" s="16">
        <v>33.83802</v>
      </c>
      <c r="T25" s="16">
        <v>38.677690000000005</v>
      </c>
      <c r="U25" s="16">
        <v>28.363289999999999</v>
      </c>
      <c r="V25" s="16">
        <v>44.250949999999996</v>
      </c>
      <c r="W25" s="16">
        <v>41.255660000000006</v>
      </c>
      <c r="X25" s="16">
        <v>47.999720000000003</v>
      </c>
      <c r="Y25" s="16">
        <v>78.703759999999988</v>
      </c>
      <c r="Z25" s="16">
        <v>38.875680000000003</v>
      </c>
      <c r="AA25" s="16">
        <v>32.726860000000002</v>
      </c>
      <c r="AB25" s="16">
        <v>30.744250000000001</v>
      </c>
      <c r="AC25" s="16">
        <v>24.1193600000001</v>
      </c>
      <c r="AD25" s="16">
        <v>44.628749999999897</v>
      </c>
      <c r="AE25" s="16">
        <v>21.9771800000001</v>
      </c>
      <c r="AF25" s="16">
        <v>24.040019999999899</v>
      </c>
      <c r="AG25" s="16">
        <v>19.180725999999996</v>
      </c>
      <c r="AH25" s="16">
        <v>38.334448000000002</v>
      </c>
      <c r="AI25" s="46"/>
      <c r="AJ25" s="46"/>
      <c r="AK25" s="46"/>
      <c r="AL25" s="46"/>
      <c r="AM25" s="46"/>
      <c r="AN25" s="4"/>
      <c r="AO25" s="4"/>
      <c r="AP25" s="4"/>
      <c r="AQ25" s="4"/>
      <c r="AR25" s="4"/>
      <c r="AS25" s="4"/>
      <c r="AT25" s="4"/>
      <c r="AU25" s="4"/>
      <c r="AV25" s="4"/>
      <c r="AW25" s="4"/>
      <c r="AX25" s="4"/>
      <c r="AY25" s="4"/>
    </row>
    <row r="26" spans="1:51" ht="15" x14ac:dyDescent="0.25">
      <c r="A26" s="121">
        <f>YampaRiverInflow.TotalOutflow!A26</f>
        <v>45200</v>
      </c>
      <c r="B26" s="122">
        <v>33.393999999999998</v>
      </c>
      <c r="C26" s="123">
        <v>33.393999999999998</v>
      </c>
      <c r="D26" s="124">
        <v>33.393999999999998</v>
      </c>
      <c r="E26" s="16">
        <v>20.811032000000001</v>
      </c>
      <c r="F26" s="16">
        <v>15.392737999999998</v>
      </c>
      <c r="G26" s="16">
        <v>31.104225999999993</v>
      </c>
      <c r="H26" s="16">
        <v>32.409004000000003</v>
      </c>
      <c r="I26" s="16">
        <v>36.495870000000004</v>
      </c>
      <c r="J26" s="16">
        <v>22.413220000000003</v>
      </c>
      <c r="K26" s="16">
        <v>37.884300000000003</v>
      </c>
      <c r="L26" s="16">
        <v>47.385120000000001</v>
      </c>
      <c r="M26" s="16">
        <v>23.34545</v>
      </c>
      <c r="N26" s="16">
        <v>20.647929999999999</v>
      </c>
      <c r="O26" s="16">
        <v>30.664459999999998</v>
      </c>
      <c r="P26" s="16">
        <v>41.077690000000004</v>
      </c>
      <c r="Q26" s="16">
        <v>31.060849999999999</v>
      </c>
      <c r="R26" s="16">
        <v>69.758679999999998</v>
      </c>
      <c r="S26" s="16">
        <v>20.94511</v>
      </c>
      <c r="T26" s="16">
        <v>34.908660000000005</v>
      </c>
      <c r="U26" s="16">
        <v>24.793029999999998</v>
      </c>
      <c r="V26" s="16">
        <v>40.680699999999995</v>
      </c>
      <c r="W26" s="16">
        <v>34.511849999999995</v>
      </c>
      <c r="X26" s="16">
        <v>29.513770000000001</v>
      </c>
      <c r="Y26" s="16">
        <v>19.080719999999999</v>
      </c>
      <c r="Z26" s="16">
        <v>42.445929999999997</v>
      </c>
      <c r="AA26" s="16">
        <v>56.012860000000003</v>
      </c>
      <c r="AB26" s="16">
        <v>29.236789999999999</v>
      </c>
      <c r="AC26" s="16">
        <v>25.884679999999999</v>
      </c>
      <c r="AD26" s="16">
        <v>63.214149999999897</v>
      </c>
      <c r="AE26" s="16">
        <v>23.663159999999799</v>
      </c>
      <c r="AF26" s="16">
        <v>24.972269999999799</v>
      </c>
      <c r="AG26" s="16">
        <v>26.040343999999997</v>
      </c>
      <c r="AH26" s="16">
        <v>13.166246000000003</v>
      </c>
      <c r="AI26" s="46"/>
      <c r="AJ26" s="46"/>
      <c r="AK26" s="46"/>
      <c r="AL26" s="46"/>
      <c r="AM26" s="46"/>
      <c r="AN26" s="4"/>
      <c r="AO26" s="4"/>
      <c r="AP26" s="4"/>
      <c r="AQ26" s="4"/>
      <c r="AR26" s="4"/>
      <c r="AS26" s="4"/>
      <c r="AT26" s="4"/>
      <c r="AU26" s="4"/>
      <c r="AV26" s="4"/>
      <c r="AW26" s="4"/>
      <c r="AX26" s="4"/>
      <c r="AY26" s="4"/>
    </row>
    <row r="27" spans="1:51" ht="15" x14ac:dyDescent="0.25">
      <c r="A27" s="121">
        <f>YampaRiverInflow.TotalOutflow!A27</f>
        <v>45231</v>
      </c>
      <c r="B27" s="122">
        <v>25.29</v>
      </c>
      <c r="C27" s="123">
        <v>25.29</v>
      </c>
      <c r="D27" s="124">
        <v>25.29</v>
      </c>
      <c r="E27" s="16">
        <v>1.1222839999999996</v>
      </c>
      <c r="F27" s="16">
        <v>9.8448719999999987</v>
      </c>
      <c r="G27" s="16">
        <v>28.013811999999998</v>
      </c>
      <c r="H27" s="16">
        <v>15.793877999999999</v>
      </c>
      <c r="I27" s="16">
        <v>24.595040000000001</v>
      </c>
      <c r="J27" s="16">
        <v>18.446279999999998</v>
      </c>
      <c r="K27" s="16">
        <v>36.495870000000004</v>
      </c>
      <c r="L27" s="16">
        <v>27.966939999999997</v>
      </c>
      <c r="M27" s="16">
        <v>25.487599999999997</v>
      </c>
      <c r="N27" s="16">
        <v>23.10744</v>
      </c>
      <c r="O27" s="16">
        <v>22.472729999999999</v>
      </c>
      <c r="P27" s="16">
        <v>35.166530000000002</v>
      </c>
      <c r="Q27" s="16">
        <v>20.925319999999999</v>
      </c>
      <c r="R27" s="16">
        <v>16.066120000000002</v>
      </c>
      <c r="S27" s="16">
        <v>25.54711</v>
      </c>
      <c r="T27" s="16">
        <v>41.950060000000001</v>
      </c>
      <c r="U27" s="16">
        <v>23.00787</v>
      </c>
      <c r="V27" s="16">
        <v>14.39954</v>
      </c>
      <c r="W27" s="16">
        <v>23.602700000000002</v>
      </c>
      <c r="X27" s="16">
        <v>28.581400000000002</v>
      </c>
      <c r="Y27" s="16">
        <v>27.807869999999998</v>
      </c>
      <c r="Z27" s="16">
        <v>24.69378</v>
      </c>
      <c r="AA27" s="16">
        <v>22.293890000000001</v>
      </c>
      <c r="AB27" s="16">
        <v>27.888010000000101</v>
      </c>
      <c r="AC27" s="16">
        <v>24.873090000000097</v>
      </c>
      <c r="AD27" s="16">
        <v>23.24662</v>
      </c>
      <c r="AE27" s="16">
        <v>25.646650000000101</v>
      </c>
      <c r="AF27" s="16">
        <v>24.793749999999999</v>
      </c>
      <c r="AG27" s="16">
        <v>17.507805999999995</v>
      </c>
      <c r="AH27" s="16">
        <v>8.8944699999999983</v>
      </c>
      <c r="AI27" s="46"/>
      <c r="AJ27" s="46"/>
      <c r="AK27" s="46"/>
      <c r="AL27" s="46"/>
      <c r="AM27" s="46"/>
      <c r="AN27" s="4"/>
      <c r="AO27" s="4"/>
      <c r="AP27" s="4"/>
      <c r="AQ27" s="4"/>
      <c r="AR27" s="4"/>
      <c r="AS27" s="4"/>
      <c r="AT27" s="4"/>
      <c r="AU27" s="4"/>
      <c r="AV27" s="4"/>
      <c r="AW27" s="4"/>
      <c r="AX27" s="4"/>
      <c r="AY27" s="4"/>
    </row>
    <row r="28" spans="1:51" ht="15" x14ac:dyDescent="0.25">
      <c r="A28" s="121">
        <f>YampaRiverInflow.TotalOutflow!A28</f>
        <v>45261</v>
      </c>
      <c r="B28" s="122">
        <v>30.582999999999998</v>
      </c>
      <c r="C28" s="123">
        <v>26.678000000000001</v>
      </c>
      <c r="D28" s="124">
        <v>29.978999999999999</v>
      </c>
      <c r="E28" s="16">
        <v>-6.7709719999999995</v>
      </c>
      <c r="F28" s="16">
        <v>0.60159199999999691</v>
      </c>
      <c r="G28" s="16">
        <v>44.223798000000002</v>
      </c>
      <c r="H28" s="16">
        <v>1.110544</v>
      </c>
      <c r="I28" s="16">
        <v>15.07438</v>
      </c>
      <c r="J28" s="16">
        <v>12.69421</v>
      </c>
      <c r="K28" s="16">
        <v>35.305790000000002</v>
      </c>
      <c r="L28" s="16">
        <v>29.355370000000001</v>
      </c>
      <c r="M28" s="16">
        <v>13.4876</v>
      </c>
      <c r="N28" s="16">
        <v>18.723970000000001</v>
      </c>
      <c r="O28" s="16">
        <v>15.471069999999999</v>
      </c>
      <c r="P28" s="16">
        <v>19.100490000000001</v>
      </c>
      <c r="Q28" s="16">
        <v>3.9664899999999998</v>
      </c>
      <c r="R28" s="16">
        <v>23.801650000000002</v>
      </c>
      <c r="S28" s="16">
        <v>57.520660000000007</v>
      </c>
      <c r="T28" s="16">
        <v>23.99954</v>
      </c>
      <c r="U28" s="16">
        <v>19.4375</v>
      </c>
      <c r="V28" s="16">
        <v>33.916870000000003</v>
      </c>
      <c r="W28" s="16">
        <v>31.734860000000001</v>
      </c>
      <c r="X28" s="16">
        <v>22.7103</v>
      </c>
      <c r="Y28" s="16">
        <v>25.368259999999999</v>
      </c>
      <c r="Z28" s="16">
        <v>31.6557</v>
      </c>
      <c r="AA28" s="16">
        <v>22.412740000000003</v>
      </c>
      <c r="AB28" s="16">
        <v>36.377389999999899</v>
      </c>
      <c r="AC28" s="16">
        <v>25.983849999999997</v>
      </c>
      <c r="AD28" s="16">
        <v>23.544150000000002</v>
      </c>
      <c r="AE28" s="16">
        <v>39.471650000000103</v>
      </c>
      <c r="AF28" s="16">
        <v>24.5160599999999</v>
      </c>
      <c r="AG28" s="16">
        <v>8.4644880000000011</v>
      </c>
      <c r="AH28" s="16">
        <v>2.3967059999999982</v>
      </c>
      <c r="AI28" s="46"/>
      <c r="AJ28" s="46"/>
      <c r="AK28" s="46"/>
      <c r="AL28" s="46"/>
      <c r="AM28" s="46"/>
      <c r="AN28" s="4"/>
      <c r="AO28" s="4"/>
      <c r="AP28" s="4"/>
      <c r="AQ28" s="4"/>
      <c r="AR28" s="4"/>
      <c r="AS28" s="4"/>
      <c r="AT28" s="4"/>
      <c r="AU28" s="4"/>
      <c r="AV28" s="4"/>
      <c r="AW28" s="4"/>
      <c r="AX28" s="4"/>
      <c r="AY28" s="4"/>
    </row>
    <row r="29" spans="1:51" ht="15" x14ac:dyDescent="0.25">
      <c r="A29" s="121">
        <f>YampaRiverInflow.TotalOutflow!A29</f>
        <v>45292</v>
      </c>
      <c r="B29" s="122">
        <v>45.95</v>
      </c>
      <c r="C29" s="123">
        <v>44.152000000000001</v>
      </c>
      <c r="D29" s="124">
        <v>34.83</v>
      </c>
      <c r="E29" s="16">
        <v>-19.261465999999999</v>
      </c>
      <c r="F29" s="16">
        <v>-11.55139</v>
      </c>
      <c r="G29" s="16">
        <v>25.526097999999998</v>
      </c>
      <c r="H29" s="16">
        <v>1.3745679999999993</v>
      </c>
      <c r="I29" s="16">
        <v>21.421490000000002</v>
      </c>
      <c r="J29" s="16">
        <v>24.198349999999998</v>
      </c>
      <c r="K29" s="16">
        <v>42.049589999999995</v>
      </c>
      <c r="L29" s="16">
        <v>21.61983</v>
      </c>
      <c r="M29" s="16">
        <v>18.446279999999998</v>
      </c>
      <c r="N29" s="16">
        <v>23.206610000000001</v>
      </c>
      <c r="O29" s="16">
        <v>20.033060000000003</v>
      </c>
      <c r="P29" s="16">
        <v>101.09752</v>
      </c>
      <c r="Q29" s="16">
        <v>22.61157</v>
      </c>
      <c r="R29" s="16">
        <v>23.206610000000001</v>
      </c>
      <c r="S29" s="16">
        <v>42.247930000000004</v>
      </c>
      <c r="T29" s="16">
        <v>34.11524</v>
      </c>
      <c r="U29" s="16">
        <v>41.255679999999998</v>
      </c>
      <c r="V29" s="16">
        <v>24.792830000000002</v>
      </c>
      <c r="W29" s="16">
        <v>40.065640000000002</v>
      </c>
      <c r="X29" s="16">
        <v>37.883839999999999</v>
      </c>
      <c r="Y29" s="16">
        <v>23.007810000000003</v>
      </c>
      <c r="Z29" s="16">
        <v>30.743310000000001</v>
      </c>
      <c r="AA29" s="16">
        <v>36.496400000000001</v>
      </c>
      <c r="AB29" s="16">
        <v>45.025449999999999</v>
      </c>
      <c r="AC29" s="16">
        <v>23.802</v>
      </c>
      <c r="AD29" s="16">
        <v>42.050199999999904</v>
      </c>
      <c r="AE29" s="16">
        <v>26.777249999999999</v>
      </c>
      <c r="AF29" s="16">
        <v>29.809785999999992</v>
      </c>
      <c r="AG29" s="16">
        <v>0.14888199999999779</v>
      </c>
      <c r="AH29" s="16">
        <v>188.36769600000002</v>
      </c>
      <c r="AI29" s="46"/>
      <c r="AJ29" s="46"/>
      <c r="AK29" s="46"/>
      <c r="AL29" s="46"/>
      <c r="AM29" s="46"/>
      <c r="AN29" s="4"/>
      <c r="AO29" s="4"/>
      <c r="AP29" s="4"/>
      <c r="AQ29" s="4"/>
      <c r="AR29" s="4"/>
      <c r="AS29" s="4"/>
      <c r="AT29" s="4"/>
      <c r="AU29" s="4"/>
      <c r="AV29" s="4"/>
      <c r="AW29" s="4"/>
      <c r="AX29" s="4"/>
      <c r="AY29" s="4"/>
    </row>
    <row r="30" spans="1:51" ht="15" x14ac:dyDescent="0.25">
      <c r="A30" s="121">
        <f>YampaRiverInflow.TotalOutflow!A30</f>
        <v>45323</v>
      </c>
      <c r="B30" s="122">
        <v>40.085000000000001</v>
      </c>
      <c r="C30" s="123">
        <v>52.500999999999998</v>
      </c>
      <c r="D30" s="124">
        <v>47.231000000000002</v>
      </c>
      <c r="E30" s="16">
        <v>-9.7793939999999999</v>
      </c>
      <c r="F30" s="16">
        <v>38.657699999999991</v>
      </c>
      <c r="G30" s="16">
        <v>12.339405999999999</v>
      </c>
      <c r="H30" s="16">
        <v>23.60331</v>
      </c>
      <c r="I30" s="16">
        <v>17.2562</v>
      </c>
      <c r="J30" s="16">
        <v>16.066120000000002</v>
      </c>
      <c r="K30" s="16">
        <v>48.99174</v>
      </c>
      <c r="L30" s="16">
        <v>36.297519999999999</v>
      </c>
      <c r="M30" s="16">
        <v>25.745450000000002</v>
      </c>
      <c r="N30" s="16">
        <v>24.39669</v>
      </c>
      <c r="O30" s="16">
        <v>35.66281</v>
      </c>
      <c r="P30" s="16">
        <v>125.57355</v>
      </c>
      <c r="Q30" s="16">
        <v>20.429749999999999</v>
      </c>
      <c r="R30" s="16">
        <v>29.355370000000001</v>
      </c>
      <c r="S30" s="16">
        <v>90.644630000000006</v>
      </c>
      <c r="T30" s="16">
        <v>38.478989999999996</v>
      </c>
      <c r="U30" s="16">
        <v>35.16657</v>
      </c>
      <c r="V30" s="16">
        <v>33.321769999999994</v>
      </c>
      <c r="W30" s="16">
        <v>18.842610000000001</v>
      </c>
      <c r="X30" s="16">
        <v>38.875690000000006</v>
      </c>
      <c r="Y30" s="16">
        <v>32.449240000000003</v>
      </c>
      <c r="Z30" s="16">
        <v>39.450900000000004</v>
      </c>
      <c r="AA30" s="16">
        <v>41.375809999999994</v>
      </c>
      <c r="AB30" s="16">
        <v>62.678599999999996</v>
      </c>
      <c r="AC30" s="16">
        <v>22.2151999999999</v>
      </c>
      <c r="AD30" s="16">
        <v>72.001050000000006</v>
      </c>
      <c r="AE30" s="16">
        <v>37.884849999999894</v>
      </c>
      <c r="AF30" s="16">
        <v>19.033522000000001</v>
      </c>
      <c r="AG30" s="16">
        <v>7.0302340000000001</v>
      </c>
      <c r="AH30" s="16">
        <v>85.799055999999993</v>
      </c>
      <c r="AI30" s="46"/>
      <c r="AJ30" s="46"/>
      <c r="AK30" s="46"/>
      <c r="AL30" s="46"/>
      <c r="AM30" s="46"/>
      <c r="AN30" s="4"/>
      <c r="AO30" s="4"/>
      <c r="AP30" s="4"/>
      <c r="AQ30" s="4"/>
      <c r="AR30" s="4"/>
      <c r="AS30" s="4"/>
      <c r="AT30" s="4"/>
      <c r="AU30" s="4"/>
      <c r="AV30" s="4"/>
      <c r="AW30" s="4"/>
      <c r="AX30" s="4"/>
      <c r="AY30" s="4"/>
    </row>
    <row r="31" spans="1:51" ht="15" x14ac:dyDescent="0.25">
      <c r="A31" s="121">
        <f>YampaRiverInflow.TotalOutflow!A31</f>
        <v>45352</v>
      </c>
      <c r="B31" s="122">
        <v>41.262999999999998</v>
      </c>
      <c r="C31" s="123">
        <v>65.072000000000003</v>
      </c>
      <c r="D31" s="124">
        <v>64.412000000000006</v>
      </c>
      <c r="E31" s="16">
        <v>18.785719999999998</v>
      </c>
      <c r="F31" s="16">
        <v>66.418819999999997</v>
      </c>
      <c r="G31" s="16">
        <v>7.6782579999999996</v>
      </c>
      <c r="H31" s="16">
        <v>63.272730000000003</v>
      </c>
      <c r="I31" s="16">
        <v>48.99174</v>
      </c>
      <c r="J31" s="16">
        <v>19.834709999999998</v>
      </c>
      <c r="K31" s="16">
        <v>54.009920000000001</v>
      </c>
      <c r="L31" s="16">
        <v>55.160330000000002</v>
      </c>
      <c r="M31" s="16">
        <v>23.22645</v>
      </c>
      <c r="N31" s="16">
        <v>42.842980000000004</v>
      </c>
      <c r="O31" s="16">
        <v>27.59008</v>
      </c>
      <c r="P31" s="16">
        <v>69.104129999999998</v>
      </c>
      <c r="Q31" s="16">
        <v>49.190080000000002</v>
      </c>
      <c r="R31" s="16">
        <v>44.628099999999996</v>
      </c>
      <c r="S31" s="16">
        <v>82.373550000000009</v>
      </c>
      <c r="T31" s="16">
        <v>74.04258999999999</v>
      </c>
      <c r="U31" s="16">
        <v>59.404600000000002</v>
      </c>
      <c r="V31" s="16">
        <v>42.445689999999999</v>
      </c>
      <c r="W31" s="16">
        <v>22.21454</v>
      </c>
      <c r="X31" s="16">
        <v>58.769889999999997</v>
      </c>
      <c r="Y31" s="16">
        <v>31.517060000000001</v>
      </c>
      <c r="Z31" s="16">
        <v>41.176480000000005</v>
      </c>
      <c r="AA31" s="16">
        <v>36.615409999999905</v>
      </c>
      <c r="AB31" s="16">
        <v>63.888529999999896</v>
      </c>
      <c r="AC31" s="16">
        <v>26.578900000000001</v>
      </c>
      <c r="AD31" s="16">
        <v>124.9605</v>
      </c>
      <c r="AE31" s="16">
        <v>70.0175499999999</v>
      </c>
      <c r="AF31" s="16">
        <v>37.985829999999993</v>
      </c>
      <c r="AG31" s="16">
        <v>23.852601999999997</v>
      </c>
      <c r="AH31" s="16">
        <v>33.571293999999995</v>
      </c>
      <c r="AI31" s="46"/>
      <c r="AJ31" s="46"/>
      <c r="AK31" s="46"/>
      <c r="AL31" s="46"/>
      <c r="AM31" s="46"/>
      <c r="AN31" s="4"/>
      <c r="AO31" s="4"/>
      <c r="AP31" s="4"/>
      <c r="AQ31" s="4"/>
      <c r="AR31" s="4"/>
      <c r="AS31" s="4"/>
      <c r="AT31" s="4"/>
      <c r="AU31" s="4"/>
      <c r="AV31" s="4"/>
      <c r="AW31" s="4"/>
      <c r="AX31" s="4"/>
      <c r="AY31" s="4"/>
    </row>
    <row r="32" spans="1:51" ht="15" x14ac:dyDescent="0.25">
      <c r="A32" s="121">
        <f>YampaRiverInflow.TotalOutflow!A32</f>
        <v>45383</v>
      </c>
      <c r="B32" s="122">
        <v>39.895000000000003</v>
      </c>
      <c r="C32" s="123">
        <v>38.134</v>
      </c>
      <c r="D32" s="124">
        <v>35.889000000000003</v>
      </c>
      <c r="E32" s="16">
        <v>-2.5694920000000012</v>
      </c>
      <c r="F32" s="16">
        <v>-26.212883999999999</v>
      </c>
      <c r="G32" s="16">
        <v>3.6764540000000014</v>
      </c>
      <c r="H32" s="16">
        <v>29.157019999999999</v>
      </c>
      <c r="I32" s="16">
        <v>70.294210000000007</v>
      </c>
      <c r="J32" s="16">
        <v>23.60331</v>
      </c>
      <c r="K32" s="16">
        <v>16.8</v>
      </c>
      <c r="L32" s="16">
        <v>35.028100000000002</v>
      </c>
      <c r="M32" s="16">
        <v>13.62645</v>
      </c>
      <c r="N32" s="16">
        <v>32.747109999999999</v>
      </c>
      <c r="O32" s="16">
        <v>39.133879999999998</v>
      </c>
      <c r="P32" s="16">
        <v>90.902479999999997</v>
      </c>
      <c r="Q32" s="16">
        <v>33.758679999999998</v>
      </c>
      <c r="R32" s="16">
        <v>33.699169999999995</v>
      </c>
      <c r="S32" s="16">
        <v>29.79214</v>
      </c>
      <c r="T32" s="16">
        <v>43.080640000000002</v>
      </c>
      <c r="U32" s="16">
        <v>88.700450000000004</v>
      </c>
      <c r="V32" s="16">
        <v>43.635820000000002</v>
      </c>
      <c r="W32" s="16">
        <v>17.01784</v>
      </c>
      <c r="X32" s="16">
        <v>26.498860000000001</v>
      </c>
      <c r="Y32" s="16">
        <v>22.988139999999998</v>
      </c>
      <c r="Z32" s="16">
        <v>25.348419999999997</v>
      </c>
      <c r="AA32" s="16">
        <v>31.934349999999899</v>
      </c>
      <c r="AB32" s="16">
        <v>40.2452100000001</v>
      </c>
      <c r="AC32" s="16">
        <v>24.198700000000002</v>
      </c>
      <c r="AD32" s="16">
        <v>43.240300000000097</v>
      </c>
      <c r="AE32" s="16">
        <v>39.828680000000105</v>
      </c>
      <c r="AF32" s="16">
        <v>41.938178000000001</v>
      </c>
      <c r="AG32" s="16">
        <v>40.074694000000001</v>
      </c>
      <c r="AH32" s="16">
        <v>1.3631199999999954</v>
      </c>
      <c r="AI32" s="46"/>
      <c r="AJ32" s="46"/>
      <c r="AK32" s="46"/>
      <c r="AL32" s="46"/>
      <c r="AM32" s="46"/>
      <c r="AN32" s="4"/>
      <c r="AO32" s="4"/>
      <c r="AP32" s="4"/>
      <c r="AQ32" s="4"/>
      <c r="AR32" s="4"/>
      <c r="AS32" s="4"/>
      <c r="AT32" s="4"/>
      <c r="AU32" s="4"/>
      <c r="AV32" s="4"/>
      <c r="AW32" s="4"/>
      <c r="AX32" s="4"/>
      <c r="AY32" s="4"/>
    </row>
    <row r="33" spans="1:51" ht="15" x14ac:dyDescent="0.25">
      <c r="A33" s="121">
        <f>YampaRiverInflow.TotalOutflow!A33</f>
        <v>45413</v>
      </c>
      <c r="B33" s="122">
        <v>19.623999999999999</v>
      </c>
      <c r="C33" s="123">
        <v>20.670999999999999</v>
      </c>
      <c r="D33" s="124">
        <v>27.829000000000001</v>
      </c>
      <c r="E33" s="16">
        <v>-5.5054859999999994</v>
      </c>
      <c r="F33" s="16">
        <v>-26.211384000000006</v>
      </c>
      <c r="G33" s="16">
        <v>7.738929999999999</v>
      </c>
      <c r="H33" s="16">
        <v>15.471069999999999</v>
      </c>
      <c r="I33" s="16">
        <v>41.137190000000004</v>
      </c>
      <c r="J33" s="16">
        <v>13.289260000000001</v>
      </c>
      <c r="K33" s="16">
        <v>27.570250000000001</v>
      </c>
      <c r="L33" s="16">
        <v>34.690910000000002</v>
      </c>
      <c r="M33" s="16">
        <v>21.163640000000001</v>
      </c>
      <c r="N33" s="16">
        <v>23.543800000000001</v>
      </c>
      <c r="O33" s="16">
        <v>34.333880000000001</v>
      </c>
      <c r="P33" s="16">
        <v>67.140500000000003</v>
      </c>
      <c r="Q33" s="16">
        <v>34.274380000000001</v>
      </c>
      <c r="R33" s="16">
        <v>36.813220000000001</v>
      </c>
      <c r="S33" s="16">
        <v>20.429749999999999</v>
      </c>
      <c r="T33" s="16">
        <v>51.173209999999997</v>
      </c>
      <c r="U33" s="16">
        <v>36.138489999999997</v>
      </c>
      <c r="V33" s="16">
        <v>21.024139999999999</v>
      </c>
      <c r="W33" s="16">
        <v>18.545120000000001</v>
      </c>
      <c r="X33" s="16">
        <v>27.252549999999999</v>
      </c>
      <c r="Y33" s="16">
        <v>27.252610000000001</v>
      </c>
      <c r="Z33" s="16">
        <v>28.958279999999998</v>
      </c>
      <c r="AA33" s="16">
        <v>32.1327</v>
      </c>
      <c r="AB33" s="16">
        <v>29.573979999999999</v>
      </c>
      <c r="AC33" s="16">
        <v>26.281370000000102</v>
      </c>
      <c r="AD33" s="16">
        <v>27.570650000000001</v>
      </c>
      <c r="AE33" s="16">
        <v>23.583810000000099</v>
      </c>
      <c r="AF33" s="16">
        <v>24.659790000000001</v>
      </c>
      <c r="AG33" s="16">
        <v>21.803582000000002</v>
      </c>
      <c r="AH33" s="16">
        <v>0.19014400000000023</v>
      </c>
      <c r="AI33" s="46"/>
      <c r="AJ33" s="46"/>
      <c r="AK33" s="46"/>
      <c r="AL33" s="46"/>
      <c r="AM33" s="46"/>
      <c r="AN33" s="4"/>
      <c r="AO33" s="4"/>
      <c r="AP33" s="4"/>
      <c r="AQ33" s="4"/>
      <c r="AR33" s="4"/>
      <c r="AS33" s="4"/>
      <c r="AT33" s="4"/>
      <c r="AU33" s="4"/>
      <c r="AV33" s="4"/>
      <c r="AW33" s="4"/>
      <c r="AX33" s="4"/>
      <c r="AY33" s="4"/>
    </row>
    <row r="34" spans="1:51" ht="15" x14ac:dyDescent="0.25">
      <c r="A34" s="121">
        <f>YampaRiverInflow.TotalOutflow!A34</f>
        <v>45444</v>
      </c>
      <c r="B34" s="122">
        <v>9.8230000000000004</v>
      </c>
      <c r="C34" s="123">
        <v>11.023999999999999</v>
      </c>
      <c r="D34" s="124">
        <v>25.254000000000001</v>
      </c>
      <c r="E34" s="16">
        <v>1.061094</v>
      </c>
      <c r="F34" s="16">
        <v>22.368065999999995</v>
      </c>
      <c r="G34" s="16">
        <v>-1.3633040000000001</v>
      </c>
      <c r="H34" s="16">
        <v>31.73554</v>
      </c>
      <c r="I34" s="16">
        <v>15.272729999999999</v>
      </c>
      <c r="J34" s="16">
        <v>13.68595</v>
      </c>
      <c r="K34" s="16">
        <v>32.07273</v>
      </c>
      <c r="L34" s="16">
        <v>48.238019999999999</v>
      </c>
      <c r="M34" s="16">
        <v>6.5057900000000002</v>
      </c>
      <c r="N34" s="16">
        <v>14.280989999999999</v>
      </c>
      <c r="O34" s="16">
        <v>20.826450000000001</v>
      </c>
      <c r="P34" s="16">
        <v>11.9405</v>
      </c>
      <c r="Q34" s="16">
        <v>14.67769</v>
      </c>
      <c r="R34" s="16">
        <v>31.73554</v>
      </c>
      <c r="S34" s="16">
        <v>13.4876</v>
      </c>
      <c r="T34" s="16">
        <v>35.543419999999998</v>
      </c>
      <c r="U34" s="16">
        <v>23.741799999999998</v>
      </c>
      <c r="V34" s="16">
        <v>24.39593</v>
      </c>
      <c r="W34" s="16">
        <v>22.730180000000001</v>
      </c>
      <c r="X34" s="16">
        <v>25.189630000000001</v>
      </c>
      <c r="Y34" s="16">
        <v>26.0823</v>
      </c>
      <c r="Z34" s="16">
        <v>25.58633</v>
      </c>
      <c r="AA34" s="16">
        <v>28.562399999999901</v>
      </c>
      <c r="AB34" s="16">
        <v>24.3970500000001</v>
      </c>
      <c r="AC34" s="16">
        <v>26.578900000000001</v>
      </c>
      <c r="AD34" s="16">
        <v>24.000349999999901</v>
      </c>
      <c r="AE34" s="16">
        <v>22.730910000000101</v>
      </c>
      <c r="AF34" s="16">
        <v>3.4259199999999983</v>
      </c>
      <c r="AG34" s="16">
        <v>8.1729199999999995</v>
      </c>
      <c r="AH34" s="16">
        <v>12.473674000000001</v>
      </c>
      <c r="AI34" s="46"/>
      <c r="AJ34" s="46"/>
      <c r="AK34" s="46"/>
      <c r="AL34" s="46"/>
      <c r="AM34" s="46"/>
      <c r="AN34" s="4"/>
      <c r="AO34" s="4"/>
      <c r="AP34" s="4"/>
      <c r="AQ34" s="4"/>
      <c r="AR34" s="4"/>
      <c r="AS34" s="4"/>
      <c r="AT34" s="4"/>
      <c r="AU34" s="4"/>
      <c r="AV34" s="4"/>
      <c r="AW34" s="4"/>
      <c r="AX34" s="4"/>
      <c r="AY34" s="4"/>
    </row>
    <row r="35" spans="1:51" ht="15" x14ac:dyDescent="0.25">
      <c r="A35" s="121">
        <f>YampaRiverInflow.TotalOutflow!A35</f>
        <v>45474</v>
      </c>
      <c r="B35" s="122">
        <v>20.89</v>
      </c>
      <c r="C35" s="123">
        <v>36.9</v>
      </c>
      <c r="D35" s="124">
        <v>30.704999999999998</v>
      </c>
      <c r="E35" s="16">
        <v>-9.1989860000000014</v>
      </c>
      <c r="F35" s="16">
        <v>30.872809999999998</v>
      </c>
      <c r="G35" s="16">
        <v>7.8308159999999951</v>
      </c>
      <c r="H35" s="16">
        <v>31.933880000000002</v>
      </c>
      <c r="I35" s="16">
        <v>33.12397</v>
      </c>
      <c r="J35" s="16">
        <v>30.347110000000001</v>
      </c>
      <c r="K35" s="16">
        <v>21.12397</v>
      </c>
      <c r="L35" s="16">
        <v>19.953720000000001</v>
      </c>
      <c r="M35" s="16">
        <v>10.1157</v>
      </c>
      <c r="N35" s="16">
        <v>17.2562</v>
      </c>
      <c r="O35" s="16">
        <v>39.272730000000003</v>
      </c>
      <c r="P35" s="16">
        <v>21.024789999999999</v>
      </c>
      <c r="Q35" s="16">
        <v>21.223140000000001</v>
      </c>
      <c r="R35" s="16">
        <v>45.421489999999999</v>
      </c>
      <c r="S35" s="16">
        <v>28.760330000000003</v>
      </c>
      <c r="T35" s="16">
        <v>28.164830000000002</v>
      </c>
      <c r="U35" s="16">
        <v>29.156560000000002</v>
      </c>
      <c r="V35" s="16">
        <v>31.536360000000002</v>
      </c>
      <c r="W35" s="16">
        <v>26.379669999999997</v>
      </c>
      <c r="X35" s="16">
        <v>61.685449999999996</v>
      </c>
      <c r="Y35" s="16">
        <v>29.156569999999999</v>
      </c>
      <c r="Z35" s="16">
        <v>33.520060000000001</v>
      </c>
      <c r="AA35" s="16">
        <v>26.182200000000002</v>
      </c>
      <c r="AB35" s="16">
        <v>32.1327</v>
      </c>
      <c r="AC35" s="16">
        <v>49.587499999999999</v>
      </c>
      <c r="AD35" s="16">
        <v>22.016849999999998</v>
      </c>
      <c r="AE35" s="16">
        <v>23.603650000000101</v>
      </c>
      <c r="AF35" s="16">
        <v>-0.52760200000000035</v>
      </c>
      <c r="AG35" s="16">
        <v>14.445949999999996</v>
      </c>
      <c r="AH35" s="16">
        <v>-5.4029160000000003</v>
      </c>
      <c r="AI35" s="46"/>
      <c r="AJ35" s="46"/>
      <c r="AK35" s="46"/>
      <c r="AL35" s="46"/>
      <c r="AM35" s="46"/>
      <c r="AN35" s="4"/>
      <c r="AO35" s="4"/>
      <c r="AP35" s="4"/>
      <c r="AQ35" s="4"/>
      <c r="AR35" s="4"/>
      <c r="AS35" s="4"/>
      <c r="AT35" s="4"/>
      <c r="AU35" s="4"/>
      <c r="AV35" s="4"/>
      <c r="AW35" s="4"/>
      <c r="AX35" s="4"/>
      <c r="AY35" s="4"/>
    </row>
    <row r="36" spans="1:51" ht="15" x14ac:dyDescent="0.25">
      <c r="A36" s="121">
        <f>YampaRiverInflow.TotalOutflow!A36</f>
        <v>45505</v>
      </c>
      <c r="B36" s="122">
        <v>40.603999999999999</v>
      </c>
      <c r="C36" s="123">
        <v>39.261000000000003</v>
      </c>
      <c r="D36" s="124">
        <v>34.83</v>
      </c>
      <c r="E36" s="16">
        <v>-21.766008000000003</v>
      </c>
      <c r="F36" s="16">
        <v>29.917686</v>
      </c>
      <c r="G36" s="16">
        <v>25.019824</v>
      </c>
      <c r="H36" s="16">
        <v>50.280989999999996</v>
      </c>
      <c r="I36" s="16">
        <v>20.826450000000001</v>
      </c>
      <c r="J36" s="16">
        <v>44.033059999999999</v>
      </c>
      <c r="K36" s="16">
        <v>23.404959999999999</v>
      </c>
      <c r="L36" s="16">
        <v>52.066120000000005</v>
      </c>
      <c r="M36" s="16">
        <v>17.851240000000001</v>
      </c>
      <c r="N36" s="16">
        <v>42.049589999999995</v>
      </c>
      <c r="O36" s="16">
        <v>50.578510000000001</v>
      </c>
      <c r="P36" s="16">
        <v>28.36364</v>
      </c>
      <c r="Q36" s="16">
        <v>66.446280000000002</v>
      </c>
      <c r="R36" s="16">
        <v>91.636359999999996</v>
      </c>
      <c r="S36" s="16">
        <v>39.272730000000003</v>
      </c>
      <c r="T36" s="16">
        <v>23.60284</v>
      </c>
      <c r="U36" s="16">
        <v>91.04083</v>
      </c>
      <c r="V36" s="16">
        <v>36.693379999999998</v>
      </c>
      <c r="W36" s="16">
        <v>68.607789999999994</v>
      </c>
      <c r="X36" s="16">
        <v>66.842500000000001</v>
      </c>
      <c r="Y36" s="16">
        <v>41.057389999999998</v>
      </c>
      <c r="Z36" s="16">
        <v>44.429290000000002</v>
      </c>
      <c r="AA36" s="16">
        <v>41.851849999999999</v>
      </c>
      <c r="AB36" s="16">
        <v>40.265050000000002</v>
      </c>
      <c r="AC36" s="16">
        <v>38.876599999999996</v>
      </c>
      <c r="AD36" s="16">
        <v>29.55415</v>
      </c>
      <c r="AE36" s="16">
        <v>23.603649999999899</v>
      </c>
      <c r="AF36" s="16">
        <v>15.498979999999996</v>
      </c>
      <c r="AG36" s="16">
        <v>39.663323999999996</v>
      </c>
      <c r="AH36" s="16">
        <v>-27.475497999999998</v>
      </c>
      <c r="AI36" s="46"/>
      <c r="AJ36" s="46"/>
      <c r="AK36" s="46"/>
      <c r="AL36" s="46"/>
      <c r="AM36" s="46"/>
      <c r="AN36" s="4"/>
      <c r="AO36" s="4"/>
      <c r="AP36" s="4"/>
      <c r="AQ36" s="4"/>
      <c r="AR36" s="4"/>
      <c r="AS36" s="4"/>
      <c r="AT36" s="4"/>
      <c r="AU36" s="4"/>
      <c r="AV36" s="4"/>
      <c r="AW36" s="4"/>
      <c r="AX36" s="4"/>
      <c r="AY36" s="4"/>
    </row>
    <row r="37" spans="1:51" ht="15" x14ac:dyDescent="0.25">
      <c r="A37" s="121">
        <f>YampaRiverInflow.TotalOutflow!A37</f>
        <v>45536</v>
      </c>
      <c r="B37" s="122">
        <v>34.188000000000002</v>
      </c>
      <c r="C37" s="123">
        <v>35.082000000000001</v>
      </c>
      <c r="D37" s="124">
        <v>29.102</v>
      </c>
      <c r="E37" s="16">
        <v>-1.109622000000003</v>
      </c>
      <c r="F37" s="16">
        <v>14.515779999999999</v>
      </c>
      <c r="G37" s="16">
        <v>21.008659999999999</v>
      </c>
      <c r="H37" s="16">
        <v>59.246279999999999</v>
      </c>
      <c r="I37" s="16">
        <v>36.099170000000001</v>
      </c>
      <c r="J37" s="16">
        <v>49.190080000000002</v>
      </c>
      <c r="K37" s="16">
        <v>39.133879999999998</v>
      </c>
      <c r="L37" s="16">
        <v>48.456199999999995</v>
      </c>
      <c r="M37" s="16">
        <v>103.95372</v>
      </c>
      <c r="N37" s="16">
        <v>34.373550000000002</v>
      </c>
      <c r="O37" s="16">
        <v>57.381819999999998</v>
      </c>
      <c r="P37" s="16">
        <v>38.360330000000005</v>
      </c>
      <c r="Q37" s="16">
        <v>50.87603</v>
      </c>
      <c r="R37" s="16">
        <v>33.83802</v>
      </c>
      <c r="S37" s="16">
        <v>38.677690000000005</v>
      </c>
      <c r="T37" s="16">
        <v>28.363289999999999</v>
      </c>
      <c r="U37" s="16">
        <v>44.250949999999996</v>
      </c>
      <c r="V37" s="16">
        <v>41.255660000000006</v>
      </c>
      <c r="W37" s="16">
        <v>47.999720000000003</v>
      </c>
      <c r="X37" s="16">
        <v>78.703759999999988</v>
      </c>
      <c r="Y37" s="16">
        <v>38.875680000000003</v>
      </c>
      <c r="Z37" s="16">
        <v>32.726860000000002</v>
      </c>
      <c r="AA37" s="16">
        <v>30.744250000000001</v>
      </c>
      <c r="AB37" s="16">
        <v>24.1193600000001</v>
      </c>
      <c r="AC37" s="16">
        <v>44.628749999999897</v>
      </c>
      <c r="AD37" s="16">
        <v>21.9771800000001</v>
      </c>
      <c r="AE37" s="16">
        <v>24.040019999999899</v>
      </c>
      <c r="AF37" s="16">
        <v>19.180725999999996</v>
      </c>
      <c r="AG37" s="16">
        <v>38.334448000000002</v>
      </c>
      <c r="AH37" s="16">
        <v>-11.254766</v>
      </c>
      <c r="AI37" s="46"/>
      <c r="AJ37" s="46"/>
      <c r="AK37" s="46"/>
      <c r="AL37" s="46"/>
      <c r="AM37" s="46"/>
      <c r="AN37" s="4"/>
      <c r="AO37" s="4"/>
      <c r="AP37" s="4"/>
      <c r="AQ37" s="4"/>
      <c r="AR37" s="4"/>
      <c r="AS37" s="4"/>
      <c r="AT37" s="4"/>
      <c r="AU37" s="4"/>
      <c r="AV37" s="4"/>
      <c r="AW37" s="4"/>
      <c r="AX37" s="4"/>
      <c r="AY37" s="4"/>
    </row>
    <row r="38" spans="1:51" ht="15" x14ac:dyDescent="0.25">
      <c r="A38" s="121">
        <f>YampaRiverInflow.TotalOutflow!A38</f>
        <v>45566</v>
      </c>
      <c r="B38" s="122">
        <v>33.393999999999998</v>
      </c>
      <c r="C38" s="123">
        <v>33.393999999999998</v>
      </c>
      <c r="D38" s="124">
        <v>33.393999999999998</v>
      </c>
      <c r="E38" s="16">
        <v>15.392737999999998</v>
      </c>
      <c r="F38" s="16">
        <v>31.104225999999993</v>
      </c>
      <c r="G38" s="16">
        <v>32.409004000000003</v>
      </c>
      <c r="H38" s="16">
        <v>36.495870000000004</v>
      </c>
      <c r="I38" s="16">
        <v>22.413220000000003</v>
      </c>
      <c r="J38" s="16">
        <v>37.884300000000003</v>
      </c>
      <c r="K38" s="16">
        <v>47.385120000000001</v>
      </c>
      <c r="L38" s="16">
        <v>23.34545</v>
      </c>
      <c r="M38" s="16">
        <v>20.647929999999999</v>
      </c>
      <c r="N38" s="16">
        <v>30.664459999999998</v>
      </c>
      <c r="O38" s="16">
        <v>41.077690000000004</v>
      </c>
      <c r="P38" s="16">
        <v>31.060849999999999</v>
      </c>
      <c r="Q38" s="16">
        <v>69.758679999999998</v>
      </c>
      <c r="R38" s="16">
        <v>20.94511</v>
      </c>
      <c r="S38" s="16">
        <v>34.908660000000005</v>
      </c>
      <c r="T38" s="16">
        <v>24.793029999999998</v>
      </c>
      <c r="U38" s="16">
        <v>40.680699999999995</v>
      </c>
      <c r="V38" s="16">
        <v>34.511849999999995</v>
      </c>
      <c r="W38" s="16">
        <v>29.513770000000001</v>
      </c>
      <c r="X38" s="16">
        <v>19.080719999999999</v>
      </c>
      <c r="Y38" s="16">
        <v>42.445929999999997</v>
      </c>
      <c r="Z38" s="16">
        <v>56.012860000000003</v>
      </c>
      <c r="AA38" s="16">
        <v>29.236789999999999</v>
      </c>
      <c r="AB38" s="16">
        <v>25.884679999999999</v>
      </c>
      <c r="AC38" s="16">
        <v>63.214149999999897</v>
      </c>
      <c r="AD38" s="16">
        <v>23.663159999999799</v>
      </c>
      <c r="AE38" s="16">
        <v>24.972269999999799</v>
      </c>
      <c r="AF38" s="16">
        <v>26.040343999999997</v>
      </c>
      <c r="AG38" s="16">
        <v>13.166246000000003</v>
      </c>
      <c r="AH38" s="16">
        <v>20.811032000000001</v>
      </c>
      <c r="AI38" s="46"/>
      <c r="AJ38" s="46"/>
      <c r="AK38" s="46"/>
      <c r="AL38" s="46"/>
      <c r="AM38" s="46"/>
      <c r="AN38" s="4"/>
      <c r="AO38" s="4"/>
      <c r="AP38" s="4"/>
      <c r="AQ38" s="4"/>
      <c r="AR38" s="4"/>
      <c r="AS38" s="4"/>
      <c r="AT38" s="4"/>
      <c r="AU38" s="4"/>
      <c r="AV38" s="4"/>
      <c r="AW38" s="4"/>
      <c r="AX38" s="4"/>
      <c r="AY38" s="4"/>
    </row>
    <row r="39" spans="1:51" ht="15" x14ac:dyDescent="0.25">
      <c r="A39" s="121">
        <f>YampaRiverInflow.TotalOutflow!A39</f>
        <v>45597</v>
      </c>
      <c r="B39" s="122">
        <v>25.29</v>
      </c>
      <c r="C39" s="123">
        <v>25.29</v>
      </c>
      <c r="D39" s="124">
        <v>25.29</v>
      </c>
      <c r="E39" s="16">
        <v>9.8448719999999987</v>
      </c>
      <c r="F39" s="16">
        <v>28.013811999999998</v>
      </c>
      <c r="G39" s="16">
        <v>15.793877999999999</v>
      </c>
      <c r="H39" s="16">
        <v>24.595040000000001</v>
      </c>
      <c r="I39" s="16">
        <v>18.446279999999998</v>
      </c>
      <c r="J39" s="16">
        <v>36.495870000000004</v>
      </c>
      <c r="K39" s="16">
        <v>27.966939999999997</v>
      </c>
      <c r="L39" s="16">
        <v>25.487599999999997</v>
      </c>
      <c r="M39" s="16">
        <v>23.10744</v>
      </c>
      <c r="N39" s="16">
        <v>22.472729999999999</v>
      </c>
      <c r="O39" s="16">
        <v>35.166530000000002</v>
      </c>
      <c r="P39" s="16">
        <v>20.925319999999999</v>
      </c>
      <c r="Q39" s="16">
        <v>16.066120000000002</v>
      </c>
      <c r="R39" s="16">
        <v>25.54711</v>
      </c>
      <c r="S39" s="16">
        <v>41.950060000000001</v>
      </c>
      <c r="T39" s="16">
        <v>23.00787</v>
      </c>
      <c r="U39" s="16">
        <v>14.39954</v>
      </c>
      <c r="V39" s="16">
        <v>23.602700000000002</v>
      </c>
      <c r="W39" s="16">
        <v>28.581400000000002</v>
      </c>
      <c r="X39" s="16">
        <v>27.807869999999998</v>
      </c>
      <c r="Y39" s="16">
        <v>24.69378</v>
      </c>
      <c r="Z39" s="16">
        <v>22.293890000000001</v>
      </c>
      <c r="AA39" s="16">
        <v>27.888010000000101</v>
      </c>
      <c r="AB39" s="16">
        <v>24.873090000000097</v>
      </c>
      <c r="AC39" s="16">
        <v>23.24662</v>
      </c>
      <c r="AD39" s="16">
        <v>25.646650000000101</v>
      </c>
      <c r="AE39" s="16">
        <v>24.793749999999999</v>
      </c>
      <c r="AF39" s="16">
        <v>17.507805999999995</v>
      </c>
      <c r="AG39" s="16">
        <v>8.8944699999999983</v>
      </c>
      <c r="AH39" s="16">
        <v>1.1222839999999996</v>
      </c>
      <c r="AI39" s="46"/>
      <c r="AJ39" s="46"/>
      <c r="AK39" s="46"/>
      <c r="AL39" s="46"/>
      <c r="AM39" s="46"/>
      <c r="AN39" s="4"/>
      <c r="AO39" s="4"/>
      <c r="AP39" s="4"/>
      <c r="AQ39" s="4"/>
      <c r="AR39" s="4"/>
      <c r="AS39" s="4"/>
      <c r="AT39" s="4"/>
      <c r="AU39" s="4"/>
      <c r="AV39" s="4"/>
      <c r="AW39" s="4"/>
      <c r="AX39" s="4"/>
      <c r="AY39" s="4"/>
    </row>
    <row r="40" spans="1:51" ht="15" x14ac:dyDescent="0.25">
      <c r="A40" s="121">
        <f>YampaRiverInflow.TotalOutflow!A40</f>
        <v>45627</v>
      </c>
      <c r="B40" s="122">
        <v>30.582999999999998</v>
      </c>
      <c r="C40" s="123">
        <v>26.678000000000001</v>
      </c>
      <c r="D40" s="124">
        <v>29.978999999999999</v>
      </c>
      <c r="E40" s="16">
        <v>0.60159199999999691</v>
      </c>
      <c r="F40" s="16">
        <v>44.223798000000002</v>
      </c>
      <c r="G40" s="16">
        <v>1.110544</v>
      </c>
      <c r="H40" s="16">
        <v>15.07438</v>
      </c>
      <c r="I40" s="16">
        <v>12.69421</v>
      </c>
      <c r="J40" s="16">
        <v>35.305790000000002</v>
      </c>
      <c r="K40" s="16">
        <v>29.355370000000001</v>
      </c>
      <c r="L40" s="16">
        <v>13.4876</v>
      </c>
      <c r="M40" s="16">
        <v>18.723970000000001</v>
      </c>
      <c r="N40" s="16">
        <v>15.471069999999999</v>
      </c>
      <c r="O40" s="16">
        <v>19.100490000000001</v>
      </c>
      <c r="P40" s="16">
        <v>3.9664899999999998</v>
      </c>
      <c r="Q40" s="16">
        <v>23.801650000000002</v>
      </c>
      <c r="R40" s="16">
        <v>57.520660000000007</v>
      </c>
      <c r="S40" s="16">
        <v>23.99954</v>
      </c>
      <c r="T40" s="16">
        <v>19.4375</v>
      </c>
      <c r="U40" s="16">
        <v>33.916870000000003</v>
      </c>
      <c r="V40" s="16">
        <v>31.734860000000001</v>
      </c>
      <c r="W40" s="16">
        <v>22.7103</v>
      </c>
      <c r="X40" s="16">
        <v>25.368259999999999</v>
      </c>
      <c r="Y40" s="16">
        <v>31.6557</v>
      </c>
      <c r="Z40" s="16">
        <v>22.412740000000003</v>
      </c>
      <c r="AA40" s="16">
        <v>36.377389999999899</v>
      </c>
      <c r="AB40" s="16">
        <v>25.983849999999997</v>
      </c>
      <c r="AC40" s="16">
        <v>23.544150000000002</v>
      </c>
      <c r="AD40" s="16">
        <v>39.471650000000103</v>
      </c>
      <c r="AE40" s="16">
        <v>24.5160599999999</v>
      </c>
      <c r="AF40" s="16">
        <v>8.4644880000000011</v>
      </c>
      <c r="AG40" s="16">
        <v>2.3967059999999982</v>
      </c>
      <c r="AH40" s="16">
        <v>-6.7709719999999995</v>
      </c>
      <c r="AI40" s="46"/>
      <c r="AJ40" s="46"/>
      <c r="AK40" s="46"/>
      <c r="AL40" s="46"/>
      <c r="AM40" s="46"/>
      <c r="AN40" s="4"/>
      <c r="AO40" s="4"/>
      <c r="AP40" s="4"/>
      <c r="AQ40" s="4"/>
      <c r="AR40" s="4"/>
      <c r="AS40" s="4"/>
      <c r="AT40" s="4"/>
      <c r="AU40" s="4"/>
      <c r="AV40" s="4"/>
      <c r="AW40" s="4"/>
      <c r="AX40" s="4"/>
      <c r="AY40" s="4"/>
    </row>
    <row r="41" spans="1:51" ht="15" x14ac:dyDescent="0.25">
      <c r="A41" s="121">
        <f>YampaRiverInflow.TotalOutflow!A41</f>
        <v>45658</v>
      </c>
      <c r="B41" s="122">
        <v>45.95</v>
      </c>
      <c r="C41" s="123">
        <v>44.152000000000001</v>
      </c>
      <c r="D41" s="124">
        <v>34.83</v>
      </c>
      <c r="E41" s="16">
        <v>-11.55139</v>
      </c>
      <c r="F41" s="16">
        <v>25.526097999999998</v>
      </c>
      <c r="G41" s="16">
        <v>1.3745679999999993</v>
      </c>
      <c r="H41" s="16">
        <v>21.421490000000002</v>
      </c>
      <c r="I41" s="16">
        <v>24.198349999999998</v>
      </c>
      <c r="J41" s="16">
        <v>42.049589999999995</v>
      </c>
      <c r="K41" s="16">
        <v>21.61983</v>
      </c>
      <c r="L41" s="16">
        <v>18.446279999999998</v>
      </c>
      <c r="M41" s="16">
        <v>23.206610000000001</v>
      </c>
      <c r="N41" s="16">
        <v>20.033060000000003</v>
      </c>
      <c r="O41" s="16">
        <v>101.09752</v>
      </c>
      <c r="P41" s="16">
        <v>22.61157</v>
      </c>
      <c r="Q41" s="16">
        <v>23.206610000000001</v>
      </c>
      <c r="R41" s="16">
        <v>42.247930000000004</v>
      </c>
      <c r="S41" s="16">
        <v>34.11524</v>
      </c>
      <c r="T41" s="16">
        <v>41.255679999999998</v>
      </c>
      <c r="U41" s="16">
        <v>24.792830000000002</v>
      </c>
      <c r="V41" s="16">
        <v>40.065640000000002</v>
      </c>
      <c r="W41" s="16">
        <v>37.883839999999999</v>
      </c>
      <c r="X41" s="16">
        <v>23.007810000000003</v>
      </c>
      <c r="Y41" s="16">
        <v>30.743310000000001</v>
      </c>
      <c r="Z41" s="16">
        <v>36.496400000000001</v>
      </c>
      <c r="AA41" s="16">
        <v>45.025449999999999</v>
      </c>
      <c r="AB41" s="16">
        <v>23.802</v>
      </c>
      <c r="AC41" s="16">
        <v>42.050199999999904</v>
      </c>
      <c r="AD41" s="16">
        <v>26.777249999999999</v>
      </c>
      <c r="AE41" s="16">
        <v>29.809785999999992</v>
      </c>
      <c r="AF41" s="16">
        <v>0.14888199999999779</v>
      </c>
      <c r="AG41" s="16">
        <v>188.36769600000002</v>
      </c>
      <c r="AH41" s="16">
        <v>-19.261465999999999</v>
      </c>
      <c r="AI41" s="46"/>
      <c r="AJ41" s="46"/>
      <c r="AK41" s="46"/>
      <c r="AL41" s="46"/>
      <c r="AM41" s="46"/>
      <c r="AN41" s="4"/>
      <c r="AO41" s="4"/>
      <c r="AP41" s="4"/>
      <c r="AQ41" s="4"/>
      <c r="AR41" s="4"/>
      <c r="AS41" s="4"/>
      <c r="AT41" s="4"/>
      <c r="AU41" s="4"/>
      <c r="AV41" s="4"/>
      <c r="AW41" s="4"/>
      <c r="AX41" s="4"/>
      <c r="AY41" s="4"/>
    </row>
    <row r="42" spans="1:51" ht="15" x14ac:dyDescent="0.25">
      <c r="A42" s="121">
        <f>YampaRiverInflow.TotalOutflow!A42</f>
        <v>45689</v>
      </c>
      <c r="B42" s="122">
        <v>40.085000000000001</v>
      </c>
      <c r="C42" s="123">
        <v>52.500999999999998</v>
      </c>
      <c r="D42" s="124">
        <v>47.231000000000002</v>
      </c>
      <c r="E42" s="16">
        <v>38.657699999999991</v>
      </c>
      <c r="F42" s="16">
        <v>12.339405999999999</v>
      </c>
      <c r="G42" s="16">
        <v>23.60331</v>
      </c>
      <c r="H42" s="16">
        <v>17.2562</v>
      </c>
      <c r="I42" s="16">
        <v>16.066120000000002</v>
      </c>
      <c r="J42" s="16">
        <v>48.99174</v>
      </c>
      <c r="K42" s="16">
        <v>36.297519999999999</v>
      </c>
      <c r="L42" s="16">
        <v>25.745450000000002</v>
      </c>
      <c r="M42" s="16">
        <v>24.39669</v>
      </c>
      <c r="N42" s="16">
        <v>35.66281</v>
      </c>
      <c r="O42" s="16">
        <v>125.57355</v>
      </c>
      <c r="P42" s="16">
        <v>20.429749999999999</v>
      </c>
      <c r="Q42" s="16">
        <v>29.355370000000001</v>
      </c>
      <c r="R42" s="16">
        <v>90.644630000000006</v>
      </c>
      <c r="S42" s="16">
        <v>38.478989999999996</v>
      </c>
      <c r="T42" s="16">
        <v>35.16657</v>
      </c>
      <c r="U42" s="16">
        <v>33.321769999999994</v>
      </c>
      <c r="V42" s="16">
        <v>18.842610000000001</v>
      </c>
      <c r="W42" s="16">
        <v>38.875690000000006</v>
      </c>
      <c r="X42" s="16">
        <v>32.449240000000003</v>
      </c>
      <c r="Y42" s="16">
        <v>39.450900000000004</v>
      </c>
      <c r="Z42" s="16">
        <v>41.375809999999994</v>
      </c>
      <c r="AA42" s="16">
        <v>62.678599999999996</v>
      </c>
      <c r="AB42" s="16">
        <v>22.2151999999999</v>
      </c>
      <c r="AC42" s="16">
        <v>72.001050000000006</v>
      </c>
      <c r="AD42" s="16">
        <v>37.884849999999894</v>
      </c>
      <c r="AE42" s="16">
        <v>19.033522000000001</v>
      </c>
      <c r="AF42" s="16">
        <v>7.0302340000000001</v>
      </c>
      <c r="AG42" s="16">
        <v>85.799055999999993</v>
      </c>
      <c r="AH42" s="16">
        <v>-9.7793939999999999</v>
      </c>
      <c r="AI42" s="46"/>
      <c r="AJ42" s="46"/>
      <c r="AK42" s="46"/>
      <c r="AL42" s="46"/>
      <c r="AM42" s="46"/>
      <c r="AN42" s="4"/>
      <c r="AO42" s="4"/>
      <c r="AP42" s="4"/>
      <c r="AQ42" s="4"/>
      <c r="AR42" s="4"/>
      <c r="AS42" s="4"/>
      <c r="AT42" s="4"/>
      <c r="AU42" s="4"/>
      <c r="AV42" s="4"/>
      <c r="AW42" s="4"/>
      <c r="AX42" s="4"/>
      <c r="AY42" s="4"/>
    </row>
    <row r="43" spans="1:51" ht="15" x14ac:dyDescent="0.25">
      <c r="A43" s="121">
        <f>YampaRiverInflow.TotalOutflow!A43</f>
        <v>45717</v>
      </c>
      <c r="B43" s="122">
        <v>41.262999999999998</v>
      </c>
      <c r="C43" s="123">
        <v>65.072000000000003</v>
      </c>
      <c r="D43" s="124">
        <v>64.412000000000006</v>
      </c>
      <c r="E43" s="16">
        <v>66.418819999999997</v>
      </c>
      <c r="F43" s="16">
        <v>7.6782579999999996</v>
      </c>
      <c r="G43" s="16">
        <v>63.272730000000003</v>
      </c>
      <c r="H43" s="16">
        <v>48.99174</v>
      </c>
      <c r="I43" s="16">
        <v>19.834709999999998</v>
      </c>
      <c r="J43" s="16">
        <v>54.009920000000001</v>
      </c>
      <c r="K43" s="16">
        <v>55.160330000000002</v>
      </c>
      <c r="L43" s="16">
        <v>23.22645</v>
      </c>
      <c r="M43" s="16">
        <v>42.842980000000004</v>
      </c>
      <c r="N43" s="16">
        <v>27.59008</v>
      </c>
      <c r="O43" s="16">
        <v>69.104129999999998</v>
      </c>
      <c r="P43" s="16">
        <v>49.190080000000002</v>
      </c>
      <c r="Q43" s="16">
        <v>44.628099999999996</v>
      </c>
      <c r="R43" s="16">
        <v>82.373550000000009</v>
      </c>
      <c r="S43" s="16">
        <v>74.04258999999999</v>
      </c>
      <c r="T43" s="16">
        <v>59.404600000000002</v>
      </c>
      <c r="U43" s="16">
        <v>42.445689999999999</v>
      </c>
      <c r="V43" s="16">
        <v>22.21454</v>
      </c>
      <c r="W43" s="16">
        <v>58.769889999999997</v>
      </c>
      <c r="X43" s="16">
        <v>31.517060000000001</v>
      </c>
      <c r="Y43" s="16">
        <v>41.176480000000005</v>
      </c>
      <c r="Z43" s="16">
        <v>36.615409999999905</v>
      </c>
      <c r="AA43" s="16">
        <v>63.888529999999896</v>
      </c>
      <c r="AB43" s="16">
        <v>26.578900000000001</v>
      </c>
      <c r="AC43" s="16">
        <v>124.9605</v>
      </c>
      <c r="AD43" s="16">
        <v>70.0175499999999</v>
      </c>
      <c r="AE43" s="16">
        <v>37.985829999999993</v>
      </c>
      <c r="AF43" s="16">
        <v>23.852601999999997</v>
      </c>
      <c r="AG43" s="16">
        <v>33.571293999999995</v>
      </c>
      <c r="AH43" s="16">
        <v>18.785719999999998</v>
      </c>
      <c r="AI43" s="46"/>
      <c r="AJ43" s="46"/>
      <c r="AK43" s="46"/>
      <c r="AL43" s="46"/>
      <c r="AM43" s="46"/>
      <c r="AN43" s="4"/>
      <c r="AO43" s="4"/>
      <c r="AP43" s="4"/>
      <c r="AQ43" s="4"/>
      <c r="AR43" s="4"/>
      <c r="AS43" s="4"/>
      <c r="AT43" s="4"/>
      <c r="AU43" s="4"/>
      <c r="AV43" s="4"/>
      <c r="AW43" s="4"/>
      <c r="AX43" s="4"/>
      <c r="AY43" s="4"/>
    </row>
    <row r="44" spans="1:51" ht="15" x14ac:dyDescent="0.25">
      <c r="A44" s="121">
        <f>YampaRiverInflow.TotalOutflow!A44</f>
        <v>45748</v>
      </c>
      <c r="B44" s="122">
        <v>39.895000000000003</v>
      </c>
      <c r="C44" s="123">
        <v>38.134</v>
      </c>
      <c r="D44" s="124">
        <v>35.889000000000003</v>
      </c>
      <c r="E44" s="16">
        <v>-26.212883999999999</v>
      </c>
      <c r="F44" s="16">
        <v>3.6764540000000014</v>
      </c>
      <c r="G44" s="16">
        <v>29.157019999999999</v>
      </c>
      <c r="H44" s="16">
        <v>70.294210000000007</v>
      </c>
      <c r="I44" s="16">
        <v>23.60331</v>
      </c>
      <c r="J44" s="16">
        <v>16.8</v>
      </c>
      <c r="K44" s="16">
        <v>35.028100000000002</v>
      </c>
      <c r="L44" s="16">
        <v>13.62645</v>
      </c>
      <c r="M44" s="16">
        <v>32.747109999999999</v>
      </c>
      <c r="N44" s="16">
        <v>39.133879999999998</v>
      </c>
      <c r="O44" s="16">
        <v>90.902479999999997</v>
      </c>
      <c r="P44" s="16">
        <v>33.758679999999998</v>
      </c>
      <c r="Q44" s="16">
        <v>33.699169999999995</v>
      </c>
      <c r="R44" s="16">
        <v>29.79214</v>
      </c>
      <c r="S44" s="16">
        <v>43.080640000000002</v>
      </c>
      <c r="T44" s="16">
        <v>88.700450000000004</v>
      </c>
      <c r="U44" s="16">
        <v>43.635820000000002</v>
      </c>
      <c r="V44" s="16">
        <v>17.01784</v>
      </c>
      <c r="W44" s="16">
        <v>26.498860000000001</v>
      </c>
      <c r="X44" s="16">
        <v>22.988139999999998</v>
      </c>
      <c r="Y44" s="16">
        <v>25.348419999999997</v>
      </c>
      <c r="Z44" s="16">
        <v>31.934349999999899</v>
      </c>
      <c r="AA44" s="16">
        <v>40.2452100000001</v>
      </c>
      <c r="AB44" s="16">
        <v>24.198700000000002</v>
      </c>
      <c r="AC44" s="16">
        <v>43.240300000000097</v>
      </c>
      <c r="AD44" s="16">
        <v>39.828680000000105</v>
      </c>
      <c r="AE44" s="16">
        <v>41.938178000000001</v>
      </c>
      <c r="AF44" s="16">
        <v>40.074694000000001</v>
      </c>
      <c r="AG44" s="16">
        <v>1.3631199999999954</v>
      </c>
      <c r="AH44" s="16">
        <v>-2.5694920000000012</v>
      </c>
      <c r="AI44" s="46"/>
      <c r="AJ44" s="46"/>
      <c r="AK44" s="46"/>
      <c r="AL44" s="46"/>
      <c r="AM44" s="46"/>
      <c r="AN44" s="4"/>
      <c r="AO44" s="4"/>
      <c r="AP44" s="4"/>
      <c r="AQ44" s="4"/>
      <c r="AR44" s="4"/>
      <c r="AS44" s="4"/>
      <c r="AT44" s="4"/>
      <c r="AU44" s="4"/>
      <c r="AV44" s="4"/>
      <c r="AW44" s="4"/>
      <c r="AX44" s="4"/>
      <c r="AY44" s="4"/>
    </row>
    <row r="45" spans="1:51" ht="15" x14ac:dyDescent="0.25">
      <c r="A45" s="121">
        <f>YampaRiverInflow.TotalOutflow!A45</f>
        <v>45778</v>
      </c>
      <c r="B45" s="122">
        <v>19.623999999999999</v>
      </c>
      <c r="C45" s="123">
        <v>20.670999999999999</v>
      </c>
      <c r="D45" s="124">
        <v>27.829000000000001</v>
      </c>
      <c r="E45" s="16">
        <v>-26.211384000000006</v>
      </c>
      <c r="F45" s="16">
        <v>7.738929999999999</v>
      </c>
      <c r="G45" s="16">
        <v>15.471069999999999</v>
      </c>
      <c r="H45" s="16">
        <v>41.137190000000004</v>
      </c>
      <c r="I45" s="16">
        <v>13.289260000000001</v>
      </c>
      <c r="J45" s="16">
        <v>27.570250000000001</v>
      </c>
      <c r="K45" s="16">
        <v>34.690910000000002</v>
      </c>
      <c r="L45" s="16">
        <v>21.163640000000001</v>
      </c>
      <c r="M45" s="16">
        <v>23.543800000000001</v>
      </c>
      <c r="N45" s="16">
        <v>34.333880000000001</v>
      </c>
      <c r="O45" s="16">
        <v>67.140500000000003</v>
      </c>
      <c r="P45" s="16">
        <v>34.274380000000001</v>
      </c>
      <c r="Q45" s="16">
        <v>36.813220000000001</v>
      </c>
      <c r="R45" s="16">
        <v>20.429749999999999</v>
      </c>
      <c r="S45" s="16">
        <v>51.173209999999997</v>
      </c>
      <c r="T45" s="16">
        <v>36.138489999999997</v>
      </c>
      <c r="U45" s="16">
        <v>21.024139999999999</v>
      </c>
      <c r="V45" s="16">
        <v>18.545120000000001</v>
      </c>
      <c r="W45" s="16">
        <v>27.252549999999999</v>
      </c>
      <c r="X45" s="16">
        <v>27.252610000000001</v>
      </c>
      <c r="Y45" s="16">
        <v>28.958279999999998</v>
      </c>
      <c r="Z45" s="16">
        <v>32.1327</v>
      </c>
      <c r="AA45" s="16">
        <v>29.573979999999999</v>
      </c>
      <c r="AB45" s="16">
        <v>26.281370000000102</v>
      </c>
      <c r="AC45" s="16">
        <v>27.570650000000001</v>
      </c>
      <c r="AD45" s="16">
        <v>23.583810000000099</v>
      </c>
      <c r="AE45" s="16">
        <v>24.659790000000001</v>
      </c>
      <c r="AF45" s="16">
        <v>21.803582000000002</v>
      </c>
      <c r="AG45" s="16">
        <v>0.19014400000000023</v>
      </c>
      <c r="AH45" s="16">
        <v>-5.5054859999999994</v>
      </c>
      <c r="AI45" s="46"/>
      <c r="AJ45" s="46"/>
      <c r="AK45" s="46"/>
      <c r="AL45" s="46"/>
      <c r="AM45" s="46"/>
      <c r="AN45" s="4"/>
      <c r="AO45" s="4"/>
      <c r="AP45" s="4"/>
      <c r="AQ45" s="4"/>
      <c r="AR45" s="4"/>
      <c r="AS45" s="4"/>
      <c r="AT45" s="4"/>
      <c r="AU45" s="4"/>
      <c r="AV45" s="4"/>
      <c r="AW45" s="4"/>
      <c r="AX45" s="4"/>
      <c r="AY45" s="4"/>
    </row>
    <row r="46" spans="1:51" ht="15" x14ac:dyDescent="0.25">
      <c r="A46" s="121">
        <f>YampaRiverInflow.TotalOutflow!A46</f>
        <v>45809</v>
      </c>
      <c r="B46" s="122">
        <v>9.8230000000000004</v>
      </c>
      <c r="C46" s="123">
        <v>11.023999999999999</v>
      </c>
      <c r="D46" s="124">
        <v>25.254000000000001</v>
      </c>
      <c r="E46" s="16">
        <v>22.368065999999995</v>
      </c>
      <c r="F46" s="16">
        <v>-1.3633040000000001</v>
      </c>
      <c r="G46" s="16">
        <v>31.73554</v>
      </c>
      <c r="H46" s="16">
        <v>15.272729999999999</v>
      </c>
      <c r="I46" s="16">
        <v>13.68595</v>
      </c>
      <c r="J46" s="16">
        <v>32.07273</v>
      </c>
      <c r="K46" s="16">
        <v>48.238019999999999</v>
      </c>
      <c r="L46" s="16">
        <v>6.5057900000000002</v>
      </c>
      <c r="M46" s="16">
        <v>14.280989999999999</v>
      </c>
      <c r="N46" s="16">
        <v>20.826450000000001</v>
      </c>
      <c r="O46" s="16">
        <v>11.9405</v>
      </c>
      <c r="P46" s="16">
        <v>14.67769</v>
      </c>
      <c r="Q46" s="16">
        <v>31.73554</v>
      </c>
      <c r="R46" s="16">
        <v>13.4876</v>
      </c>
      <c r="S46" s="16">
        <v>35.543419999999998</v>
      </c>
      <c r="T46" s="16">
        <v>23.741799999999998</v>
      </c>
      <c r="U46" s="16">
        <v>24.39593</v>
      </c>
      <c r="V46" s="16">
        <v>22.730180000000001</v>
      </c>
      <c r="W46" s="16">
        <v>25.189630000000001</v>
      </c>
      <c r="X46" s="16">
        <v>26.0823</v>
      </c>
      <c r="Y46" s="16">
        <v>25.58633</v>
      </c>
      <c r="Z46" s="16">
        <v>28.562399999999901</v>
      </c>
      <c r="AA46" s="16">
        <v>24.3970500000001</v>
      </c>
      <c r="AB46" s="16">
        <v>26.578900000000001</v>
      </c>
      <c r="AC46" s="16">
        <v>24.000349999999901</v>
      </c>
      <c r="AD46" s="16">
        <v>22.730910000000101</v>
      </c>
      <c r="AE46" s="16">
        <v>3.4259199999999983</v>
      </c>
      <c r="AF46" s="16">
        <v>8.1729199999999995</v>
      </c>
      <c r="AG46" s="16">
        <v>12.473674000000001</v>
      </c>
      <c r="AH46" s="16">
        <v>1.061094</v>
      </c>
      <c r="AI46" s="46"/>
      <c r="AJ46" s="46"/>
      <c r="AK46" s="46"/>
      <c r="AL46" s="46"/>
      <c r="AM46" s="46"/>
      <c r="AN46" s="4"/>
      <c r="AO46" s="4"/>
      <c r="AP46" s="4"/>
      <c r="AQ46" s="4"/>
      <c r="AR46" s="4"/>
      <c r="AS46" s="4"/>
      <c r="AT46" s="4"/>
      <c r="AU46" s="4"/>
      <c r="AV46" s="4"/>
      <c r="AW46" s="4"/>
      <c r="AX46" s="4"/>
      <c r="AY46" s="4"/>
    </row>
    <row r="47" spans="1:51" ht="15" x14ac:dyDescent="0.25">
      <c r="A47" s="121">
        <f>YampaRiverInflow.TotalOutflow!A47</f>
        <v>45839</v>
      </c>
      <c r="B47" s="122">
        <v>20.89</v>
      </c>
      <c r="C47" s="123">
        <v>36.9</v>
      </c>
      <c r="D47" s="124">
        <v>30.704999999999998</v>
      </c>
      <c r="E47" s="16">
        <v>30.872809999999998</v>
      </c>
      <c r="F47" s="16">
        <v>7.8308159999999951</v>
      </c>
      <c r="G47" s="16">
        <v>31.933880000000002</v>
      </c>
      <c r="H47" s="16">
        <v>33.12397</v>
      </c>
      <c r="I47" s="16">
        <v>30.347110000000001</v>
      </c>
      <c r="J47" s="16">
        <v>21.12397</v>
      </c>
      <c r="K47" s="16">
        <v>19.953720000000001</v>
      </c>
      <c r="L47" s="16">
        <v>10.1157</v>
      </c>
      <c r="M47" s="16">
        <v>17.2562</v>
      </c>
      <c r="N47" s="16">
        <v>39.272730000000003</v>
      </c>
      <c r="O47" s="16">
        <v>21.024789999999999</v>
      </c>
      <c r="P47" s="16">
        <v>21.223140000000001</v>
      </c>
      <c r="Q47" s="16">
        <v>45.421489999999999</v>
      </c>
      <c r="R47" s="16">
        <v>28.760330000000003</v>
      </c>
      <c r="S47" s="16">
        <v>28.164830000000002</v>
      </c>
      <c r="T47" s="16">
        <v>29.156560000000002</v>
      </c>
      <c r="U47" s="16">
        <v>31.536360000000002</v>
      </c>
      <c r="V47" s="16">
        <v>26.379669999999997</v>
      </c>
      <c r="W47" s="16">
        <v>61.685449999999996</v>
      </c>
      <c r="X47" s="16">
        <v>29.156569999999999</v>
      </c>
      <c r="Y47" s="16">
        <v>33.520060000000001</v>
      </c>
      <c r="Z47" s="16">
        <v>26.182200000000002</v>
      </c>
      <c r="AA47" s="16">
        <v>32.1327</v>
      </c>
      <c r="AB47" s="16">
        <v>49.587499999999999</v>
      </c>
      <c r="AC47" s="16">
        <v>22.016849999999998</v>
      </c>
      <c r="AD47" s="16">
        <v>23.603650000000101</v>
      </c>
      <c r="AE47" s="16">
        <v>-0.52760200000000035</v>
      </c>
      <c r="AF47" s="16">
        <v>14.445949999999996</v>
      </c>
      <c r="AG47" s="16">
        <v>-5.4029160000000003</v>
      </c>
      <c r="AH47" s="16">
        <v>-9.1989860000000014</v>
      </c>
      <c r="AI47" s="46"/>
      <c r="AJ47" s="46"/>
      <c r="AK47" s="46"/>
      <c r="AL47" s="46"/>
      <c r="AM47" s="46"/>
      <c r="AN47" s="4"/>
      <c r="AO47" s="4"/>
      <c r="AP47" s="4"/>
      <c r="AQ47" s="4"/>
      <c r="AR47" s="4"/>
      <c r="AS47" s="4"/>
      <c r="AT47" s="4"/>
      <c r="AU47" s="4"/>
      <c r="AV47" s="4"/>
      <c r="AW47" s="4"/>
      <c r="AX47" s="4"/>
      <c r="AY47" s="4"/>
    </row>
    <row r="48" spans="1:51" ht="15" x14ac:dyDescent="0.25">
      <c r="A48" s="121">
        <f>YampaRiverInflow.TotalOutflow!A48</f>
        <v>45870</v>
      </c>
      <c r="B48" s="122">
        <v>40.603999999999999</v>
      </c>
      <c r="C48" s="123">
        <v>39.261000000000003</v>
      </c>
      <c r="D48" s="124">
        <v>34.83</v>
      </c>
      <c r="E48" s="16">
        <v>29.917686</v>
      </c>
      <c r="F48" s="16">
        <v>25.019824</v>
      </c>
      <c r="G48" s="16">
        <v>50.280989999999996</v>
      </c>
      <c r="H48" s="16">
        <v>20.826450000000001</v>
      </c>
      <c r="I48" s="16">
        <v>44.033059999999999</v>
      </c>
      <c r="J48" s="16">
        <v>23.404959999999999</v>
      </c>
      <c r="K48" s="16">
        <v>52.066120000000005</v>
      </c>
      <c r="L48" s="16">
        <v>17.851240000000001</v>
      </c>
      <c r="M48" s="16">
        <v>42.049589999999995</v>
      </c>
      <c r="N48" s="16">
        <v>50.578510000000001</v>
      </c>
      <c r="O48" s="16">
        <v>28.36364</v>
      </c>
      <c r="P48" s="16">
        <v>66.446280000000002</v>
      </c>
      <c r="Q48" s="16">
        <v>91.636359999999996</v>
      </c>
      <c r="R48" s="16">
        <v>39.272730000000003</v>
      </c>
      <c r="S48" s="16">
        <v>23.60284</v>
      </c>
      <c r="T48" s="16">
        <v>91.04083</v>
      </c>
      <c r="U48" s="16">
        <v>36.693379999999998</v>
      </c>
      <c r="V48" s="16">
        <v>68.607789999999994</v>
      </c>
      <c r="W48" s="16">
        <v>66.842500000000001</v>
      </c>
      <c r="X48" s="16">
        <v>41.057389999999998</v>
      </c>
      <c r="Y48" s="16">
        <v>44.429290000000002</v>
      </c>
      <c r="Z48" s="16">
        <v>41.851849999999999</v>
      </c>
      <c r="AA48" s="16">
        <v>40.265050000000002</v>
      </c>
      <c r="AB48" s="16">
        <v>38.876599999999996</v>
      </c>
      <c r="AC48" s="16">
        <v>29.55415</v>
      </c>
      <c r="AD48" s="16">
        <v>23.603649999999899</v>
      </c>
      <c r="AE48" s="16">
        <v>15.498979999999996</v>
      </c>
      <c r="AF48" s="16">
        <v>39.663323999999996</v>
      </c>
      <c r="AG48" s="16">
        <v>-27.475497999999998</v>
      </c>
      <c r="AH48" s="16">
        <v>-21.766008000000003</v>
      </c>
      <c r="AI48" s="46"/>
      <c r="AJ48" s="46"/>
      <c r="AK48" s="46"/>
      <c r="AL48" s="46"/>
      <c r="AM48" s="46"/>
      <c r="AN48" s="4"/>
      <c r="AO48" s="4"/>
      <c r="AP48" s="4"/>
      <c r="AQ48" s="4"/>
      <c r="AR48" s="4"/>
      <c r="AS48" s="4"/>
      <c r="AT48" s="4"/>
      <c r="AU48" s="4"/>
      <c r="AV48" s="4"/>
      <c r="AW48" s="4"/>
      <c r="AX48" s="4"/>
      <c r="AY48" s="4"/>
    </row>
    <row r="49" spans="1:1005" ht="15" x14ac:dyDescent="0.25">
      <c r="A49" s="121">
        <f>YampaRiverInflow.TotalOutflow!A49</f>
        <v>45901</v>
      </c>
      <c r="B49" s="122">
        <v>34.188000000000002</v>
      </c>
      <c r="C49" s="123">
        <v>35.082000000000001</v>
      </c>
      <c r="D49" s="124">
        <v>29.102</v>
      </c>
      <c r="E49" s="16">
        <v>14.515779999999999</v>
      </c>
      <c r="F49" s="16">
        <v>21.008659999999999</v>
      </c>
      <c r="G49" s="16">
        <v>59.246279999999999</v>
      </c>
      <c r="H49" s="16">
        <v>36.099170000000001</v>
      </c>
      <c r="I49" s="16">
        <v>49.190080000000002</v>
      </c>
      <c r="J49" s="16">
        <v>39.133879999999998</v>
      </c>
      <c r="K49" s="16">
        <v>48.456199999999995</v>
      </c>
      <c r="L49" s="16">
        <v>103.95372</v>
      </c>
      <c r="M49" s="16">
        <v>34.373550000000002</v>
      </c>
      <c r="N49" s="16">
        <v>57.381819999999998</v>
      </c>
      <c r="O49" s="16">
        <v>38.360330000000005</v>
      </c>
      <c r="P49" s="16">
        <v>50.87603</v>
      </c>
      <c r="Q49" s="16">
        <v>33.83802</v>
      </c>
      <c r="R49" s="16">
        <v>38.677690000000005</v>
      </c>
      <c r="S49" s="16">
        <v>28.363289999999999</v>
      </c>
      <c r="T49" s="16">
        <v>44.250949999999996</v>
      </c>
      <c r="U49" s="16">
        <v>41.255660000000006</v>
      </c>
      <c r="V49" s="16">
        <v>47.999720000000003</v>
      </c>
      <c r="W49" s="16">
        <v>78.703759999999988</v>
      </c>
      <c r="X49" s="16">
        <v>38.875680000000003</v>
      </c>
      <c r="Y49" s="16">
        <v>32.726860000000002</v>
      </c>
      <c r="Z49" s="16">
        <v>30.744250000000001</v>
      </c>
      <c r="AA49" s="16">
        <v>24.1193600000001</v>
      </c>
      <c r="AB49" s="16">
        <v>44.628749999999897</v>
      </c>
      <c r="AC49" s="16">
        <v>21.9771800000001</v>
      </c>
      <c r="AD49" s="16">
        <v>24.040019999999899</v>
      </c>
      <c r="AE49" s="16">
        <v>19.180725999999996</v>
      </c>
      <c r="AF49" s="16">
        <v>38.334448000000002</v>
      </c>
      <c r="AG49" s="16">
        <v>-11.254766</v>
      </c>
      <c r="AH49" s="16">
        <v>-1.109622000000003</v>
      </c>
      <c r="AI49" s="46"/>
      <c r="AJ49" s="46"/>
      <c r="AK49" s="46"/>
      <c r="AL49" s="46"/>
      <c r="AM49" s="46"/>
      <c r="AN49" s="4"/>
      <c r="AO49" s="4"/>
      <c r="AP49" s="4"/>
      <c r="AQ49" s="4"/>
      <c r="AR49" s="4"/>
      <c r="AS49" s="4"/>
      <c r="AT49" s="4"/>
      <c r="AU49" s="4"/>
      <c r="AV49" s="4"/>
      <c r="AW49" s="4"/>
      <c r="AX49" s="4"/>
      <c r="AY49" s="4"/>
    </row>
    <row r="50" spans="1:1005" ht="15" x14ac:dyDescent="0.25">
      <c r="A50" s="121">
        <f>YampaRiverInflow.TotalOutflow!A50</f>
        <v>45931</v>
      </c>
      <c r="B50" s="122">
        <v>33.393999999999998</v>
      </c>
      <c r="C50" s="123">
        <v>33.393999999999998</v>
      </c>
      <c r="D50" s="124">
        <v>33.393999999999998</v>
      </c>
      <c r="E50" s="16">
        <v>31.104225999999993</v>
      </c>
      <c r="F50" s="16">
        <v>32.409004000000003</v>
      </c>
      <c r="G50" s="16">
        <v>36.495870000000004</v>
      </c>
      <c r="H50" s="16">
        <v>22.413220000000003</v>
      </c>
      <c r="I50" s="16">
        <v>37.884300000000003</v>
      </c>
      <c r="J50" s="16">
        <v>47.385120000000001</v>
      </c>
      <c r="K50" s="16">
        <v>23.34545</v>
      </c>
      <c r="L50" s="16">
        <v>20.647929999999999</v>
      </c>
      <c r="M50" s="16">
        <v>30.664459999999998</v>
      </c>
      <c r="N50" s="16">
        <v>41.077690000000004</v>
      </c>
      <c r="O50" s="16">
        <v>31.060849999999999</v>
      </c>
      <c r="P50" s="16">
        <v>69.758679999999998</v>
      </c>
      <c r="Q50" s="16">
        <v>20.94511</v>
      </c>
      <c r="R50" s="16">
        <v>34.908660000000005</v>
      </c>
      <c r="S50" s="16">
        <v>24.793029999999998</v>
      </c>
      <c r="T50" s="16">
        <v>40.680699999999995</v>
      </c>
      <c r="U50" s="16">
        <v>34.511849999999995</v>
      </c>
      <c r="V50" s="16">
        <v>29.513770000000001</v>
      </c>
      <c r="W50" s="16">
        <v>19.080719999999999</v>
      </c>
      <c r="X50" s="16">
        <v>42.445929999999997</v>
      </c>
      <c r="Y50" s="16">
        <v>56.012860000000003</v>
      </c>
      <c r="Z50" s="16">
        <v>29.236789999999999</v>
      </c>
      <c r="AA50" s="16">
        <v>25.884679999999999</v>
      </c>
      <c r="AB50" s="16">
        <v>63.214149999999897</v>
      </c>
      <c r="AC50" s="16">
        <v>23.663159999999799</v>
      </c>
      <c r="AD50" s="16">
        <v>24.972269999999799</v>
      </c>
      <c r="AE50" s="16">
        <v>26.040343999999997</v>
      </c>
      <c r="AF50" s="16">
        <v>13.166246000000003</v>
      </c>
      <c r="AG50" s="16">
        <v>20.811032000000001</v>
      </c>
      <c r="AH50" s="16">
        <v>15.392737999999998</v>
      </c>
      <c r="AI50" s="46"/>
      <c r="AJ50" s="46"/>
      <c r="AK50" s="46"/>
      <c r="AL50" s="46"/>
      <c r="AM50" s="46"/>
      <c r="AN50" s="4"/>
      <c r="AO50" s="4"/>
      <c r="AP50" s="4"/>
      <c r="AQ50" s="4"/>
      <c r="AR50" s="4"/>
      <c r="AS50" s="4"/>
      <c r="AT50" s="4"/>
      <c r="AU50" s="4"/>
      <c r="AV50" s="4"/>
      <c r="AW50" s="4"/>
      <c r="AX50" s="4"/>
      <c r="AY50" s="4"/>
    </row>
    <row r="51" spans="1:1005" ht="15" x14ac:dyDescent="0.25">
      <c r="A51" s="121">
        <f>YampaRiverInflow.TotalOutflow!A51</f>
        <v>45962</v>
      </c>
      <c r="B51" s="122">
        <v>25.29</v>
      </c>
      <c r="C51" s="123">
        <v>25.29</v>
      </c>
      <c r="D51" s="124">
        <v>25.29</v>
      </c>
      <c r="E51" s="16">
        <v>28.013811999999998</v>
      </c>
      <c r="F51" s="16">
        <v>15.793877999999999</v>
      </c>
      <c r="G51" s="16">
        <v>24.595040000000001</v>
      </c>
      <c r="H51" s="16">
        <v>18.446279999999998</v>
      </c>
      <c r="I51" s="16">
        <v>36.495870000000004</v>
      </c>
      <c r="J51" s="16">
        <v>27.966939999999997</v>
      </c>
      <c r="K51" s="16">
        <v>25.487599999999997</v>
      </c>
      <c r="L51" s="16">
        <v>23.10744</v>
      </c>
      <c r="M51" s="16">
        <v>22.472729999999999</v>
      </c>
      <c r="N51" s="16">
        <v>35.166530000000002</v>
      </c>
      <c r="O51" s="16">
        <v>20.925319999999999</v>
      </c>
      <c r="P51" s="16">
        <v>16.066120000000002</v>
      </c>
      <c r="Q51" s="16">
        <v>25.54711</v>
      </c>
      <c r="R51" s="16">
        <v>41.950060000000001</v>
      </c>
      <c r="S51" s="16">
        <v>23.00787</v>
      </c>
      <c r="T51" s="16">
        <v>14.39954</v>
      </c>
      <c r="U51" s="16">
        <v>23.602700000000002</v>
      </c>
      <c r="V51" s="16">
        <v>28.581400000000002</v>
      </c>
      <c r="W51" s="16">
        <v>27.807869999999998</v>
      </c>
      <c r="X51" s="16">
        <v>24.69378</v>
      </c>
      <c r="Y51" s="16">
        <v>22.293890000000001</v>
      </c>
      <c r="Z51" s="16">
        <v>27.888010000000101</v>
      </c>
      <c r="AA51" s="16">
        <v>24.873090000000097</v>
      </c>
      <c r="AB51" s="16">
        <v>23.24662</v>
      </c>
      <c r="AC51" s="16">
        <v>25.646650000000101</v>
      </c>
      <c r="AD51" s="16">
        <v>24.793749999999999</v>
      </c>
      <c r="AE51" s="16">
        <v>17.507805999999995</v>
      </c>
      <c r="AF51" s="16">
        <v>8.8944699999999983</v>
      </c>
      <c r="AG51" s="16">
        <v>1.1222839999999996</v>
      </c>
      <c r="AH51" s="16">
        <v>9.8448719999999987</v>
      </c>
      <c r="AI51" s="46"/>
      <c r="AJ51" s="46"/>
      <c r="AK51" s="46"/>
      <c r="AL51" s="46"/>
      <c r="AM51" s="46"/>
      <c r="AN51" s="4"/>
      <c r="AO51" s="4"/>
      <c r="AP51" s="4"/>
      <c r="AQ51" s="4"/>
      <c r="AR51" s="4"/>
      <c r="AS51" s="4"/>
      <c r="AT51" s="4"/>
      <c r="AU51" s="4"/>
      <c r="AV51" s="4"/>
      <c r="AW51" s="4"/>
      <c r="AX51" s="4"/>
      <c r="AY51" s="4"/>
    </row>
    <row r="52" spans="1:1005" ht="15" x14ac:dyDescent="0.25">
      <c r="A52" s="121">
        <f>YampaRiverInflow.TotalOutflow!A52</f>
        <v>45992</v>
      </c>
      <c r="B52" s="122">
        <v>30.582999999999998</v>
      </c>
      <c r="C52" s="123">
        <v>26.678000000000001</v>
      </c>
      <c r="D52" s="124">
        <v>29.978999999999999</v>
      </c>
      <c r="E52" s="16">
        <v>44.223798000000002</v>
      </c>
      <c r="F52" s="16">
        <v>1.110544</v>
      </c>
      <c r="G52" s="16">
        <v>15.07438</v>
      </c>
      <c r="H52" s="16">
        <v>12.69421</v>
      </c>
      <c r="I52" s="16">
        <v>35.305790000000002</v>
      </c>
      <c r="J52" s="16">
        <v>29.355370000000001</v>
      </c>
      <c r="K52" s="16">
        <v>13.4876</v>
      </c>
      <c r="L52" s="16">
        <v>18.723970000000001</v>
      </c>
      <c r="M52" s="16">
        <v>15.471069999999999</v>
      </c>
      <c r="N52" s="16">
        <v>19.100490000000001</v>
      </c>
      <c r="O52" s="16">
        <v>3.9664899999999998</v>
      </c>
      <c r="P52" s="16">
        <v>23.801650000000002</v>
      </c>
      <c r="Q52" s="16">
        <v>57.520660000000007</v>
      </c>
      <c r="R52" s="16">
        <v>23.99954</v>
      </c>
      <c r="S52" s="16">
        <v>19.4375</v>
      </c>
      <c r="T52" s="16">
        <v>33.916870000000003</v>
      </c>
      <c r="U52" s="16">
        <v>31.734860000000001</v>
      </c>
      <c r="V52" s="16">
        <v>22.7103</v>
      </c>
      <c r="W52" s="16">
        <v>25.368259999999999</v>
      </c>
      <c r="X52" s="16">
        <v>31.6557</v>
      </c>
      <c r="Y52" s="16">
        <v>22.412740000000003</v>
      </c>
      <c r="Z52" s="16">
        <v>36.377389999999899</v>
      </c>
      <c r="AA52" s="16">
        <v>25.983849999999997</v>
      </c>
      <c r="AB52" s="16">
        <v>23.544150000000002</v>
      </c>
      <c r="AC52" s="16">
        <v>39.471650000000103</v>
      </c>
      <c r="AD52" s="16">
        <v>24.5160599999999</v>
      </c>
      <c r="AE52" s="16">
        <v>8.4644880000000011</v>
      </c>
      <c r="AF52" s="16">
        <v>2.3967059999999982</v>
      </c>
      <c r="AG52" s="16">
        <v>-6.7709719999999995</v>
      </c>
      <c r="AH52" s="16">
        <v>0.60159199999999691</v>
      </c>
      <c r="AI52" s="46"/>
      <c r="AJ52" s="46"/>
      <c r="AK52" s="46"/>
      <c r="AL52" s="46"/>
      <c r="AM52" s="46"/>
      <c r="AN52" s="4"/>
      <c r="AO52" s="4"/>
      <c r="AP52" s="4"/>
      <c r="AQ52" s="4"/>
      <c r="AR52" s="4"/>
      <c r="AS52" s="4"/>
      <c r="AT52" s="4"/>
      <c r="AU52" s="4"/>
      <c r="AV52" s="4"/>
      <c r="AW52" s="4"/>
      <c r="AX52" s="4"/>
      <c r="AY52" s="4"/>
    </row>
    <row r="53" spans="1:1005" ht="15" x14ac:dyDescent="0.25">
      <c r="A53" s="121">
        <f>YampaRiverInflow.TotalOutflow!A53</f>
        <v>46023</v>
      </c>
      <c r="B53" s="122">
        <v>45.95</v>
      </c>
      <c r="C53" s="123">
        <v>44.152000000000001</v>
      </c>
      <c r="D53" s="124">
        <v>34.83</v>
      </c>
      <c r="E53" s="16">
        <v>25.526097999999998</v>
      </c>
      <c r="F53" s="16">
        <v>1.3745679999999993</v>
      </c>
      <c r="G53" s="16">
        <v>21.421490000000002</v>
      </c>
      <c r="H53" s="16">
        <v>24.198349999999998</v>
      </c>
      <c r="I53" s="16">
        <v>42.049589999999995</v>
      </c>
      <c r="J53" s="16">
        <v>21.61983</v>
      </c>
      <c r="K53" s="16">
        <v>18.446279999999998</v>
      </c>
      <c r="L53" s="16">
        <v>23.206610000000001</v>
      </c>
      <c r="M53" s="16">
        <v>20.033060000000003</v>
      </c>
      <c r="N53" s="16">
        <v>101.09752</v>
      </c>
      <c r="O53" s="16">
        <v>22.61157</v>
      </c>
      <c r="P53" s="16">
        <v>23.206610000000001</v>
      </c>
      <c r="Q53" s="16">
        <v>42.247930000000004</v>
      </c>
      <c r="R53" s="16">
        <v>34.11524</v>
      </c>
      <c r="S53" s="16">
        <v>41.255679999999998</v>
      </c>
      <c r="T53" s="16">
        <v>24.792830000000002</v>
      </c>
      <c r="U53" s="16">
        <v>40.065640000000002</v>
      </c>
      <c r="V53" s="16">
        <v>37.883839999999999</v>
      </c>
      <c r="W53" s="16">
        <v>23.007810000000003</v>
      </c>
      <c r="X53" s="16">
        <v>30.743310000000001</v>
      </c>
      <c r="Y53" s="16">
        <v>36.496400000000001</v>
      </c>
      <c r="Z53" s="16">
        <v>45.025449999999999</v>
      </c>
      <c r="AA53" s="16">
        <v>23.802</v>
      </c>
      <c r="AB53" s="16">
        <v>42.050199999999904</v>
      </c>
      <c r="AC53" s="16">
        <v>26.777249999999999</v>
      </c>
      <c r="AD53" s="16">
        <v>29.809785999999992</v>
      </c>
      <c r="AE53" s="16">
        <v>0.14888199999999779</v>
      </c>
      <c r="AF53" s="16">
        <v>188.36769600000002</v>
      </c>
      <c r="AG53" s="16">
        <v>-19.261465999999999</v>
      </c>
      <c r="AH53" s="16">
        <v>-11.55139</v>
      </c>
      <c r="AI53" s="46"/>
      <c r="AJ53" s="46"/>
      <c r="AK53" s="46"/>
      <c r="AL53" s="46"/>
      <c r="AM53" s="46"/>
      <c r="AN53" s="4"/>
      <c r="AO53" s="4"/>
      <c r="AP53" s="4"/>
      <c r="AQ53" s="4"/>
      <c r="AR53" s="4"/>
      <c r="AS53" s="4"/>
      <c r="AT53" s="4"/>
      <c r="AU53" s="4"/>
      <c r="AV53" s="4"/>
      <c r="AW53" s="4"/>
      <c r="AX53" s="4"/>
      <c r="AY53" s="4"/>
    </row>
    <row r="54" spans="1:1005" ht="15" x14ac:dyDescent="0.25">
      <c r="A54" s="121">
        <f>YampaRiverInflow.TotalOutflow!A54</f>
        <v>46054</v>
      </c>
      <c r="B54" s="122">
        <v>40.085000000000001</v>
      </c>
      <c r="C54" s="123">
        <v>52.500999999999998</v>
      </c>
      <c r="D54" s="124">
        <v>47.231000000000002</v>
      </c>
      <c r="E54" s="16">
        <v>12.339405999999999</v>
      </c>
      <c r="F54" s="16">
        <v>23.60331</v>
      </c>
      <c r="G54" s="16">
        <v>17.2562</v>
      </c>
      <c r="H54" s="16">
        <v>16.066120000000002</v>
      </c>
      <c r="I54" s="16">
        <v>48.99174</v>
      </c>
      <c r="J54" s="16">
        <v>36.297519999999999</v>
      </c>
      <c r="K54" s="16">
        <v>25.745450000000002</v>
      </c>
      <c r="L54" s="16">
        <v>24.39669</v>
      </c>
      <c r="M54" s="16">
        <v>35.66281</v>
      </c>
      <c r="N54" s="16">
        <v>125.57355</v>
      </c>
      <c r="O54" s="16">
        <v>20.429749999999999</v>
      </c>
      <c r="P54" s="16">
        <v>29.355370000000001</v>
      </c>
      <c r="Q54" s="16">
        <v>90.644630000000006</v>
      </c>
      <c r="R54" s="16">
        <v>38.478989999999996</v>
      </c>
      <c r="S54" s="16">
        <v>35.16657</v>
      </c>
      <c r="T54" s="16">
        <v>33.321769999999994</v>
      </c>
      <c r="U54" s="16">
        <v>18.842610000000001</v>
      </c>
      <c r="V54" s="16">
        <v>38.875690000000006</v>
      </c>
      <c r="W54" s="16">
        <v>32.449240000000003</v>
      </c>
      <c r="X54" s="16">
        <v>39.450900000000004</v>
      </c>
      <c r="Y54" s="16">
        <v>41.375809999999994</v>
      </c>
      <c r="Z54" s="16">
        <v>62.678599999999996</v>
      </c>
      <c r="AA54" s="16">
        <v>22.2151999999999</v>
      </c>
      <c r="AB54" s="16">
        <v>72.001050000000006</v>
      </c>
      <c r="AC54" s="16">
        <v>37.884849999999894</v>
      </c>
      <c r="AD54" s="16">
        <v>19.033522000000001</v>
      </c>
      <c r="AE54" s="16">
        <v>7.0302340000000001</v>
      </c>
      <c r="AF54" s="16">
        <v>85.799055999999993</v>
      </c>
      <c r="AG54" s="16">
        <v>-9.7793939999999999</v>
      </c>
      <c r="AH54" s="16">
        <v>38.657699999999991</v>
      </c>
      <c r="AI54" s="46"/>
      <c r="AJ54" s="46"/>
      <c r="AK54" s="46"/>
      <c r="AL54" s="46"/>
      <c r="AM54" s="46"/>
      <c r="AN54" s="4"/>
      <c r="AO54" s="4"/>
      <c r="AP54" s="4"/>
      <c r="AQ54" s="4"/>
      <c r="AR54" s="4"/>
      <c r="AS54" s="4"/>
      <c r="AT54" s="4"/>
      <c r="AU54" s="4"/>
      <c r="AV54" s="4"/>
      <c r="AW54" s="4"/>
      <c r="AX54" s="4"/>
      <c r="AY54" s="4"/>
    </row>
    <row r="55" spans="1:1005" ht="15" x14ac:dyDescent="0.25">
      <c r="A55" s="121">
        <f>YampaRiverInflow.TotalOutflow!A55</f>
        <v>46082</v>
      </c>
      <c r="B55" s="122">
        <v>41.262999999999998</v>
      </c>
      <c r="C55" s="123">
        <v>65.072000000000003</v>
      </c>
      <c r="D55" s="124">
        <v>64.412000000000006</v>
      </c>
      <c r="E55" s="16">
        <v>7.6782579999999996</v>
      </c>
      <c r="F55" s="16">
        <v>63.272730000000003</v>
      </c>
      <c r="G55" s="16">
        <v>48.99174</v>
      </c>
      <c r="H55" s="16">
        <v>19.834709999999998</v>
      </c>
      <c r="I55" s="16">
        <v>54.009920000000001</v>
      </c>
      <c r="J55" s="16">
        <v>55.160330000000002</v>
      </c>
      <c r="K55" s="16">
        <v>23.22645</v>
      </c>
      <c r="L55" s="16">
        <v>42.842980000000004</v>
      </c>
      <c r="M55" s="16">
        <v>27.59008</v>
      </c>
      <c r="N55" s="16">
        <v>69.104129999999998</v>
      </c>
      <c r="O55" s="16">
        <v>49.190080000000002</v>
      </c>
      <c r="P55" s="16">
        <v>44.628099999999996</v>
      </c>
      <c r="Q55" s="16">
        <v>82.373550000000009</v>
      </c>
      <c r="R55" s="16">
        <v>74.04258999999999</v>
      </c>
      <c r="S55" s="16">
        <v>59.404600000000002</v>
      </c>
      <c r="T55" s="16">
        <v>42.445689999999999</v>
      </c>
      <c r="U55" s="16">
        <v>22.21454</v>
      </c>
      <c r="V55" s="16">
        <v>58.769889999999997</v>
      </c>
      <c r="W55" s="16">
        <v>31.517060000000001</v>
      </c>
      <c r="X55" s="16">
        <v>41.176480000000005</v>
      </c>
      <c r="Y55" s="16">
        <v>36.615409999999905</v>
      </c>
      <c r="Z55" s="16">
        <v>63.888529999999896</v>
      </c>
      <c r="AA55" s="16">
        <v>26.578900000000001</v>
      </c>
      <c r="AB55" s="16">
        <v>124.9605</v>
      </c>
      <c r="AC55" s="16">
        <v>70.0175499999999</v>
      </c>
      <c r="AD55" s="16">
        <v>37.985829999999993</v>
      </c>
      <c r="AE55" s="16">
        <v>23.852601999999997</v>
      </c>
      <c r="AF55" s="16">
        <v>33.571293999999995</v>
      </c>
      <c r="AG55" s="16">
        <v>18.785719999999998</v>
      </c>
      <c r="AH55" s="16">
        <v>66.418819999999997</v>
      </c>
      <c r="AI55" s="46"/>
      <c r="AJ55" s="46"/>
      <c r="AK55" s="46"/>
      <c r="AL55" s="46"/>
      <c r="AM55" s="46"/>
      <c r="AN55" s="4"/>
      <c r="AO55" s="4"/>
      <c r="AP55" s="4"/>
      <c r="AQ55" s="4"/>
      <c r="AR55" s="4"/>
      <c r="AS55" s="4"/>
      <c r="AT55" s="4"/>
      <c r="AU55" s="4"/>
      <c r="AV55" s="4"/>
      <c r="AW55" s="4"/>
      <c r="AX55" s="4"/>
      <c r="AY55" s="4"/>
    </row>
    <row r="56" spans="1:1005" ht="15" x14ac:dyDescent="0.25">
      <c r="A56" s="121">
        <f>YampaRiverInflow.TotalOutflow!A56</f>
        <v>46113</v>
      </c>
      <c r="B56" s="122">
        <v>39.895000000000003</v>
      </c>
      <c r="C56" s="123">
        <v>38.134</v>
      </c>
      <c r="D56" s="124">
        <v>35.889000000000003</v>
      </c>
      <c r="E56" s="16">
        <v>3.6764540000000014</v>
      </c>
      <c r="F56" s="16">
        <v>29.157019999999999</v>
      </c>
      <c r="G56" s="16">
        <v>70.294210000000007</v>
      </c>
      <c r="H56" s="16">
        <v>23.60331</v>
      </c>
      <c r="I56" s="16">
        <v>16.8</v>
      </c>
      <c r="J56" s="16">
        <v>35.028100000000002</v>
      </c>
      <c r="K56" s="16">
        <v>13.62645</v>
      </c>
      <c r="L56" s="16">
        <v>32.747109999999999</v>
      </c>
      <c r="M56" s="16">
        <v>39.133879999999998</v>
      </c>
      <c r="N56" s="16">
        <v>90.902479999999997</v>
      </c>
      <c r="O56" s="16">
        <v>33.758679999999998</v>
      </c>
      <c r="P56" s="16">
        <v>33.699169999999995</v>
      </c>
      <c r="Q56" s="16">
        <v>29.79214</v>
      </c>
      <c r="R56" s="16">
        <v>43.080640000000002</v>
      </c>
      <c r="S56" s="16">
        <v>88.700450000000004</v>
      </c>
      <c r="T56" s="16">
        <v>43.635820000000002</v>
      </c>
      <c r="U56" s="16">
        <v>17.01784</v>
      </c>
      <c r="V56" s="16">
        <v>26.498860000000001</v>
      </c>
      <c r="W56" s="16">
        <v>22.988139999999998</v>
      </c>
      <c r="X56" s="16">
        <v>25.348419999999997</v>
      </c>
      <c r="Y56" s="16">
        <v>31.934349999999899</v>
      </c>
      <c r="Z56" s="16">
        <v>40.2452100000001</v>
      </c>
      <c r="AA56" s="16">
        <v>24.198700000000002</v>
      </c>
      <c r="AB56" s="16">
        <v>43.240300000000097</v>
      </c>
      <c r="AC56" s="16">
        <v>39.828680000000105</v>
      </c>
      <c r="AD56" s="16">
        <v>41.938178000000001</v>
      </c>
      <c r="AE56" s="16">
        <v>40.074694000000001</v>
      </c>
      <c r="AF56" s="16">
        <v>1.3631199999999954</v>
      </c>
      <c r="AG56" s="16">
        <v>-2.5694920000000012</v>
      </c>
      <c r="AH56" s="16">
        <v>-26.212883999999999</v>
      </c>
      <c r="AI56" s="46"/>
      <c r="AJ56" s="46"/>
      <c r="AK56" s="46"/>
      <c r="AL56" s="46"/>
      <c r="AM56" s="46"/>
      <c r="AN56" s="4"/>
      <c r="AO56" s="4"/>
      <c r="AP56" s="4"/>
      <c r="AQ56" s="4"/>
      <c r="AR56" s="4"/>
      <c r="AS56" s="4"/>
      <c r="AT56" s="4"/>
      <c r="AU56" s="4"/>
      <c r="AV56" s="4"/>
      <c r="AW56" s="4"/>
      <c r="AX56" s="4"/>
      <c r="AY56" s="4"/>
    </row>
    <row r="57" spans="1:1005" ht="15" x14ac:dyDescent="0.25">
      <c r="A57" s="121">
        <f>YampaRiverInflow.TotalOutflow!A57</f>
        <v>46143</v>
      </c>
      <c r="B57" s="122">
        <v>19.623999999999999</v>
      </c>
      <c r="C57" s="123">
        <v>20.670999999999999</v>
      </c>
      <c r="D57" s="124">
        <v>27.829000000000001</v>
      </c>
      <c r="E57" s="16">
        <v>7.738929999999999</v>
      </c>
      <c r="F57" s="16">
        <v>15.471069999999999</v>
      </c>
      <c r="G57" s="16">
        <v>41.137190000000004</v>
      </c>
      <c r="H57" s="16">
        <v>13.289260000000001</v>
      </c>
      <c r="I57" s="16">
        <v>27.570250000000001</v>
      </c>
      <c r="J57" s="16">
        <v>34.690910000000002</v>
      </c>
      <c r="K57" s="16">
        <v>21.163640000000001</v>
      </c>
      <c r="L57" s="16">
        <v>23.543800000000001</v>
      </c>
      <c r="M57" s="16">
        <v>34.333880000000001</v>
      </c>
      <c r="N57" s="16">
        <v>67.140500000000003</v>
      </c>
      <c r="O57" s="16">
        <v>34.274380000000001</v>
      </c>
      <c r="P57" s="16">
        <v>36.813220000000001</v>
      </c>
      <c r="Q57" s="16">
        <v>20.429749999999999</v>
      </c>
      <c r="R57" s="16">
        <v>51.173209999999997</v>
      </c>
      <c r="S57" s="16">
        <v>36.138489999999997</v>
      </c>
      <c r="T57" s="16">
        <v>21.024139999999999</v>
      </c>
      <c r="U57" s="16">
        <v>18.545120000000001</v>
      </c>
      <c r="V57" s="16">
        <v>27.252549999999999</v>
      </c>
      <c r="W57" s="16">
        <v>27.252610000000001</v>
      </c>
      <c r="X57" s="16">
        <v>28.958279999999998</v>
      </c>
      <c r="Y57" s="16">
        <v>32.1327</v>
      </c>
      <c r="Z57" s="16">
        <v>29.573979999999999</v>
      </c>
      <c r="AA57" s="16">
        <v>26.281370000000102</v>
      </c>
      <c r="AB57" s="16">
        <v>27.570650000000001</v>
      </c>
      <c r="AC57" s="16">
        <v>23.583810000000099</v>
      </c>
      <c r="AD57" s="16">
        <v>24.659790000000001</v>
      </c>
      <c r="AE57" s="16">
        <v>21.803582000000002</v>
      </c>
      <c r="AF57" s="16">
        <v>0.19014400000000023</v>
      </c>
      <c r="AG57" s="16">
        <v>-5.5054859999999994</v>
      </c>
      <c r="AH57" s="16">
        <v>-26.211384000000006</v>
      </c>
      <c r="AI57" s="46"/>
      <c r="AJ57" s="46"/>
      <c r="AK57" s="46"/>
      <c r="AL57" s="46"/>
      <c r="AM57" s="46"/>
      <c r="AN57" s="4"/>
      <c r="AO57" s="4"/>
      <c r="AP57" s="4"/>
      <c r="AQ57" s="4"/>
      <c r="AR57" s="4"/>
      <c r="AS57" s="4"/>
      <c r="AT57" s="4"/>
      <c r="AU57" s="4"/>
      <c r="AV57" s="4"/>
      <c r="AW57" s="4"/>
      <c r="AX57" s="4"/>
      <c r="AY57" s="4"/>
    </row>
    <row r="58" spans="1:1005" ht="15" x14ac:dyDescent="0.25">
      <c r="A58" s="121">
        <f>YampaRiverInflow.TotalOutflow!A58</f>
        <v>46174</v>
      </c>
      <c r="B58" s="122">
        <v>9.8230000000000004</v>
      </c>
      <c r="C58" s="123">
        <v>11.023999999999999</v>
      </c>
      <c r="D58" s="124">
        <v>25.254000000000001</v>
      </c>
      <c r="E58" s="16">
        <v>-1.3633040000000001</v>
      </c>
      <c r="F58" s="16">
        <v>31.73554</v>
      </c>
      <c r="G58" s="16">
        <v>15.272729999999999</v>
      </c>
      <c r="H58" s="16">
        <v>13.68595</v>
      </c>
      <c r="I58" s="16">
        <v>32.07273</v>
      </c>
      <c r="J58" s="16">
        <v>48.238019999999999</v>
      </c>
      <c r="K58" s="16">
        <v>6.5057900000000002</v>
      </c>
      <c r="L58" s="16">
        <v>14.280989999999999</v>
      </c>
      <c r="M58" s="16">
        <v>20.826450000000001</v>
      </c>
      <c r="N58" s="16">
        <v>11.9405</v>
      </c>
      <c r="O58" s="16">
        <v>14.67769</v>
      </c>
      <c r="P58" s="16">
        <v>31.73554</v>
      </c>
      <c r="Q58" s="16">
        <v>13.4876</v>
      </c>
      <c r="R58" s="16">
        <v>35.543419999999998</v>
      </c>
      <c r="S58" s="16">
        <v>23.741799999999998</v>
      </c>
      <c r="T58" s="16">
        <v>24.39593</v>
      </c>
      <c r="U58" s="16">
        <v>22.730180000000001</v>
      </c>
      <c r="V58" s="16">
        <v>25.189630000000001</v>
      </c>
      <c r="W58" s="16">
        <v>26.0823</v>
      </c>
      <c r="X58" s="16">
        <v>25.58633</v>
      </c>
      <c r="Y58" s="16">
        <v>28.562399999999901</v>
      </c>
      <c r="Z58" s="16">
        <v>24.3970500000001</v>
      </c>
      <c r="AA58" s="16">
        <v>26.578900000000001</v>
      </c>
      <c r="AB58" s="16">
        <v>24.000349999999901</v>
      </c>
      <c r="AC58" s="16">
        <v>22.730910000000101</v>
      </c>
      <c r="AD58" s="16">
        <v>3.4259199999999983</v>
      </c>
      <c r="AE58" s="16">
        <v>8.1729199999999995</v>
      </c>
      <c r="AF58" s="16">
        <v>12.473674000000001</v>
      </c>
      <c r="AG58" s="16">
        <v>1.061094</v>
      </c>
      <c r="AH58" s="16">
        <v>22.368065999999995</v>
      </c>
      <c r="AI58" s="46"/>
      <c r="AJ58" s="46"/>
      <c r="AK58" s="46"/>
      <c r="AL58" s="46"/>
      <c r="AM58" s="46"/>
      <c r="AN58" s="4"/>
      <c r="AO58" s="4"/>
      <c r="AP58" s="4"/>
      <c r="AQ58" s="4"/>
      <c r="AR58" s="4"/>
      <c r="AS58" s="4"/>
      <c r="AT58" s="4"/>
      <c r="AU58" s="4"/>
      <c r="AV58" s="4"/>
      <c r="AW58" s="4"/>
      <c r="AX58" s="4"/>
      <c r="AY58" s="4"/>
    </row>
    <row r="59" spans="1:1005" ht="15" x14ac:dyDescent="0.25">
      <c r="A59" s="121">
        <f>YampaRiverInflow.TotalOutflow!A59</f>
        <v>46204</v>
      </c>
      <c r="B59" s="122">
        <v>20.89</v>
      </c>
      <c r="C59" s="123">
        <v>36.9</v>
      </c>
      <c r="D59" s="124">
        <v>30.704999999999998</v>
      </c>
      <c r="E59" s="16">
        <v>7.8308159999999951</v>
      </c>
      <c r="F59" s="16">
        <v>31.933880000000002</v>
      </c>
      <c r="G59" s="16">
        <v>33.12397</v>
      </c>
      <c r="H59" s="16">
        <v>30.347110000000001</v>
      </c>
      <c r="I59" s="16">
        <v>21.12397</v>
      </c>
      <c r="J59" s="16">
        <v>19.953720000000001</v>
      </c>
      <c r="K59" s="16">
        <v>10.1157</v>
      </c>
      <c r="L59" s="16">
        <v>17.2562</v>
      </c>
      <c r="M59" s="16">
        <v>39.272730000000003</v>
      </c>
      <c r="N59" s="16">
        <v>21.024789999999999</v>
      </c>
      <c r="O59" s="16">
        <v>21.223140000000001</v>
      </c>
      <c r="P59" s="16">
        <v>45.421489999999999</v>
      </c>
      <c r="Q59" s="16">
        <v>28.760330000000003</v>
      </c>
      <c r="R59" s="16">
        <v>28.164830000000002</v>
      </c>
      <c r="S59" s="16">
        <v>29.156560000000002</v>
      </c>
      <c r="T59" s="16">
        <v>31.536360000000002</v>
      </c>
      <c r="U59" s="16">
        <v>26.379669999999997</v>
      </c>
      <c r="V59" s="16">
        <v>61.685449999999996</v>
      </c>
      <c r="W59" s="16">
        <v>29.156569999999999</v>
      </c>
      <c r="X59" s="16">
        <v>33.520060000000001</v>
      </c>
      <c r="Y59" s="16">
        <v>26.182200000000002</v>
      </c>
      <c r="Z59" s="16">
        <v>32.1327</v>
      </c>
      <c r="AA59" s="16">
        <v>49.587499999999999</v>
      </c>
      <c r="AB59" s="16">
        <v>22.016849999999998</v>
      </c>
      <c r="AC59" s="16">
        <v>23.603650000000101</v>
      </c>
      <c r="AD59" s="16">
        <v>-0.52760200000000035</v>
      </c>
      <c r="AE59" s="16">
        <v>14.445949999999996</v>
      </c>
      <c r="AF59" s="16">
        <v>-5.4029160000000003</v>
      </c>
      <c r="AG59" s="16">
        <v>-9.1989860000000014</v>
      </c>
      <c r="AH59" s="16">
        <v>30.872809999999998</v>
      </c>
      <c r="AI59" s="46"/>
      <c r="AJ59" s="46"/>
      <c r="AK59" s="46"/>
      <c r="AL59" s="46"/>
      <c r="AM59" s="46"/>
      <c r="AN59" s="4"/>
      <c r="AO59" s="4"/>
      <c r="AP59" s="4"/>
      <c r="AQ59" s="4"/>
      <c r="AR59" s="4"/>
      <c r="AS59" s="4"/>
      <c r="AT59" s="4"/>
      <c r="AU59" s="4"/>
      <c r="AV59" s="4"/>
      <c r="AW59" s="4"/>
      <c r="AX59" s="4"/>
      <c r="AY59" s="4"/>
    </row>
    <row r="60" spans="1:1005" ht="15" x14ac:dyDescent="0.25">
      <c r="A60" s="121">
        <f>YampaRiverInflow.TotalOutflow!A60</f>
        <v>46235</v>
      </c>
      <c r="B60" s="122">
        <v>40.603999999999999</v>
      </c>
      <c r="C60" s="123">
        <v>39.261000000000003</v>
      </c>
      <c r="D60" s="124">
        <v>34.83</v>
      </c>
      <c r="E60" s="16">
        <v>25.019824</v>
      </c>
      <c r="F60" s="16">
        <v>50.280989999999996</v>
      </c>
      <c r="G60" s="16">
        <v>20.826450000000001</v>
      </c>
      <c r="H60" s="16">
        <v>44.033059999999999</v>
      </c>
      <c r="I60" s="16">
        <v>23.404959999999999</v>
      </c>
      <c r="J60" s="16">
        <v>52.066120000000005</v>
      </c>
      <c r="K60" s="16">
        <v>17.851240000000001</v>
      </c>
      <c r="L60" s="16">
        <v>42.049589999999995</v>
      </c>
      <c r="M60" s="16">
        <v>50.578510000000001</v>
      </c>
      <c r="N60" s="16">
        <v>28.36364</v>
      </c>
      <c r="O60" s="16">
        <v>66.446280000000002</v>
      </c>
      <c r="P60" s="16">
        <v>91.636359999999996</v>
      </c>
      <c r="Q60" s="16">
        <v>39.272730000000003</v>
      </c>
      <c r="R60" s="16">
        <v>23.60284</v>
      </c>
      <c r="S60" s="16">
        <v>91.04083</v>
      </c>
      <c r="T60" s="16">
        <v>36.693379999999998</v>
      </c>
      <c r="U60" s="16">
        <v>68.607789999999994</v>
      </c>
      <c r="V60" s="16">
        <v>66.842500000000001</v>
      </c>
      <c r="W60" s="16">
        <v>41.057389999999998</v>
      </c>
      <c r="X60" s="16">
        <v>44.429290000000002</v>
      </c>
      <c r="Y60" s="16">
        <v>41.851849999999999</v>
      </c>
      <c r="Z60" s="16">
        <v>40.265050000000002</v>
      </c>
      <c r="AA60" s="16">
        <v>38.876599999999996</v>
      </c>
      <c r="AB60" s="16">
        <v>29.55415</v>
      </c>
      <c r="AC60" s="16">
        <v>23.603649999999899</v>
      </c>
      <c r="AD60" s="16">
        <v>15.498979999999996</v>
      </c>
      <c r="AE60" s="16">
        <v>39.663323999999996</v>
      </c>
      <c r="AF60" s="16">
        <v>-27.475497999999998</v>
      </c>
      <c r="AG60" s="16">
        <v>-21.766008000000003</v>
      </c>
      <c r="AH60" s="16">
        <v>29.917686</v>
      </c>
      <c r="AI60" s="46"/>
      <c r="AJ60" s="46"/>
      <c r="AK60" s="46"/>
      <c r="AL60" s="46"/>
      <c r="AM60" s="46"/>
      <c r="AN60" s="4"/>
      <c r="AO60" s="4"/>
      <c r="AP60" s="4"/>
      <c r="AQ60" s="4"/>
      <c r="AR60" s="4"/>
      <c r="AS60" s="4"/>
      <c r="AT60" s="4"/>
      <c r="AU60" s="4"/>
      <c r="AV60" s="4"/>
      <c r="AW60" s="4"/>
      <c r="AX60" s="4"/>
      <c r="AY60" s="4"/>
    </row>
    <row r="61" spans="1:1005" ht="15" x14ac:dyDescent="0.25">
      <c r="A61" s="121">
        <f>YampaRiverInflow.TotalOutflow!A61</f>
        <v>46266</v>
      </c>
      <c r="B61" s="122">
        <v>34.188000000000002</v>
      </c>
      <c r="C61" s="123">
        <v>35.082000000000001</v>
      </c>
      <c r="D61" s="124">
        <v>29.102</v>
      </c>
      <c r="E61" s="16">
        <v>21.008659999999999</v>
      </c>
      <c r="F61" s="16">
        <v>59.246279999999999</v>
      </c>
      <c r="G61" s="16">
        <v>36.099170000000001</v>
      </c>
      <c r="H61" s="16">
        <v>49.190080000000002</v>
      </c>
      <c r="I61" s="16">
        <v>39.133879999999998</v>
      </c>
      <c r="J61" s="16">
        <v>48.456199999999995</v>
      </c>
      <c r="K61" s="16">
        <v>103.95372</v>
      </c>
      <c r="L61" s="16">
        <v>34.373550000000002</v>
      </c>
      <c r="M61" s="16">
        <v>57.381819999999998</v>
      </c>
      <c r="N61" s="16">
        <v>38.360330000000005</v>
      </c>
      <c r="O61" s="16">
        <v>50.87603</v>
      </c>
      <c r="P61" s="16">
        <v>33.83802</v>
      </c>
      <c r="Q61" s="16">
        <v>38.677690000000005</v>
      </c>
      <c r="R61" s="16">
        <v>28.363289999999999</v>
      </c>
      <c r="S61" s="16">
        <v>44.250949999999996</v>
      </c>
      <c r="T61" s="16">
        <v>41.255660000000006</v>
      </c>
      <c r="U61" s="16">
        <v>47.999720000000003</v>
      </c>
      <c r="V61" s="16">
        <v>78.703759999999988</v>
      </c>
      <c r="W61" s="16">
        <v>38.875680000000003</v>
      </c>
      <c r="X61" s="16">
        <v>32.726860000000002</v>
      </c>
      <c r="Y61" s="16">
        <v>30.744250000000001</v>
      </c>
      <c r="Z61" s="16">
        <v>24.1193600000001</v>
      </c>
      <c r="AA61" s="16">
        <v>44.628749999999897</v>
      </c>
      <c r="AB61" s="16">
        <v>21.9771800000001</v>
      </c>
      <c r="AC61" s="16">
        <v>24.040019999999899</v>
      </c>
      <c r="AD61" s="16">
        <v>19.180725999999996</v>
      </c>
      <c r="AE61" s="16">
        <v>38.334448000000002</v>
      </c>
      <c r="AF61" s="16">
        <v>-11.254766</v>
      </c>
      <c r="AG61" s="16">
        <v>-1.109622000000003</v>
      </c>
      <c r="AH61" s="16">
        <v>14.515779999999999</v>
      </c>
      <c r="AI61" s="46"/>
      <c r="AJ61" s="46"/>
      <c r="AK61" s="46"/>
      <c r="AL61" s="46"/>
      <c r="AM61" s="46"/>
      <c r="AN61" s="4"/>
      <c r="AO61" s="4"/>
      <c r="AP61" s="4"/>
      <c r="AQ61" s="4"/>
      <c r="AR61" s="4"/>
      <c r="AS61" s="4"/>
      <c r="AT61" s="4"/>
      <c r="AU61" s="4"/>
      <c r="AV61" s="4"/>
      <c r="AW61" s="4"/>
      <c r="AX61" s="4"/>
      <c r="AY61" s="4"/>
    </row>
    <row r="62" spans="1:1005" ht="15" x14ac:dyDescent="0.25">
      <c r="A62" s="121">
        <f>YampaRiverInflow.TotalOutflow!A62</f>
        <v>46296</v>
      </c>
      <c r="B62" s="122">
        <v>33.393999999999998</v>
      </c>
      <c r="C62" s="123">
        <v>33.393999999999998</v>
      </c>
      <c r="D62" s="124">
        <v>33.393999999999998</v>
      </c>
      <c r="E62" s="16">
        <v>32.409004000000003</v>
      </c>
      <c r="F62" s="16">
        <v>36.495870000000004</v>
      </c>
      <c r="G62" s="16">
        <v>22.413220000000003</v>
      </c>
      <c r="H62" s="16">
        <v>37.884300000000003</v>
      </c>
      <c r="I62" s="16">
        <v>47.385120000000001</v>
      </c>
      <c r="J62" s="16">
        <v>23.34545</v>
      </c>
      <c r="K62" s="16">
        <v>20.647929999999999</v>
      </c>
      <c r="L62" s="16">
        <v>30.664459999999998</v>
      </c>
      <c r="M62" s="16">
        <v>41.077690000000004</v>
      </c>
      <c r="N62" s="16">
        <v>31.060849999999999</v>
      </c>
      <c r="O62" s="16">
        <v>69.758679999999998</v>
      </c>
      <c r="P62" s="16">
        <v>20.94511</v>
      </c>
      <c r="Q62" s="16">
        <v>34.908660000000005</v>
      </c>
      <c r="R62" s="16">
        <v>24.793029999999998</v>
      </c>
      <c r="S62" s="16">
        <v>40.680699999999995</v>
      </c>
      <c r="T62" s="16">
        <v>34.511849999999995</v>
      </c>
      <c r="U62" s="16">
        <v>29.513770000000001</v>
      </c>
      <c r="V62" s="16">
        <v>19.080719999999999</v>
      </c>
      <c r="W62" s="16">
        <v>42.445929999999997</v>
      </c>
      <c r="X62" s="16">
        <v>56.012860000000003</v>
      </c>
      <c r="Y62" s="16">
        <v>29.236789999999999</v>
      </c>
      <c r="Z62" s="16">
        <v>25.884679999999999</v>
      </c>
      <c r="AA62" s="16">
        <v>63.214149999999897</v>
      </c>
      <c r="AB62" s="16">
        <v>23.663159999999799</v>
      </c>
      <c r="AC62" s="16">
        <v>24.972269999999799</v>
      </c>
      <c r="AD62" s="16">
        <v>26.040343999999997</v>
      </c>
      <c r="AE62" s="16">
        <v>13.166246000000003</v>
      </c>
      <c r="AF62" s="16">
        <v>20.811032000000001</v>
      </c>
      <c r="AG62" s="16">
        <v>15.392737999999998</v>
      </c>
      <c r="AH62" s="16">
        <v>31.104225999999993</v>
      </c>
      <c r="AI62" s="46"/>
      <c r="AJ62" s="46"/>
      <c r="AK62" s="46"/>
      <c r="AL62" s="46"/>
      <c r="AM62" s="46"/>
      <c r="AN62" s="4"/>
      <c r="AO62" s="4"/>
      <c r="AP62" s="4"/>
      <c r="AQ62" s="4"/>
      <c r="AR62" s="4"/>
      <c r="AS62" s="4"/>
      <c r="AT62" s="4"/>
      <c r="AU62" s="4"/>
      <c r="AV62" s="4"/>
      <c r="AW62" s="4"/>
      <c r="AX62" s="4"/>
      <c r="AY62" s="4"/>
    </row>
    <row r="63" spans="1:1005" ht="15" x14ac:dyDescent="0.25">
      <c r="A63" s="121">
        <f>YampaRiverInflow.TotalOutflow!A63</f>
        <v>46327</v>
      </c>
      <c r="B63" s="122">
        <v>25.29</v>
      </c>
      <c r="C63" s="123">
        <v>25.29</v>
      </c>
      <c r="D63" s="124">
        <v>25.29</v>
      </c>
      <c r="E63" s="16">
        <v>15.793877999999999</v>
      </c>
      <c r="F63" s="16">
        <v>24.595040000000001</v>
      </c>
      <c r="G63" s="16">
        <v>18.446279999999998</v>
      </c>
      <c r="H63" s="16">
        <v>36.495870000000004</v>
      </c>
      <c r="I63" s="16">
        <v>27.966939999999997</v>
      </c>
      <c r="J63" s="16">
        <v>25.487599999999997</v>
      </c>
      <c r="K63" s="16">
        <v>23.10744</v>
      </c>
      <c r="L63" s="16">
        <v>22.472729999999999</v>
      </c>
      <c r="M63" s="16">
        <v>35.166530000000002</v>
      </c>
      <c r="N63" s="16">
        <v>20.925319999999999</v>
      </c>
      <c r="O63" s="16">
        <v>16.066120000000002</v>
      </c>
      <c r="P63" s="16">
        <v>25.54711</v>
      </c>
      <c r="Q63" s="16">
        <v>41.950060000000001</v>
      </c>
      <c r="R63" s="16">
        <v>23.00787</v>
      </c>
      <c r="S63" s="16">
        <v>14.39954</v>
      </c>
      <c r="T63" s="16">
        <v>23.602700000000002</v>
      </c>
      <c r="U63" s="16">
        <v>28.581400000000002</v>
      </c>
      <c r="V63" s="16">
        <v>27.807869999999998</v>
      </c>
      <c r="W63" s="16">
        <v>24.69378</v>
      </c>
      <c r="X63" s="16">
        <v>22.293890000000001</v>
      </c>
      <c r="Y63" s="16">
        <v>27.888010000000101</v>
      </c>
      <c r="Z63" s="16">
        <v>24.873090000000097</v>
      </c>
      <c r="AA63" s="16">
        <v>23.24662</v>
      </c>
      <c r="AB63" s="16">
        <v>25.646650000000101</v>
      </c>
      <c r="AC63" s="16">
        <v>24.793749999999999</v>
      </c>
      <c r="AD63" s="16">
        <v>17.507805999999995</v>
      </c>
      <c r="AE63" s="16">
        <v>8.8944699999999983</v>
      </c>
      <c r="AF63" s="16">
        <v>1.1222839999999996</v>
      </c>
      <c r="AG63" s="16">
        <v>9.8448719999999987</v>
      </c>
      <c r="AH63" s="16">
        <v>28.013811999999998</v>
      </c>
      <c r="AI63" s="46"/>
      <c r="AJ63" s="46"/>
      <c r="AK63" s="46"/>
      <c r="AL63" s="46"/>
      <c r="AM63" s="46"/>
      <c r="AN63" s="4"/>
      <c r="AO63" s="4"/>
      <c r="AP63" s="4"/>
      <c r="AQ63" s="4"/>
      <c r="AR63" s="4"/>
      <c r="AS63" s="4"/>
      <c r="AT63" s="4"/>
      <c r="AU63" s="4"/>
      <c r="AV63" s="4"/>
      <c r="AW63" s="4"/>
      <c r="AX63" s="4"/>
      <c r="AY63" s="4"/>
    </row>
    <row r="64" spans="1:1005" ht="15" x14ac:dyDescent="0.25">
      <c r="A64" s="121"/>
      <c r="B64" s="122"/>
      <c r="C64" s="123"/>
      <c r="D64" s="124"/>
      <c r="E64" s="16"/>
      <c r="F64" s="16"/>
      <c r="G64" s="16"/>
      <c r="H64" s="16"/>
      <c r="I64" s="16"/>
      <c r="J64" s="16"/>
      <c r="K64" s="16"/>
      <c r="L64" s="16"/>
      <c r="M64" s="16"/>
      <c r="N64" s="16"/>
      <c r="O64" s="16"/>
      <c r="P64" s="16"/>
      <c r="Q64" s="16"/>
      <c r="R64" s="16"/>
      <c r="S64" s="16"/>
      <c r="T64" s="16"/>
      <c r="U64" s="16"/>
      <c r="V64" s="16"/>
      <c r="W64" s="16"/>
      <c r="X64" s="16"/>
      <c r="Y64" s="16"/>
      <c r="Z64" s="16"/>
      <c r="AA64" s="16"/>
      <c r="AB64" s="16"/>
      <c r="AC64" s="16"/>
      <c r="AD64" s="16"/>
      <c r="AE64" s="16"/>
      <c r="AF64" s="16"/>
      <c r="AG64" s="16"/>
      <c r="AH64" s="16"/>
      <c r="AI64" s="46"/>
      <c r="AJ64" s="46"/>
      <c r="AK64" s="46"/>
      <c r="AL64" s="46"/>
      <c r="AM64" s="46"/>
      <c r="AN64" s="4"/>
      <c r="AO64" s="4"/>
      <c r="AP64" s="4"/>
      <c r="AQ64" s="4"/>
      <c r="AR64" s="4"/>
      <c r="AS64" s="4"/>
      <c r="AT64" s="4"/>
      <c r="AU64" s="4"/>
      <c r="AV64" s="4"/>
      <c r="AW64" s="4"/>
      <c r="AX64" s="4"/>
      <c r="AY64" s="4"/>
      <c r="ALQ64" t="e">
        <v>#N/A</v>
      </c>
    </row>
    <row r="65" spans="1:1005" ht="15" x14ac:dyDescent="0.25">
      <c r="A65" s="125"/>
      <c r="B65" s="122"/>
      <c r="C65" s="123"/>
      <c r="D65" s="124"/>
      <c r="E65" s="16"/>
      <c r="F65" s="16"/>
      <c r="G65" s="16"/>
      <c r="H65" s="16"/>
      <c r="I65" s="16"/>
      <c r="J65" s="16"/>
      <c r="K65" s="16"/>
      <c r="L65" s="16"/>
      <c r="M65" s="16"/>
      <c r="N65" s="16"/>
      <c r="O65" s="16"/>
      <c r="P65" s="16"/>
      <c r="Q65" s="16"/>
      <c r="R65" s="16"/>
      <c r="S65" s="16"/>
      <c r="T65" s="16"/>
      <c r="U65" s="16"/>
      <c r="V65" s="16"/>
      <c r="W65" s="16"/>
      <c r="X65" s="16"/>
      <c r="Y65" s="16"/>
      <c r="Z65" s="16"/>
      <c r="AA65" s="16"/>
      <c r="AB65" s="16"/>
      <c r="AC65" s="16"/>
      <c r="AD65" s="16"/>
      <c r="AE65" s="16"/>
      <c r="AF65" s="16"/>
      <c r="AG65" s="16"/>
      <c r="AH65" s="16"/>
      <c r="AI65" s="46"/>
      <c r="AJ65" s="46"/>
      <c r="AK65" s="46"/>
      <c r="AL65" s="46"/>
      <c r="AM65" s="46"/>
      <c r="AN65" s="4"/>
      <c r="AO65" s="4"/>
      <c r="AP65" s="4"/>
      <c r="AQ65" s="4"/>
      <c r="AR65" s="4"/>
      <c r="AS65" s="4"/>
      <c r="AT65" s="4"/>
      <c r="AU65" s="4"/>
      <c r="AV65" s="4"/>
      <c r="AW65" s="4"/>
      <c r="AX65" s="4"/>
      <c r="AY65" s="4"/>
      <c r="ALQ65" t="e">
        <v>#N/A</v>
      </c>
    </row>
    <row r="66" spans="1:1005" ht="15" x14ac:dyDescent="0.25">
      <c r="A66" s="125"/>
      <c r="B66" s="122"/>
      <c r="C66" s="123"/>
      <c r="D66" s="124"/>
      <c r="E66" s="16"/>
      <c r="F66" s="16"/>
      <c r="G66" s="16"/>
      <c r="H66" s="16"/>
      <c r="I66" s="16"/>
      <c r="J66" s="16"/>
      <c r="K66" s="16"/>
      <c r="L66" s="16"/>
      <c r="M66" s="16"/>
      <c r="N66" s="16"/>
      <c r="O66" s="16"/>
      <c r="P66" s="16"/>
      <c r="Q66" s="16"/>
      <c r="R66" s="16"/>
      <c r="S66" s="16"/>
      <c r="T66" s="16"/>
      <c r="U66" s="16"/>
      <c r="V66" s="16"/>
      <c r="W66" s="16"/>
      <c r="X66" s="16"/>
      <c r="Y66" s="16"/>
      <c r="Z66" s="16"/>
      <c r="AA66" s="16"/>
      <c r="AB66" s="16"/>
      <c r="AC66" s="16"/>
      <c r="AD66" s="16"/>
      <c r="AE66" s="16"/>
      <c r="AF66" s="16"/>
      <c r="AG66" s="16"/>
      <c r="AH66" s="16"/>
      <c r="AI66" s="46"/>
      <c r="AJ66" s="46"/>
      <c r="AK66" s="46"/>
      <c r="AL66" s="46"/>
      <c r="AM66" s="46"/>
      <c r="AN66" s="4"/>
      <c r="AO66" s="4"/>
      <c r="AP66" s="4"/>
      <c r="AQ66" s="4"/>
      <c r="AR66" s="4"/>
      <c r="AS66" s="4"/>
      <c r="AT66" s="4"/>
      <c r="AU66" s="4"/>
      <c r="AV66" s="4"/>
      <c r="AW66" s="4"/>
      <c r="AX66" s="4"/>
      <c r="AY66" s="4"/>
      <c r="ALQ66" t="e">
        <v>#N/A</v>
      </c>
    </row>
    <row r="67" spans="1:1005" ht="15" x14ac:dyDescent="0.25">
      <c r="A67" s="125"/>
      <c r="B67" s="122"/>
      <c r="C67" s="123"/>
      <c r="D67" s="124"/>
      <c r="E67" s="16"/>
      <c r="F67" s="16"/>
      <c r="G67" s="16"/>
      <c r="H67" s="16"/>
      <c r="I67" s="16"/>
      <c r="J67" s="16"/>
      <c r="K67" s="16"/>
      <c r="L67" s="16"/>
      <c r="M67" s="16"/>
      <c r="N67" s="16"/>
      <c r="O67" s="16"/>
      <c r="P67" s="16"/>
      <c r="Q67" s="16"/>
      <c r="R67" s="16"/>
      <c r="S67" s="16"/>
      <c r="T67" s="16"/>
      <c r="U67" s="16"/>
      <c r="V67" s="16"/>
      <c r="W67" s="16"/>
      <c r="X67" s="16"/>
      <c r="Y67" s="16"/>
      <c r="Z67" s="16"/>
      <c r="AA67" s="16"/>
      <c r="AB67" s="16"/>
      <c r="AC67" s="16"/>
      <c r="AD67" s="16"/>
      <c r="AE67" s="16"/>
      <c r="AF67" s="16"/>
      <c r="AG67" s="16"/>
      <c r="AH67" s="16"/>
      <c r="AI67" s="46"/>
      <c r="AJ67" s="46"/>
      <c r="AK67" s="46"/>
      <c r="AL67" s="46"/>
      <c r="AM67" s="46"/>
      <c r="AN67" s="4"/>
      <c r="AO67" s="4"/>
      <c r="AP67" s="4"/>
      <c r="AQ67" s="4"/>
      <c r="AR67" s="4"/>
      <c r="AS67" s="4"/>
      <c r="AT67" s="4"/>
      <c r="AU67" s="4"/>
      <c r="AV67" s="4"/>
      <c r="AW67" s="4"/>
      <c r="AX67" s="4"/>
      <c r="AY67" s="4"/>
      <c r="ALQ67" t="e">
        <v>#N/A</v>
      </c>
    </row>
    <row r="68" spans="1:1005" ht="15" x14ac:dyDescent="0.25">
      <c r="A68" s="125"/>
      <c r="B68" s="122"/>
      <c r="C68" s="123"/>
      <c r="D68" s="124"/>
      <c r="E68" s="16"/>
      <c r="F68" s="16"/>
      <c r="G68" s="16"/>
      <c r="H68" s="16"/>
      <c r="I68" s="16"/>
      <c r="J68" s="16"/>
      <c r="K68" s="16"/>
      <c r="L68" s="16"/>
      <c r="M68" s="16"/>
      <c r="N68" s="16"/>
      <c r="O68" s="16"/>
      <c r="P68" s="16"/>
      <c r="Q68" s="16"/>
      <c r="R68" s="16"/>
      <c r="S68" s="16"/>
      <c r="T68" s="16"/>
      <c r="U68" s="16"/>
      <c r="V68" s="16"/>
      <c r="W68" s="16"/>
      <c r="X68" s="16"/>
      <c r="Y68" s="16"/>
      <c r="Z68" s="16"/>
      <c r="AA68" s="16"/>
      <c r="AB68" s="16"/>
      <c r="AC68" s="16"/>
      <c r="AD68" s="16"/>
      <c r="AE68" s="16"/>
      <c r="AF68" s="16"/>
      <c r="AG68" s="16"/>
      <c r="AH68" s="16"/>
      <c r="AI68" s="46"/>
      <c r="AJ68" s="46"/>
      <c r="AK68" s="46"/>
      <c r="AL68" s="46"/>
      <c r="AM68" s="46"/>
      <c r="AN68" s="4"/>
      <c r="AO68" s="4"/>
      <c r="AP68" s="4"/>
      <c r="AQ68" s="4"/>
      <c r="AR68" s="4"/>
      <c r="AS68" s="4"/>
      <c r="AT68" s="4"/>
      <c r="AU68" s="4"/>
      <c r="AV68" s="4"/>
      <c r="AW68" s="4"/>
      <c r="AX68" s="4"/>
      <c r="AY68" s="4"/>
      <c r="ALQ68" t="e">
        <v>#N/A</v>
      </c>
    </row>
    <row r="69" spans="1:1005" ht="15" x14ac:dyDescent="0.25">
      <c r="A69" s="125"/>
      <c r="B69" s="122"/>
      <c r="C69" s="123"/>
      <c r="D69" s="124"/>
      <c r="E69" s="16"/>
      <c r="F69" s="16"/>
      <c r="G69" s="16"/>
      <c r="H69" s="16"/>
      <c r="I69" s="16"/>
      <c r="J69" s="16"/>
      <c r="K69" s="16"/>
      <c r="L69" s="16"/>
      <c r="M69" s="16"/>
      <c r="N69" s="16"/>
      <c r="O69" s="16"/>
      <c r="P69" s="16"/>
      <c r="Q69" s="16"/>
      <c r="R69" s="16"/>
      <c r="S69" s="16"/>
      <c r="T69" s="16"/>
      <c r="U69" s="16"/>
      <c r="V69" s="16"/>
      <c r="W69" s="16"/>
      <c r="X69" s="16"/>
      <c r="Y69" s="16"/>
      <c r="Z69" s="16"/>
      <c r="AA69" s="16"/>
      <c r="AB69" s="16"/>
      <c r="AC69" s="16"/>
      <c r="AD69" s="16"/>
      <c r="AE69" s="16"/>
      <c r="AF69" s="16"/>
      <c r="AG69" s="16"/>
      <c r="AH69" s="16"/>
      <c r="AI69" s="46"/>
      <c r="AJ69" s="46"/>
      <c r="AK69" s="46"/>
      <c r="AL69" s="46"/>
      <c r="AM69" s="46"/>
      <c r="AN69" s="4"/>
      <c r="AO69" s="4"/>
      <c r="AP69" s="4"/>
      <c r="AQ69" s="4"/>
      <c r="AR69" s="4"/>
      <c r="AS69" s="4"/>
      <c r="AT69" s="4"/>
      <c r="AU69" s="4"/>
      <c r="AV69" s="4"/>
      <c r="AW69" s="4"/>
      <c r="AX69" s="4"/>
      <c r="AY69" s="4"/>
      <c r="ALQ69" t="e">
        <v>#N/A</v>
      </c>
    </row>
    <row r="70" spans="1:1005" ht="15" x14ac:dyDescent="0.25">
      <c r="A70" s="125"/>
      <c r="B70" s="122"/>
      <c r="C70" s="123"/>
      <c r="D70" s="124"/>
      <c r="E70" s="16"/>
      <c r="F70" s="16"/>
      <c r="G70" s="16"/>
      <c r="H70" s="16"/>
      <c r="I70" s="16"/>
      <c r="J70" s="16"/>
      <c r="K70" s="16"/>
      <c r="L70" s="16"/>
      <c r="M70" s="16"/>
      <c r="N70" s="16"/>
      <c r="O70" s="16"/>
      <c r="P70" s="16"/>
      <c r="Q70" s="16"/>
      <c r="R70" s="16"/>
      <c r="S70" s="16"/>
      <c r="T70" s="16"/>
      <c r="U70" s="16"/>
      <c r="V70" s="16"/>
      <c r="W70" s="16"/>
      <c r="X70" s="16"/>
      <c r="Y70" s="16"/>
      <c r="Z70" s="16"/>
      <c r="AA70" s="16"/>
      <c r="AB70" s="16"/>
      <c r="AC70" s="16"/>
      <c r="AD70" s="16"/>
      <c r="AE70" s="16"/>
      <c r="AF70" s="16"/>
      <c r="AG70" s="16"/>
      <c r="AH70" s="16"/>
      <c r="AI70" s="46"/>
      <c r="AJ70" s="46"/>
      <c r="AK70" s="46"/>
      <c r="AL70" s="46"/>
      <c r="AM70" s="46"/>
      <c r="AN70" s="4"/>
      <c r="AO70" s="4"/>
      <c r="AP70" s="4"/>
      <c r="AQ70" s="4"/>
      <c r="AR70" s="4"/>
      <c r="AS70" s="4"/>
      <c r="AT70" s="4"/>
      <c r="AU70" s="4"/>
      <c r="AV70" s="4"/>
      <c r="AW70" s="4"/>
      <c r="AX70" s="4"/>
      <c r="AY70" s="4"/>
      <c r="ALQ70" t="e">
        <v>#N/A</v>
      </c>
    </row>
    <row r="71" spans="1:1005" ht="15" x14ac:dyDescent="0.25">
      <c r="A71" s="125"/>
      <c r="B71" s="122"/>
      <c r="C71" s="123"/>
      <c r="D71" s="124"/>
      <c r="E71" s="16"/>
      <c r="F71" s="16"/>
      <c r="G71" s="16"/>
      <c r="H71" s="16"/>
      <c r="I71" s="16"/>
      <c r="J71" s="16"/>
      <c r="K71" s="16"/>
      <c r="L71" s="16"/>
      <c r="M71" s="16"/>
      <c r="N71" s="16"/>
      <c r="O71" s="16"/>
      <c r="P71" s="16"/>
      <c r="Q71" s="16"/>
      <c r="R71" s="16"/>
      <c r="S71" s="16"/>
      <c r="T71" s="16"/>
      <c r="U71" s="16"/>
      <c r="V71" s="16"/>
      <c r="W71" s="16"/>
      <c r="X71" s="16"/>
      <c r="Y71" s="16"/>
      <c r="Z71" s="16"/>
      <c r="AA71" s="16"/>
      <c r="AB71" s="16"/>
      <c r="AC71" s="16"/>
      <c r="AD71" s="16"/>
      <c r="AE71" s="16"/>
      <c r="AF71" s="16"/>
      <c r="AG71" s="16"/>
      <c r="AH71" s="16"/>
      <c r="AI71" s="46"/>
      <c r="AJ71" s="46"/>
      <c r="AK71" s="46"/>
      <c r="AL71" s="46"/>
      <c r="AM71" s="46"/>
      <c r="AN71" s="4"/>
      <c r="AO71" s="4"/>
      <c r="AP71" s="4"/>
      <c r="AQ71" s="4"/>
      <c r="AR71" s="4"/>
      <c r="AS71" s="4"/>
      <c r="AT71" s="4"/>
      <c r="AU71" s="4"/>
      <c r="AV71" s="4"/>
      <c r="AW71" s="4"/>
      <c r="AX71" s="4"/>
      <c r="AY71" s="4"/>
      <c r="ALQ71" t="e">
        <v>#N/A</v>
      </c>
    </row>
    <row r="72" spans="1:1005" ht="12.75" customHeight="1" x14ac:dyDescent="0.25">
      <c r="A72" s="125"/>
      <c r="B72" s="122"/>
      <c r="C72" s="123"/>
      <c r="D72" s="124"/>
      <c r="ALQ72" t="e">
        <v>#N/A</v>
      </c>
    </row>
    <row r="73" spans="1:1005" ht="12.75" customHeight="1" x14ac:dyDescent="0.25">
      <c r="A73" s="125"/>
      <c r="B73" s="122"/>
      <c r="C73" s="123"/>
      <c r="D73" s="124"/>
    </row>
    <row r="74" spans="1:1005" ht="12.75" customHeight="1" x14ac:dyDescent="0.25">
      <c r="A74" s="125"/>
      <c r="B74" s="122"/>
      <c r="C74" s="123"/>
      <c r="D74" s="124"/>
    </row>
    <row r="75" spans="1:1005" ht="12.75" customHeight="1" x14ac:dyDescent="0.25">
      <c r="A75" s="125"/>
      <c r="B75" s="122"/>
      <c r="C75" s="123"/>
      <c r="D75" s="124"/>
    </row>
    <row r="76" spans="1:1005" ht="12.75" customHeight="1" x14ac:dyDescent="0.25">
      <c r="A76" s="125"/>
      <c r="B76" s="122"/>
      <c r="C76" s="123"/>
      <c r="D76" s="124"/>
    </row>
    <row r="77" spans="1:1005" ht="12.75" customHeight="1" x14ac:dyDescent="0.25">
      <c r="A77" s="125"/>
      <c r="B77" s="122"/>
      <c r="C77" s="123"/>
      <c r="D77" s="124"/>
    </row>
    <row r="78" spans="1:1005" ht="12.75" customHeight="1" x14ac:dyDescent="0.25">
      <c r="A78" s="125"/>
      <c r="B78" s="122"/>
      <c r="C78" s="123"/>
      <c r="D78" s="124"/>
    </row>
    <row r="79" spans="1:1005" ht="12.75" customHeight="1" x14ac:dyDescent="0.25">
      <c r="A79" s="125"/>
      <c r="B79" s="122"/>
      <c r="C79" s="123"/>
      <c r="D79" s="124"/>
    </row>
    <row r="80" spans="1:1005" ht="12.75" customHeight="1" x14ac:dyDescent="0.25">
      <c r="A80" s="125"/>
      <c r="B80" s="122"/>
      <c r="C80" s="123"/>
      <c r="D80" s="124"/>
    </row>
    <row r="81" spans="1:4" ht="12.75" customHeight="1" x14ac:dyDescent="0.25">
      <c r="A81" s="125"/>
      <c r="B81" s="122"/>
      <c r="C81" s="123"/>
      <c r="D81" s="124"/>
    </row>
  </sheetData>
  <mergeCells count="1">
    <mergeCell ref="B1:AH1"/>
  </mergeCells>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776B6-1734-42BF-AE1C-B9B4A167456D}">
  <sheetPr codeName="Sheet18">
    <tabColor theme="8" tint="0.39997558519241921"/>
  </sheetPr>
  <dimension ref="A1:ALQ84"/>
  <sheetViews>
    <sheetView workbookViewId="0">
      <selection activeCell="B4" sqref="B4:AZ100"/>
    </sheetView>
  </sheetViews>
  <sheetFormatPr defaultColWidth="18.7109375" defaultRowHeight="12.75" customHeight="1" x14ac:dyDescent="0.25"/>
  <cols>
    <col min="1" max="34" width="9.140625" customWidth="1"/>
    <col min="35" max="39" width="9.140625" style="16" customWidth="1"/>
    <col min="40" max="54" width="9.140625" customWidth="1"/>
  </cols>
  <sheetData>
    <row r="1" spans="1:51" ht="15" x14ac:dyDescent="0.25">
      <c r="A1" s="126"/>
      <c r="B1" s="119"/>
      <c r="C1" s="119"/>
      <c r="D1" s="119"/>
      <c r="E1" s="119"/>
      <c r="F1" s="119"/>
      <c r="G1" s="119"/>
      <c r="H1" s="119"/>
      <c r="I1" s="119"/>
      <c r="J1" s="119"/>
      <c r="K1" s="119"/>
      <c r="L1" s="119"/>
      <c r="M1" s="119"/>
      <c r="N1" s="119"/>
      <c r="O1" s="119"/>
      <c r="P1" s="119"/>
      <c r="Q1" s="119"/>
      <c r="R1" s="119"/>
      <c r="S1" s="119"/>
      <c r="T1" s="119"/>
      <c r="U1" s="119"/>
      <c r="V1" s="119"/>
      <c r="W1" s="119"/>
      <c r="X1" s="119"/>
      <c r="Y1" s="119"/>
      <c r="Z1" s="119"/>
      <c r="AA1" s="119"/>
      <c r="AB1" s="119"/>
      <c r="AC1" s="119"/>
      <c r="AD1" s="119"/>
      <c r="AE1" s="119"/>
      <c r="AF1" s="119"/>
      <c r="AG1" s="119"/>
      <c r="AH1" s="119"/>
      <c r="AI1" s="3"/>
      <c r="AJ1" s="3"/>
      <c r="AK1" s="3"/>
      <c r="AL1" s="3"/>
      <c r="AM1" s="3"/>
    </row>
    <row r="2" spans="1:51" ht="15" x14ac:dyDescent="0.25">
      <c r="A2" s="126"/>
      <c r="B2" s="118" t="s">
        <v>0</v>
      </c>
      <c r="C2" s="118" t="s">
        <v>1</v>
      </c>
      <c r="D2" s="118" t="s">
        <v>2</v>
      </c>
      <c r="E2" s="118">
        <v>1991</v>
      </c>
      <c r="F2" s="118">
        <v>1992</v>
      </c>
      <c r="G2" s="118">
        <v>1993</v>
      </c>
      <c r="H2" s="118">
        <v>1994</v>
      </c>
      <c r="I2" s="118">
        <v>1995</v>
      </c>
      <c r="J2" s="118">
        <v>1996</v>
      </c>
      <c r="K2" s="118">
        <v>1997</v>
      </c>
      <c r="L2" s="118">
        <v>1998</v>
      </c>
      <c r="M2" s="118">
        <v>1999</v>
      </c>
      <c r="N2" s="118">
        <v>2000</v>
      </c>
      <c r="O2" s="118">
        <v>2001</v>
      </c>
      <c r="P2" s="118">
        <v>2002</v>
      </c>
      <c r="Q2" s="118">
        <v>2003</v>
      </c>
      <c r="R2" s="118">
        <v>2004</v>
      </c>
      <c r="S2" s="118">
        <v>2005</v>
      </c>
      <c r="T2" s="118">
        <v>2006</v>
      </c>
      <c r="U2" s="118">
        <v>2007</v>
      </c>
      <c r="V2" s="118">
        <v>2008</v>
      </c>
      <c r="W2" s="118">
        <v>2009</v>
      </c>
      <c r="X2" s="118">
        <v>2010</v>
      </c>
      <c r="Y2" s="118">
        <v>2011</v>
      </c>
      <c r="Z2" s="118">
        <v>2012</v>
      </c>
      <c r="AA2" s="118">
        <v>2013</v>
      </c>
      <c r="AB2" s="118">
        <v>2014</v>
      </c>
      <c r="AC2" s="118">
        <v>2015</v>
      </c>
      <c r="AD2" s="118">
        <v>2016</v>
      </c>
      <c r="AE2" s="120">
        <v>2017</v>
      </c>
      <c r="AF2" s="118">
        <v>2018</v>
      </c>
      <c r="AG2" s="118">
        <v>2019</v>
      </c>
      <c r="AH2" s="118">
        <v>2020</v>
      </c>
      <c r="AI2" s="3"/>
      <c r="AJ2" s="3"/>
      <c r="AK2" s="3"/>
      <c r="AL2" s="3"/>
      <c r="AM2" s="3"/>
      <c r="AN2" s="3"/>
      <c r="AO2" s="3"/>
      <c r="AP2" s="3"/>
      <c r="AQ2" s="3"/>
      <c r="AR2" s="3"/>
      <c r="AS2" s="3"/>
      <c r="AT2" s="3"/>
      <c r="AU2" s="3"/>
    </row>
    <row r="3" spans="1:51" ht="15" x14ac:dyDescent="0.25">
      <c r="A3" s="127"/>
      <c r="B3" s="128" t="s">
        <v>3</v>
      </c>
      <c r="C3" s="128" t="s">
        <v>4</v>
      </c>
      <c r="D3" s="128" t="s">
        <v>5</v>
      </c>
      <c r="E3" s="128" t="s">
        <v>6</v>
      </c>
      <c r="F3" s="128" t="s">
        <v>7</v>
      </c>
      <c r="G3" s="128" t="s">
        <v>8</v>
      </c>
      <c r="H3" s="128" t="s">
        <v>9</v>
      </c>
      <c r="I3" s="128" t="s">
        <v>10</v>
      </c>
      <c r="J3" s="128" t="s">
        <v>11</v>
      </c>
      <c r="K3" s="128" t="s">
        <v>12</v>
      </c>
      <c r="L3" s="128" t="s">
        <v>13</v>
      </c>
      <c r="M3" s="128" t="s">
        <v>14</v>
      </c>
      <c r="N3" s="128" t="s">
        <v>15</v>
      </c>
      <c r="O3" s="128" t="s">
        <v>16</v>
      </c>
      <c r="P3" s="128" t="s">
        <v>17</v>
      </c>
      <c r="Q3" s="128" t="s">
        <v>18</v>
      </c>
      <c r="R3" s="128" t="s">
        <v>19</v>
      </c>
      <c r="S3" s="128" t="s">
        <v>20</v>
      </c>
      <c r="T3" s="128" t="s">
        <v>21</v>
      </c>
      <c r="U3" s="128" t="s">
        <v>22</v>
      </c>
      <c r="V3" s="128" t="s">
        <v>23</v>
      </c>
      <c r="W3" s="128" t="s">
        <v>24</v>
      </c>
      <c r="X3" s="128" t="s">
        <v>25</v>
      </c>
      <c r="Y3" s="128" t="s">
        <v>26</v>
      </c>
      <c r="Z3" s="128" t="s">
        <v>27</v>
      </c>
      <c r="AA3" s="128" t="s">
        <v>28</v>
      </c>
      <c r="AB3" s="128" t="s">
        <v>29</v>
      </c>
      <c r="AC3" s="128" t="s">
        <v>30</v>
      </c>
      <c r="AD3" s="128" t="s">
        <v>31</v>
      </c>
      <c r="AE3" s="128" t="s">
        <v>32</v>
      </c>
      <c r="AF3" s="128" t="s">
        <v>33</v>
      </c>
      <c r="AG3" s="128" t="s">
        <v>34</v>
      </c>
      <c r="AH3" s="128" t="s">
        <v>35</v>
      </c>
      <c r="AI3" s="3"/>
      <c r="AJ3" s="3"/>
      <c r="AK3" s="3"/>
      <c r="AL3" s="3"/>
      <c r="AM3" s="3"/>
      <c r="AN3" s="3"/>
      <c r="AO3" s="3"/>
      <c r="AP3" s="3"/>
      <c r="AQ3" s="3"/>
      <c r="AR3" s="3"/>
      <c r="AS3" s="3"/>
      <c r="AT3" s="3"/>
      <c r="AU3" s="3"/>
    </row>
    <row r="4" spans="1:51" ht="15" x14ac:dyDescent="0.25">
      <c r="A4" s="125">
        <f>YampaRiverInflow.TotalOutflow!A4</f>
        <v>44531</v>
      </c>
      <c r="B4" s="81">
        <v>20.018999999999998</v>
      </c>
      <c r="C4" s="82">
        <v>25.018999999999998</v>
      </c>
      <c r="D4" s="129">
        <v>34.058999999999997</v>
      </c>
      <c r="E4" s="16">
        <v>57.803160000000005</v>
      </c>
      <c r="F4" s="16">
        <v>92.029710000000009</v>
      </c>
      <c r="G4" s="16">
        <v>54.482939999999999</v>
      </c>
      <c r="H4" s="16">
        <v>74.188720000000004</v>
      </c>
      <c r="I4" s="16">
        <v>20.86449</v>
      </c>
      <c r="J4" s="16">
        <v>23.802630000000001</v>
      </c>
      <c r="K4" s="16">
        <v>17.31991</v>
      </c>
      <c r="L4" s="16">
        <v>3.7025900000000003</v>
      </c>
      <c r="M4" s="16">
        <v>4.0086300000000001</v>
      </c>
      <c r="N4" s="16">
        <v>16.006059999999998</v>
      </c>
      <c r="O4" s="16">
        <v>32.989669999999997</v>
      </c>
      <c r="P4" s="16">
        <v>24.059549999999998</v>
      </c>
      <c r="Q4" s="16">
        <v>18.055310000000002</v>
      </c>
      <c r="R4" s="16">
        <v>72.941210000000012</v>
      </c>
      <c r="S4" s="16">
        <v>9.4193499999999997</v>
      </c>
      <c r="T4" s="16">
        <v>-6.6252899999999997</v>
      </c>
      <c r="U4" s="16">
        <v>25.260439999999999</v>
      </c>
      <c r="V4" s="16">
        <v>20.1906</v>
      </c>
      <c r="W4" s="16">
        <v>8.2487399999999997</v>
      </c>
      <c r="X4" s="16">
        <v>198.80347</v>
      </c>
      <c r="Y4" s="16">
        <v>47.475259999999999</v>
      </c>
      <c r="Z4" s="16">
        <v>29.025639999999999</v>
      </c>
      <c r="AA4" s="16">
        <v>23.17662</v>
      </c>
      <c r="AB4" s="16">
        <v>8.44069</v>
      </c>
      <c r="AC4" s="16">
        <v>14.2028</v>
      </c>
      <c r="AD4" s="16">
        <v>13.033432162678</v>
      </c>
      <c r="AE4" s="16">
        <v>23.0953675273411</v>
      </c>
      <c r="AF4" s="16">
        <v>24.330826893066998</v>
      </c>
      <c r="AG4" s="16">
        <v>72.249431566744903</v>
      </c>
      <c r="AH4" s="16">
        <v>37.587746646398102</v>
      </c>
      <c r="AN4" s="4"/>
      <c r="AO4" s="4"/>
      <c r="AP4" s="4"/>
      <c r="AQ4" s="4"/>
      <c r="AR4" s="4"/>
      <c r="AS4" s="4"/>
      <c r="AT4" s="4"/>
      <c r="AU4" s="4"/>
      <c r="AV4" s="4"/>
      <c r="AW4" s="4"/>
      <c r="AX4" s="4"/>
      <c r="AY4" s="4"/>
    </row>
    <row r="5" spans="1:51" ht="15" x14ac:dyDescent="0.25">
      <c r="A5" s="125">
        <f>YampaRiverInflow.TotalOutflow!A5</f>
        <v>44562</v>
      </c>
      <c r="B5" s="34">
        <v>32.750999999999998</v>
      </c>
      <c r="C5" s="12">
        <v>30.978000000000002</v>
      </c>
      <c r="D5" s="45">
        <v>51.106999999999999</v>
      </c>
      <c r="E5" s="16">
        <v>73.120070000000013</v>
      </c>
      <c r="F5" s="16">
        <v>216.50864000000001</v>
      </c>
      <c r="G5" s="16">
        <v>75.599890000000002</v>
      </c>
      <c r="H5" s="16">
        <v>153.67762999999999</v>
      </c>
      <c r="I5" s="16">
        <v>19.93974</v>
      </c>
      <c r="J5" s="16">
        <v>50.25112</v>
      </c>
      <c r="K5" s="16">
        <v>51.307099999999998</v>
      </c>
      <c r="L5" s="16">
        <v>48.592469999999999</v>
      </c>
      <c r="M5" s="16">
        <v>21.595279999999999</v>
      </c>
      <c r="N5" s="16">
        <v>50.7896</v>
      </c>
      <c r="O5" s="16">
        <v>15.387979999999999</v>
      </c>
      <c r="P5" s="16">
        <v>33.643239999999999</v>
      </c>
      <c r="Q5" s="16">
        <v>8.7414400000000008</v>
      </c>
      <c r="R5" s="16">
        <v>308.55319000000003</v>
      </c>
      <c r="S5" s="16">
        <v>17.535499999999999</v>
      </c>
      <c r="T5" s="16">
        <v>-4.3097500000000002</v>
      </c>
      <c r="U5" s="16">
        <v>33.658019999999993</v>
      </c>
      <c r="V5" s="16">
        <v>9.6820599999999999</v>
      </c>
      <c r="W5" s="16">
        <v>57.667650000000002</v>
      </c>
      <c r="X5" s="16">
        <v>40.798379999999995</v>
      </c>
      <c r="Y5" s="16">
        <v>20.18862</v>
      </c>
      <c r="Z5" s="16">
        <v>17.98648</v>
      </c>
      <c r="AA5" s="16">
        <v>11.416129999999999</v>
      </c>
      <c r="AB5" s="16">
        <v>26.265250000000002</v>
      </c>
      <c r="AC5" s="16">
        <v>45.404477156378</v>
      </c>
      <c r="AD5" s="16">
        <v>63.063900607480498</v>
      </c>
      <c r="AE5" s="16">
        <v>53.7418003109428</v>
      </c>
      <c r="AF5" s="16">
        <v>52.842887293822798</v>
      </c>
      <c r="AG5" s="16">
        <v>40.479980984048701</v>
      </c>
      <c r="AH5" s="16">
        <v>35.41386</v>
      </c>
      <c r="AI5" s="46"/>
      <c r="AJ5" s="46"/>
      <c r="AK5" s="46"/>
      <c r="AL5" s="46"/>
      <c r="AM5" s="46"/>
      <c r="AN5" s="4"/>
      <c r="AO5" s="4"/>
      <c r="AP5" s="4"/>
      <c r="AQ5" s="4"/>
      <c r="AR5" s="4"/>
      <c r="AS5" s="4"/>
      <c r="AT5" s="4"/>
      <c r="AU5" s="4"/>
      <c r="AV5" s="4"/>
      <c r="AW5" s="4"/>
      <c r="AX5" s="4"/>
      <c r="AY5" s="4"/>
    </row>
    <row r="6" spans="1:51" ht="15" x14ac:dyDescent="0.25">
      <c r="A6" s="125">
        <f>YampaRiverInflow.TotalOutflow!A6</f>
        <v>44593</v>
      </c>
      <c r="B6" s="34">
        <v>27.247</v>
      </c>
      <c r="C6" s="12">
        <v>36.488999999999997</v>
      </c>
      <c r="D6" s="45">
        <v>38.591999999999999</v>
      </c>
      <c r="E6" s="16">
        <v>103.05712</v>
      </c>
      <c r="F6" s="16">
        <v>217.21960000000001</v>
      </c>
      <c r="G6" s="16">
        <v>68.652330000000006</v>
      </c>
      <c r="H6" s="16">
        <v>95.266850000000005</v>
      </c>
      <c r="I6" s="16">
        <v>30.53435</v>
      </c>
      <c r="J6" s="16">
        <v>0.87429999999999997</v>
      </c>
      <c r="K6" s="16">
        <v>79.516630000000006</v>
      </c>
      <c r="L6" s="16">
        <v>42.740839999999999</v>
      </c>
      <c r="M6" s="16">
        <v>27.866959999999999</v>
      </c>
      <c r="N6" s="16">
        <v>42.402940000000001</v>
      </c>
      <c r="O6" s="16">
        <v>9.2639599999999991</v>
      </c>
      <c r="P6" s="16">
        <v>42.885899999999999</v>
      </c>
      <c r="Q6" s="16">
        <v>23.858460000000001</v>
      </c>
      <c r="R6" s="16">
        <v>198.39957999999999</v>
      </c>
      <c r="S6" s="16">
        <v>14.859780000000001</v>
      </c>
      <c r="T6" s="16">
        <v>22.055709999999998</v>
      </c>
      <c r="U6" s="16">
        <v>46.185139999999997</v>
      </c>
      <c r="V6" s="16">
        <v>33.257949999999994</v>
      </c>
      <c r="W6" s="16">
        <v>61.041400000000003</v>
      </c>
      <c r="X6" s="16">
        <v>40.438339999999997</v>
      </c>
      <c r="Y6" s="16">
        <v>24.008119999999998</v>
      </c>
      <c r="Z6" s="16">
        <v>33.928449999999998</v>
      </c>
      <c r="AA6" s="16">
        <v>39.258580000000002</v>
      </c>
      <c r="AB6" s="16">
        <v>44.198879999999996</v>
      </c>
      <c r="AC6" s="16">
        <v>35.349551400680902</v>
      </c>
      <c r="AD6" s="16">
        <v>77.859741410212891</v>
      </c>
      <c r="AE6" s="16">
        <v>18.291819659966801</v>
      </c>
      <c r="AF6" s="16">
        <v>43.039843716909196</v>
      </c>
      <c r="AG6" s="16">
        <v>18.419189169532498</v>
      </c>
      <c r="AH6" s="16">
        <v>58.670389999999998</v>
      </c>
      <c r="AI6" s="46"/>
      <c r="AJ6" s="46"/>
      <c r="AK6" s="46"/>
      <c r="AL6" s="46"/>
      <c r="AM6" s="46"/>
      <c r="AN6" s="4"/>
      <c r="AO6" s="4"/>
      <c r="AP6" s="4"/>
      <c r="AQ6" s="4"/>
      <c r="AR6" s="4"/>
      <c r="AS6" s="4"/>
      <c r="AT6" s="4"/>
      <c r="AU6" s="4"/>
      <c r="AV6" s="4"/>
      <c r="AW6" s="4"/>
      <c r="AX6" s="4"/>
      <c r="AY6" s="4"/>
    </row>
    <row r="7" spans="1:51" ht="15" x14ac:dyDescent="0.25">
      <c r="A7" s="125">
        <f>YampaRiverInflow.TotalOutflow!A7</f>
        <v>44621</v>
      </c>
      <c r="B7" s="34">
        <v>19.989999999999998</v>
      </c>
      <c r="C7" s="12">
        <v>47.463999999999999</v>
      </c>
      <c r="D7" s="45">
        <v>30.327000000000002</v>
      </c>
      <c r="E7" s="16">
        <v>135.81139999999999</v>
      </c>
      <c r="F7" s="16">
        <v>231.93197000000001</v>
      </c>
      <c r="G7" s="16">
        <v>51.73753</v>
      </c>
      <c r="H7" s="16">
        <v>184.00505999999999</v>
      </c>
      <c r="I7" s="16">
        <v>-49.657410000000006</v>
      </c>
      <c r="J7" s="16">
        <v>44.784990000000001</v>
      </c>
      <c r="K7" s="16">
        <v>91.549779999999998</v>
      </c>
      <c r="L7" s="16">
        <v>-1.9535199999999999</v>
      </c>
      <c r="M7" s="16">
        <v>-1.3108900000000001</v>
      </c>
      <c r="N7" s="16">
        <v>38.696649999999998</v>
      </c>
      <c r="O7" s="16">
        <v>-25.373279999999998</v>
      </c>
      <c r="P7" s="16">
        <v>13.9216</v>
      </c>
      <c r="Q7" s="16">
        <v>0.71389999999999998</v>
      </c>
      <c r="R7" s="16">
        <v>113.0411</v>
      </c>
      <c r="S7" s="16">
        <v>23.902099999999997</v>
      </c>
      <c r="T7" s="16">
        <v>-3.2670700000000004</v>
      </c>
      <c r="U7" s="16">
        <v>14.70945</v>
      </c>
      <c r="V7" s="16">
        <v>-18.02298</v>
      </c>
      <c r="W7" s="16">
        <v>19.158650000000002</v>
      </c>
      <c r="X7" s="16">
        <v>22.104689999999998</v>
      </c>
      <c r="Y7" s="16">
        <v>14.295219999999999</v>
      </c>
      <c r="Z7" s="16">
        <v>17.065750000000001</v>
      </c>
      <c r="AA7" s="16">
        <v>-8.489469999999999</v>
      </c>
      <c r="AB7" s="16">
        <v>9.3208599999999997</v>
      </c>
      <c r="AC7" s="16">
        <v>-18.663905040371198</v>
      </c>
      <c r="AD7" s="16">
        <v>25.6416749250713</v>
      </c>
      <c r="AE7" s="16">
        <v>8.2656864228800497</v>
      </c>
      <c r="AF7" s="16">
        <v>68.8481217740337</v>
      </c>
      <c r="AG7" s="16">
        <v>67.541981944188905</v>
      </c>
      <c r="AH7" s="16">
        <v>69.191539999999989</v>
      </c>
      <c r="AI7" s="46"/>
      <c r="AJ7" s="46"/>
      <c r="AK7" s="46"/>
      <c r="AL7" s="46"/>
      <c r="AM7" s="46"/>
      <c r="AN7" s="4"/>
      <c r="AO7" s="4"/>
      <c r="AP7" s="4"/>
      <c r="AQ7" s="4"/>
      <c r="AR7" s="4"/>
      <c r="AS7" s="4"/>
      <c r="AT7" s="4"/>
      <c r="AU7" s="4"/>
      <c r="AV7" s="4"/>
      <c r="AW7" s="4"/>
      <c r="AX7" s="4"/>
      <c r="AY7" s="4"/>
    </row>
    <row r="8" spans="1:51" ht="15" x14ac:dyDescent="0.25">
      <c r="A8" s="125">
        <f>YampaRiverInflow.TotalOutflow!A8</f>
        <v>44652</v>
      </c>
      <c r="B8" s="34">
        <v>22.709</v>
      </c>
      <c r="C8" s="12">
        <v>27.9</v>
      </c>
      <c r="D8" s="45">
        <v>26.501999999999999</v>
      </c>
      <c r="E8" s="16">
        <v>78.978619999999992</v>
      </c>
      <c r="F8" s="16">
        <v>163.68356</v>
      </c>
      <c r="G8" s="16">
        <v>33.634209999999996</v>
      </c>
      <c r="H8" s="16">
        <v>85.047899999999998</v>
      </c>
      <c r="I8" s="16">
        <v>90.867329999999995</v>
      </c>
      <c r="J8" s="16">
        <v>42.873559999999998</v>
      </c>
      <c r="K8" s="16">
        <v>92.717320000000001</v>
      </c>
      <c r="L8" s="16">
        <v>-50.942349999999998</v>
      </c>
      <c r="M8" s="16">
        <v>-20.665459999999999</v>
      </c>
      <c r="N8" s="16">
        <v>-6.8614199999999999</v>
      </c>
      <c r="O8" s="16">
        <v>-36.738260000000004</v>
      </c>
      <c r="P8" s="16">
        <v>-5.1315900000000001</v>
      </c>
      <c r="Q8" s="16">
        <v>8.6379099999999998</v>
      </c>
      <c r="R8" s="16">
        <v>92.931869999999989</v>
      </c>
      <c r="S8" s="16">
        <v>8.7707999999999995</v>
      </c>
      <c r="T8" s="16">
        <v>-11.025589999999999</v>
      </c>
      <c r="U8" s="16">
        <v>-2.8896199999999999</v>
      </c>
      <c r="V8" s="16">
        <v>-12.4717</v>
      </c>
      <c r="W8" s="16">
        <v>37.547419999999995</v>
      </c>
      <c r="X8" s="16">
        <v>73.938360000000003</v>
      </c>
      <c r="Y8" s="16">
        <v>23.613019999999999</v>
      </c>
      <c r="Z8" s="16">
        <v>12.379110000000001</v>
      </c>
      <c r="AA8" s="16">
        <v>-15.7683</v>
      </c>
      <c r="AB8" s="16">
        <v>-8.9777900000000006</v>
      </c>
      <c r="AC8" s="16">
        <v>19.947137546719098</v>
      </c>
      <c r="AD8" s="16">
        <v>44.750324173417297</v>
      </c>
      <c r="AE8" s="16">
        <v>-14.0936744107537</v>
      </c>
      <c r="AF8" s="16">
        <v>60.470162649058096</v>
      </c>
      <c r="AG8" s="16">
        <v>21.433885838186601</v>
      </c>
      <c r="AH8" s="16">
        <v>31.657869999999999</v>
      </c>
      <c r="AI8" s="46"/>
      <c r="AJ8" s="46"/>
      <c r="AK8" s="46"/>
      <c r="AL8" s="46"/>
      <c r="AM8" s="46"/>
      <c r="AN8" s="4"/>
      <c r="AO8" s="4"/>
      <c r="AP8" s="4"/>
      <c r="AQ8" s="4"/>
      <c r="AR8" s="4"/>
      <c r="AS8" s="4"/>
      <c r="AT8" s="4"/>
      <c r="AU8" s="4"/>
      <c r="AV8" s="4"/>
      <c r="AW8" s="4"/>
      <c r="AX8" s="4"/>
      <c r="AY8" s="4"/>
    </row>
    <row r="9" spans="1:51" ht="15" x14ac:dyDescent="0.25">
      <c r="A9" s="125">
        <f>YampaRiverInflow.TotalOutflow!A9</f>
        <v>44682</v>
      </c>
      <c r="B9" s="34">
        <v>11.257</v>
      </c>
      <c r="C9" s="12">
        <v>21.942</v>
      </c>
      <c r="D9" s="45">
        <v>3.5939999999999999</v>
      </c>
      <c r="E9" s="16">
        <v>48.945730000000005</v>
      </c>
      <c r="F9" s="16">
        <v>120.83439999999999</v>
      </c>
      <c r="G9" s="16">
        <v>43.791910000000001</v>
      </c>
      <c r="H9" s="16">
        <v>143.51311999999999</v>
      </c>
      <c r="I9" s="16">
        <v>14.462389999999999</v>
      </c>
      <c r="J9" s="16">
        <v>25.07938</v>
      </c>
      <c r="K9" s="16">
        <v>110.48378</v>
      </c>
      <c r="L9" s="16">
        <v>4.4198699999999995</v>
      </c>
      <c r="M9" s="16">
        <v>-9.4710400000000003</v>
      </c>
      <c r="N9" s="16">
        <v>-11.55878</v>
      </c>
      <c r="O9" s="16">
        <v>-20.12107</v>
      </c>
      <c r="P9" s="16">
        <v>-6.2686999999999999</v>
      </c>
      <c r="Q9" s="16">
        <v>3.8273699999999997</v>
      </c>
      <c r="R9" s="16">
        <v>135.48492000000002</v>
      </c>
      <c r="S9" s="16">
        <v>-18.09918</v>
      </c>
      <c r="T9" s="16">
        <v>-26.76895</v>
      </c>
      <c r="U9" s="16">
        <v>12.218399999999999</v>
      </c>
      <c r="V9" s="16">
        <v>8.8367199999999997</v>
      </c>
      <c r="W9" s="16">
        <v>40.216769999999997</v>
      </c>
      <c r="X9" s="16">
        <v>62.942929999999997</v>
      </c>
      <c r="Y9" s="16">
        <v>-7.97098</v>
      </c>
      <c r="Z9" s="16">
        <v>-0.19831000000000001</v>
      </c>
      <c r="AA9" s="16">
        <v>-19.161000000000001</v>
      </c>
      <c r="AB9" s="16">
        <v>-13.035030000000001</v>
      </c>
      <c r="AC9" s="16">
        <v>8.2653484379942199</v>
      </c>
      <c r="AD9" s="16">
        <v>4.2873656506078595</v>
      </c>
      <c r="AE9" s="16">
        <v>-29.935719716067098</v>
      </c>
      <c r="AF9" s="16">
        <v>47.827346689029696</v>
      </c>
      <c r="AG9" s="16">
        <v>-12.475156381123799</v>
      </c>
      <c r="AH9" s="16">
        <v>12.60849</v>
      </c>
      <c r="AI9" s="46"/>
      <c r="AJ9" s="46"/>
      <c r="AK9" s="46"/>
      <c r="AL9" s="46"/>
      <c r="AM9" s="46"/>
      <c r="AN9" s="4"/>
      <c r="AO9" s="4"/>
      <c r="AP9" s="4"/>
      <c r="AQ9" s="4"/>
      <c r="AR9" s="4"/>
      <c r="AS9" s="4"/>
      <c r="AT9" s="4"/>
      <c r="AU9" s="4"/>
      <c r="AV9" s="4"/>
      <c r="AW9" s="4"/>
      <c r="AX9" s="4"/>
      <c r="AY9" s="4"/>
    </row>
    <row r="10" spans="1:51" ht="15" x14ac:dyDescent="0.25">
      <c r="A10" s="125">
        <f>YampaRiverInflow.TotalOutflow!A10</f>
        <v>44713</v>
      </c>
      <c r="B10" s="34">
        <v>6.5659999999999998</v>
      </c>
      <c r="C10" s="12">
        <v>13.444000000000001</v>
      </c>
      <c r="D10" s="45">
        <v>-15.656000000000001</v>
      </c>
      <c r="E10" s="16">
        <v>-3.0993200000000001</v>
      </c>
      <c r="F10" s="16">
        <v>7.29115</v>
      </c>
      <c r="G10" s="16">
        <v>-5.7815200000000004</v>
      </c>
      <c r="H10" s="16">
        <v>44.457190000000004</v>
      </c>
      <c r="I10" s="16">
        <v>6.8165200000000006</v>
      </c>
      <c r="J10" s="16">
        <v>-20.784119999999998</v>
      </c>
      <c r="K10" s="16">
        <v>54.98883</v>
      </c>
      <c r="L10" s="16">
        <v>15.635149999999999</v>
      </c>
      <c r="M10" s="16">
        <v>-4.4930099999999999</v>
      </c>
      <c r="N10" s="16">
        <v>-44.942190000000004</v>
      </c>
      <c r="O10" s="16">
        <v>-28.13184</v>
      </c>
      <c r="P10" s="16">
        <v>-44.289410000000004</v>
      </c>
      <c r="Q10" s="16">
        <v>-35.671800000000005</v>
      </c>
      <c r="R10" s="16">
        <v>27.88485</v>
      </c>
      <c r="S10" s="16">
        <v>-19.299349999999997</v>
      </c>
      <c r="T10" s="16">
        <v>-31.8673</v>
      </c>
      <c r="U10" s="16">
        <v>12.303469999999999</v>
      </c>
      <c r="V10" s="16">
        <v>-30.751990000000003</v>
      </c>
      <c r="W10" s="16">
        <v>-8.8943600000000007</v>
      </c>
      <c r="X10" s="16">
        <v>32.357529999999997</v>
      </c>
      <c r="Y10" s="16">
        <v>-19.29664</v>
      </c>
      <c r="Z10" s="16">
        <v>-30.338090000000001</v>
      </c>
      <c r="AA10" s="16">
        <v>-26.509810000000002</v>
      </c>
      <c r="AB10" s="16">
        <v>-10.61144</v>
      </c>
      <c r="AC10" s="16">
        <v>-21.178334575244097</v>
      </c>
      <c r="AD10" s="16">
        <v>-21.376234696614798</v>
      </c>
      <c r="AE10" s="16">
        <v>-21.243505287278303</v>
      </c>
      <c r="AF10" s="16">
        <v>2.38614452311056</v>
      </c>
      <c r="AG10" s="16">
        <v>-16.867312551955099</v>
      </c>
      <c r="AH10" s="16">
        <v>74.744810000000001</v>
      </c>
      <c r="AI10" s="46"/>
      <c r="AJ10" s="46"/>
      <c r="AK10" s="46"/>
      <c r="AL10" s="46"/>
      <c r="AM10" s="46"/>
      <c r="AN10" s="4"/>
      <c r="AO10" s="4"/>
      <c r="AP10" s="4"/>
      <c r="AQ10" s="4"/>
      <c r="AR10" s="4"/>
      <c r="AS10" s="4"/>
      <c r="AT10" s="4"/>
      <c r="AU10" s="4"/>
      <c r="AV10" s="4"/>
      <c r="AW10" s="4"/>
      <c r="AX10" s="4"/>
      <c r="AY10" s="4"/>
    </row>
    <row r="11" spans="1:51" ht="15" x14ac:dyDescent="0.25">
      <c r="A11" s="125">
        <f>YampaRiverInflow.TotalOutflow!A11</f>
        <v>44743</v>
      </c>
      <c r="B11" s="34">
        <v>11.224</v>
      </c>
      <c r="C11" s="12">
        <v>25.803999999999998</v>
      </c>
      <c r="D11" s="45">
        <v>9.9030000000000005</v>
      </c>
      <c r="E11" s="16">
        <v>48.365290000000002</v>
      </c>
      <c r="F11" s="16">
        <v>13.52698</v>
      </c>
      <c r="G11" s="16">
        <v>41.234610000000004</v>
      </c>
      <c r="H11" s="16">
        <v>51.91695</v>
      </c>
      <c r="I11" s="16">
        <v>63.193040000000003</v>
      </c>
      <c r="J11" s="16">
        <v>38.002940000000002</v>
      </c>
      <c r="K11" s="16">
        <v>100.30158999999999</v>
      </c>
      <c r="L11" s="16">
        <v>89.86345</v>
      </c>
      <c r="M11" s="16">
        <v>-26.052589999999999</v>
      </c>
      <c r="N11" s="16">
        <v>-16.813580000000002</v>
      </c>
      <c r="O11" s="16">
        <v>9.49343</v>
      </c>
      <c r="P11" s="16">
        <v>3.8433299999999999</v>
      </c>
      <c r="Q11" s="16">
        <v>-10.612440000000001</v>
      </c>
      <c r="R11" s="16">
        <v>41.559800000000003</v>
      </c>
      <c r="S11" s="16">
        <v>2.9969000000000001</v>
      </c>
      <c r="T11" s="16">
        <v>6.9309099999999999</v>
      </c>
      <c r="U11" s="16">
        <v>11.99058</v>
      </c>
      <c r="V11" s="16">
        <v>-16.260439999999999</v>
      </c>
      <c r="W11" s="16">
        <v>-22.835750000000001</v>
      </c>
      <c r="X11" s="16">
        <v>21.93834</v>
      </c>
      <c r="Y11" s="16">
        <v>36.23865</v>
      </c>
      <c r="Z11" s="16">
        <v>36.61777</v>
      </c>
      <c r="AA11" s="16">
        <v>9.9708400000000008</v>
      </c>
      <c r="AB11" s="16">
        <v>18.92069</v>
      </c>
      <c r="AC11" s="16">
        <v>31.1883431604058</v>
      </c>
      <c r="AD11" s="16">
        <v>31.719793966807</v>
      </c>
      <c r="AE11" s="16">
        <v>39.809958435756805</v>
      </c>
      <c r="AF11" s="16">
        <v>-41.281152951185405</v>
      </c>
      <c r="AG11" s="16">
        <v>-11.922165912292799</v>
      </c>
      <c r="AH11" s="16">
        <v>14.53885</v>
      </c>
      <c r="AI11" s="46"/>
      <c r="AJ11" s="46"/>
      <c r="AK11" s="46"/>
      <c r="AL11" s="46"/>
      <c r="AM11" s="46"/>
      <c r="AN11" s="4"/>
      <c r="AO11" s="4"/>
      <c r="AP11" s="4"/>
      <c r="AQ11" s="4"/>
      <c r="AR11" s="4"/>
      <c r="AS11" s="4"/>
      <c r="AT11" s="4"/>
      <c r="AU11" s="4"/>
      <c r="AV11" s="4"/>
      <c r="AW11" s="4"/>
      <c r="AX11" s="4"/>
      <c r="AY11" s="4"/>
    </row>
    <row r="12" spans="1:51" ht="15" x14ac:dyDescent="0.25">
      <c r="A12" s="125">
        <f>YampaRiverInflow.TotalOutflow!A12</f>
        <v>44774</v>
      </c>
      <c r="B12" s="34">
        <v>28.277999999999999</v>
      </c>
      <c r="C12" s="12">
        <v>26.434000000000001</v>
      </c>
      <c r="D12" s="45">
        <v>22.715</v>
      </c>
      <c r="E12" s="16">
        <v>75.402380000000008</v>
      </c>
      <c r="F12" s="16">
        <v>106.43533000000001</v>
      </c>
      <c r="G12" s="16">
        <v>67.57383999999999</v>
      </c>
      <c r="H12" s="16">
        <v>52.7256</v>
      </c>
      <c r="I12" s="16">
        <v>30.167000000000002</v>
      </c>
      <c r="J12" s="16">
        <v>95.579899999999995</v>
      </c>
      <c r="K12" s="16">
        <v>79.560249999999996</v>
      </c>
      <c r="L12" s="16">
        <v>70.709090000000003</v>
      </c>
      <c r="M12" s="16">
        <v>34.237900000000003</v>
      </c>
      <c r="N12" s="16">
        <v>44.544559999999997</v>
      </c>
      <c r="O12" s="16">
        <v>14.0466</v>
      </c>
      <c r="P12" s="16">
        <v>56.732959999999999</v>
      </c>
      <c r="Q12" s="16">
        <v>22.905419999999999</v>
      </c>
      <c r="R12" s="16">
        <v>62.430010000000003</v>
      </c>
      <c r="S12" s="16">
        <v>21.733169999999998</v>
      </c>
      <c r="T12" s="16">
        <v>32.04927</v>
      </c>
      <c r="U12" s="16">
        <v>31.077919999999999</v>
      </c>
      <c r="V12" s="16">
        <v>9.1049699999999998</v>
      </c>
      <c r="W12" s="16">
        <v>11.513950000000001</v>
      </c>
      <c r="X12" s="16">
        <v>35.979999999999997</v>
      </c>
      <c r="Y12" s="16">
        <v>89.903379999999999</v>
      </c>
      <c r="Z12" s="16">
        <v>51.304139999999997</v>
      </c>
      <c r="AA12" s="16">
        <v>54.512869999999999</v>
      </c>
      <c r="AB12" s="16">
        <v>55.313870000000001</v>
      </c>
      <c r="AC12" s="16">
        <v>50.125755384757298</v>
      </c>
      <c r="AD12" s="16">
        <v>24.686926240794097</v>
      </c>
      <c r="AE12" s="16">
        <v>24.172470755354201</v>
      </c>
      <c r="AF12" s="16">
        <v>1.68366715713129</v>
      </c>
      <c r="AG12" s="16">
        <v>12.9039318228622</v>
      </c>
      <c r="AH12" s="16">
        <v>72.455490000000012</v>
      </c>
      <c r="AI12" s="46"/>
      <c r="AJ12" s="46"/>
      <c r="AK12" s="46"/>
      <c r="AL12" s="46"/>
      <c r="AM12" s="46"/>
      <c r="AN12" s="4"/>
      <c r="AO12" s="4"/>
      <c r="AP12" s="4"/>
      <c r="AQ12" s="4"/>
      <c r="AR12" s="4"/>
      <c r="AS12" s="4"/>
      <c r="AT12" s="4"/>
      <c r="AU12" s="4"/>
      <c r="AV12" s="4"/>
      <c r="AW12" s="4"/>
      <c r="AX12" s="4"/>
      <c r="AY12" s="4"/>
    </row>
    <row r="13" spans="1:51" ht="15" x14ac:dyDescent="0.25">
      <c r="A13" s="125">
        <f>YampaRiverInflow.TotalOutflow!A13</f>
        <v>44805</v>
      </c>
      <c r="B13" s="34">
        <v>24.521000000000001</v>
      </c>
      <c r="C13" s="12">
        <v>22.446000000000002</v>
      </c>
      <c r="D13" s="45">
        <v>25.504999999999999</v>
      </c>
      <c r="E13" s="16">
        <v>67.131079999999997</v>
      </c>
      <c r="F13" s="16">
        <v>74.204390000000004</v>
      </c>
      <c r="G13" s="16">
        <v>60.767949999999999</v>
      </c>
      <c r="H13" s="16">
        <v>44.842580000000005</v>
      </c>
      <c r="I13" s="16">
        <v>21.581499999999998</v>
      </c>
      <c r="J13" s="16">
        <v>40.702069999999999</v>
      </c>
      <c r="K13" s="16">
        <v>105.37634</v>
      </c>
      <c r="L13" s="16">
        <v>66.257890000000003</v>
      </c>
      <c r="M13" s="16">
        <v>1.6861700000000002</v>
      </c>
      <c r="N13" s="16">
        <v>30.615169999999999</v>
      </c>
      <c r="O13" s="16">
        <v>57.502429999999997</v>
      </c>
      <c r="P13" s="16">
        <v>34.311339999999994</v>
      </c>
      <c r="Q13" s="16">
        <v>33.011309999999995</v>
      </c>
      <c r="R13" s="16">
        <v>31.35323</v>
      </c>
      <c r="S13" s="16">
        <v>-3.86361</v>
      </c>
      <c r="T13" s="16">
        <v>15.656870000000001</v>
      </c>
      <c r="U13" s="16">
        <v>22.814970000000002</v>
      </c>
      <c r="V13" s="16">
        <v>11.3721</v>
      </c>
      <c r="W13" s="16">
        <v>27.015340000000002</v>
      </c>
      <c r="X13" s="16">
        <v>19.485970000000002</v>
      </c>
      <c r="Y13" s="16">
        <v>51.889110000000002</v>
      </c>
      <c r="Z13" s="16">
        <v>69.938880000000012</v>
      </c>
      <c r="AA13" s="16">
        <v>85.735799999999998</v>
      </c>
      <c r="AB13" s="16">
        <v>28.291240000000002</v>
      </c>
      <c r="AC13" s="16">
        <v>43.797341882627904</v>
      </c>
      <c r="AD13" s="16">
        <v>37.812317731203002</v>
      </c>
      <c r="AE13" s="16">
        <v>19.8023040881579</v>
      </c>
      <c r="AF13" s="16">
        <v>19.5395903540301</v>
      </c>
      <c r="AG13" s="16">
        <v>6.5750803459774394</v>
      </c>
      <c r="AH13" s="16">
        <v>66.820329999999998</v>
      </c>
      <c r="AI13" s="46"/>
      <c r="AJ13" s="46"/>
      <c r="AK13" s="46"/>
      <c r="AL13" s="46"/>
      <c r="AM13" s="46"/>
      <c r="AN13" s="4"/>
      <c r="AO13" s="4"/>
      <c r="AP13" s="4"/>
      <c r="AQ13" s="4"/>
      <c r="AR13" s="4"/>
      <c r="AS13" s="4"/>
      <c r="AT13" s="4"/>
      <c r="AU13" s="4"/>
      <c r="AV13" s="4"/>
      <c r="AW13" s="4"/>
      <c r="AX13" s="4"/>
      <c r="AY13" s="4"/>
    </row>
    <row r="14" spans="1:51" ht="15" x14ac:dyDescent="0.25">
      <c r="A14" s="125">
        <f>YampaRiverInflow.TotalOutflow!A14</f>
        <v>44835</v>
      </c>
      <c r="B14" s="34">
        <v>13.513999999999999</v>
      </c>
      <c r="C14" s="12">
        <v>21.305</v>
      </c>
      <c r="D14" s="45">
        <v>12.432</v>
      </c>
      <c r="E14" s="16">
        <v>58.572089999999996</v>
      </c>
      <c r="F14" s="16">
        <v>26.536560000000001</v>
      </c>
      <c r="G14" s="16">
        <v>30.619790000000002</v>
      </c>
      <c r="H14" s="16">
        <v>17.437549999999998</v>
      </c>
      <c r="I14" s="16">
        <v>-6.8582700000000001</v>
      </c>
      <c r="J14" s="16">
        <v>-5.2950000000000004E-2</v>
      </c>
      <c r="K14" s="16">
        <v>34.554230000000004</v>
      </c>
      <c r="L14" s="16">
        <v>-2.5649999999999999</v>
      </c>
      <c r="M14" s="16">
        <v>14.550549999999999</v>
      </c>
      <c r="N14" s="16">
        <v>-9.9389500000000002</v>
      </c>
      <c r="O14" s="16">
        <v>23.19021</v>
      </c>
      <c r="P14" s="16">
        <v>-14.36961</v>
      </c>
      <c r="Q14" s="16">
        <v>71.068789999999993</v>
      </c>
      <c r="R14" s="16">
        <v>6.2742899999999997</v>
      </c>
      <c r="S14" s="16">
        <v>27.342230000000001</v>
      </c>
      <c r="T14" s="16">
        <v>-0.23946999999999999</v>
      </c>
      <c r="U14" s="16">
        <v>-2.2455599999999998</v>
      </c>
      <c r="V14" s="16">
        <v>-16.214659999999999</v>
      </c>
      <c r="W14" s="16">
        <v>31.133290000000002</v>
      </c>
      <c r="X14" s="16">
        <v>10.062709999999999</v>
      </c>
      <c r="Y14" s="16">
        <v>26.87743</v>
      </c>
      <c r="Z14" s="16">
        <v>16.168790000000001</v>
      </c>
      <c r="AA14" s="16">
        <v>10.55016</v>
      </c>
      <c r="AB14" s="16">
        <v>53.043779999999998</v>
      </c>
      <c r="AC14" s="16">
        <v>39.960992656520503</v>
      </c>
      <c r="AD14" s="16">
        <v>24.632981871599199</v>
      </c>
      <c r="AE14" s="16">
        <v>11.9550180894154</v>
      </c>
      <c r="AF14" s="16">
        <v>2.41356842460663</v>
      </c>
      <c r="AG14" s="16">
        <v>-16.8015901687995</v>
      </c>
      <c r="AH14" s="16">
        <v>8.4032400000000003</v>
      </c>
      <c r="AI14" s="46"/>
      <c r="AJ14" s="46"/>
      <c r="AK14" s="46"/>
      <c r="AL14" s="46"/>
      <c r="AM14" s="46"/>
      <c r="AN14" s="4"/>
      <c r="AO14" s="4"/>
      <c r="AP14" s="4"/>
      <c r="AQ14" s="4"/>
      <c r="AR14" s="4"/>
      <c r="AS14" s="4"/>
      <c r="AT14" s="4"/>
      <c r="AU14" s="4"/>
      <c r="AV14" s="4"/>
      <c r="AW14" s="4"/>
      <c r="AX14" s="4"/>
      <c r="AY14" s="4"/>
    </row>
    <row r="15" spans="1:51" ht="15" x14ac:dyDescent="0.25">
      <c r="A15" s="125">
        <f>YampaRiverInflow.TotalOutflow!A15</f>
        <v>44866</v>
      </c>
      <c r="B15" s="34">
        <v>21.606999999999999</v>
      </c>
      <c r="C15" s="12">
        <v>21.053000000000001</v>
      </c>
      <c r="D15" s="45">
        <v>43.332999999999998</v>
      </c>
      <c r="E15" s="16">
        <v>34.945860000000003</v>
      </c>
      <c r="F15" s="16">
        <v>47.466260000000005</v>
      </c>
      <c r="G15" s="16">
        <v>4.8053999999999997</v>
      </c>
      <c r="H15" s="16">
        <v>35.269769999999994</v>
      </c>
      <c r="I15" s="16">
        <v>42.339680000000001</v>
      </c>
      <c r="J15" s="16">
        <v>55.028739999999999</v>
      </c>
      <c r="K15" s="16">
        <v>49.55097</v>
      </c>
      <c r="L15" s="16">
        <v>12.85075</v>
      </c>
      <c r="M15" s="16">
        <v>-5.0983599999999996</v>
      </c>
      <c r="N15" s="16">
        <v>3.7396100000000003</v>
      </c>
      <c r="O15" s="16">
        <v>5.9197799999999994</v>
      </c>
      <c r="P15" s="16">
        <v>13.224440000000001</v>
      </c>
      <c r="Q15" s="16">
        <v>88.19019999999999</v>
      </c>
      <c r="R15" s="16">
        <v>3.3384200000000002</v>
      </c>
      <c r="S15" s="16">
        <v>9.6611499999999992</v>
      </c>
      <c r="T15" s="16">
        <v>28.934830000000002</v>
      </c>
      <c r="U15" s="16">
        <v>23.146419999999999</v>
      </c>
      <c r="V15" s="16">
        <v>6.9311699999999998</v>
      </c>
      <c r="W15" s="16">
        <v>-18.565669999999997</v>
      </c>
      <c r="X15" s="16">
        <v>6.0730000000000004</v>
      </c>
      <c r="Y15" s="16">
        <v>25.847069999999999</v>
      </c>
      <c r="Z15" s="16">
        <v>73.871279999999999</v>
      </c>
      <c r="AA15" s="16">
        <v>16.733310000000003</v>
      </c>
      <c r="AB15" s="16">
        <v>13.000729999999999</v>
      </c>
      <c r="AC15" s="16">
        <v>45.476885385315903</v>
      </c>
      <c r="AD15" s="16">
        <v>26.207131916800201</v>
      </c>
      <c r="AE15" s="16">
        <v>37.823289527871502</v>
      </c>
      <c r="AF15" s="16">
        <v>86.096589749184602</v>
      </c>
      <c r="AG15" s="16">
        <v>21.060904634018399</v>
      </c>
      <c r="AH15" s="16">
        <v>18.457650000000001</v>
      </c>
      <c r="AI15" s="46"/>
      <c r="AJ15" s="46"/>
      <c r="AK15" s="46"/>
      <c r="AL15" s="46"/>
      <c r="AM15" s="46"/>
      <c r="AN15" s="4"/>
      <c r="AO15" s="4"/>
      <c r="AP15" s="4"/>
      <c r="AQ15" s="4"/>
      <c r="AR15" s="4"/>
      <c r="AS15" s="4"/>
      <c r="AT15" s="4"/>
      <c r="AU15" s="4"/>
      <c r="AV15" s="4"/>
      <c r="AW15" s="4"/>
      <c r="AX15" s="4"/>
      <c r="AY15" s="4"/>
    </row>
    <row r="16" spans="1:51" ht="15" x14ac:dyDescent="0.25">
      <c r="A16" s="125">
        <f>YampaRiverInflow.TotalOutflow!A16</f>
        <v>44896</v>
      </c>
      <c r="B16" s="34">
        <v>19.992999999999999</v>
      </c>
      <c r="C16" s="12">
        <v>17.440000000000001</v>
      </c>
      <c r="D16" s="45">
        <v>34.058999999999997</v>
      </c>
      <c r="E16" s="16">
        <v>92.029710000000009</v>
      </c>
      <c r="F16" s="16">
        <v>54.482939999999999</v>
      </c>
      <c r="G16" s="16">
        <v>74.188720000000004</v>
      </c>
      <c r="H16" s="16">
        <v>20.86449</v>
      </c>
      <c r="I16" s="16">
        <v>23.802630000000001</v>
      </c>
      <c r="J16" s="16">
        <v>17.31991</v>
      </c>
      <c r="K16" s="16">
        <v>3.7025900000000003</v>
      </c>
      <c r="L16" s="16">
        <v>4.0086300000000001</v>
      </c>
      <c r="M16" s="16">
        <v>16.006059999999998</v>
      </c>
      <c r="N16" s="16">
        <v>32.989669999999997</v>
      </c>
      <c r="O16" s="16">
        <v>24.059549999999998</v>
      </c>
      <c r="P16" s="16">
        <v>18.055310000000002</v>
      </c>
      <c r="Q16" s="16">
        <v>72.941210000000012</v>
      </c>
      <c r="R16" s="16">
        <v>9.4193499999999997</v>
      </c>
      <c r="S16" s="16">
        <v>-6.6252899999999997</v>
      </c>
      <c r="T16" s="16">
        <v>25.260439999999999</v>
      </c>
      <c r="U16" s="16">
        <v>20.1906</v>
      </c>
      <c r="V16" s="16">
        <v>8.2487399999999997</v>
      </c>
      <c r="W16" s="16">
        <v>198.80347</v>
      </c>
      <c r="X16" s="16">
        <v>47.475259999999999</v>
      </c>
      <c r="Y16" s="16">
        <v>29.025639999999999</v>
      </c>
      <c r="Z16" s="16">
        <v>23.17662</v>
      </c>
      <c r="AA16" s="16">
        <v>8.44069</v>
      </c>
      <c r="AB16" s="16">
        <v>14.2028</v>
      </c>
      <c r="AC16" s="16">
        <v>13.033432162678</v>
      </c>
      <c r="AD16" s="16">
        <v>23.0953675273411</v>
      </c>
      <c r="AE16" s="16">
        <v>24.330826893066998</v>
      </c>
      <c r="AF16" s="16">
        <v>72.249431566744903</v>
      </c>
      <c r="AG16" s="16">
        <v>37.587746646398102</v>
      </c>
      <c r="AH16" s="16">
        <v>57.803160000000005</v>
      </c>
      <c r="AI16" s="46"/>
      <c r="AJ16" s="46"/>
      <c r="AK16" s="46"/>
      <c r="AL16" s="46"/>
      <c r="AM16" s="46"/>
      <c r="AN16" s="4"/>
      <c r="AO16" s="4"/>
      <c r="AP16" s="4"/>
      <c r="AQ16" s="4"/>
      <c r="AR16" s="4"/>
      <c r="AS16" s="4"/>
      <c r="AT16" s="4"/>
      <c r="AU16" s="4"/>
      <c r="AV16" s="4"/>
      <c r="AW16" s="4"/>
      <c r="AX16" s="4"/>
      <c r="AY16" s="4"/>
    </row>
    <row r="17" spans="1:51" ht="15" x14ac:dyDescent="0.25">
      <c r="A17" s="125">
        <f>YampaRiverInflow.TotalOutflow!A17</f>
        <v>44927</v>
      </c>
      <c r="B17" s="34">
        <v>30.038</v>
      </c>
      <c r="C17" s="12">
        <v>28.861999999999998</v>
      </c>
      <c r="D17" s="45">
        <v>51.106999999999999</v>
      </c>
      <c r="E17" s="16">
        <v>216.50864000000001</v>
      </c>
      <c r="F17" s="16">
        <v>75.599890000000002</v>
      </c>
      <c r="G17" s="16">
        <v>153.67762999999999</v>
      </c>
      <c r="H17" s="16">
        <v>19.93974</v>
      </c>
      <c r="I17" s="16">
        <v>50.25112</v>
      </c>
      <c r="J17" s="16">
        <v>51.307099999999998</v>
      </c>
      <c r="K17" s="16">
        <v>48.592469999999999</v>
      </c>
      <c r="L17" s="16">
        <v>21.595279999999999</v>
      </c>
      <c r="M17" s="16">
        <v>50.7896</v>
      </c>
      <c r="N17" s="16">
        <v>15.387979999999999</v>
      </c>
      <c r="O17" s="16">
        <v>33.643239999999999</v>
      </c>
      <c r="P17" s="16">
        <v>8.7414400000000008</v>
      </c>
      <c r="Q17" s="16">
        <v>308.55319000000003</v>
      </c>
      <c r="R17" s="16">
        <v>17.535499999999999</v>
      </c>
      <c r="S17" s="16">
        <v>-4.3097500000000002</v>
      </c>
      <c r="T17" s="16">
        <v>33.658019999999993</v>
      </c>
      <c r="U17" s="16">
        <v>9.6820599999999999</v>
      </c>
      <c r="V17" s="16">
        <v>57.667650000000002</v>
      </c>
      <c r="W17" s="16">
        <v>40.798379999999995</v>
      </c>
      <c r="X17" s="16">
        <v>20.18862</v>
      </c>
      <c r="Y17" s="16">
        <v>17.98648</v>
      </c>
      <c r="Z17" s="16">
        <v>11.416129999999999</v>
      </c>
      <c r="AA17" s="16">
        <v>26.265250000000002</v>
      </c>
      <c r="AB17" s="16">
        <v>45.404477156378</v>
      </c>
      <c r="AC17" s="16">
        <v>63.063900607480498</v>
      </c>
      <c r="AD17" s="16">
        <v>53.7418003109428</v>
      </c>
      <c r="AE17" s="16">
        <v>52.842887293822798</v>
      </c>
      <c r="AF17" s="16">
        <v>40.479980984048701</v>
      </c>
      <c r="AG17" s="16">
        <v>35.41386</v>
      </c>
      <c r="AH17" s="16">
        <v>73.120070000000013</v>
      </c>
      <c r="AI17" s="46"/>
      <c r="AJ17" s="46"/>
      <c r="AK17" s="46"/>
      <c r="AL17" s="46"/>
      <c r="AM17" s="46"/>
      <c r="AN17" s="4"/>
      <c r="AO17" s="4"/>
      <c r="AP17" s="4"/>
      <c r="AQ17" s="4"/>
      <c r="AR17" s="4"/>
      <c r="AS17" s="4"/>
      <c r="AT17" s="4"/>
      <c r="AU17" s="4"/>
      <c r="AV17" s="4"/>
      <c r="AW17" s="4"/>
      <c r="AX17" s="4"/>
      <c r="AY17" s="4"/>
    </row>
    <row r="18" spans="1:51" ht="15" x14ac:dyDescent="0.25">
      <c r="A18" s="125">
        <f>YampaRiverInflow.TotalOutflow!A18</f>
        <v>44958</v>
      </c>
      <c r="B18" s="34">
        <v>26.204000000000001</v>
      </c>
      <c r="C18" s="12">
        <v>34.320999999999998</v>
      </c>
      <c r="D18" s="45">
        <v>38.591999999999999</v>
      </c>
      <c r="E18" s="16">
        <v>217.21960000000001</v>
      </c>
      <c r="F18" s="16">
        <v>68.652330000000006</v>
      </c>
      <c r="G18" s="16">
        <v>95.266850000000005</v>
      </c>
      <c r="H18" s="16">
        <v>30.53435</v>
      </c>
      <c r="I18" s="16">
        <v>0.87429999999999997</v>
      </c>
      <c r="J18" s="16">
        <v>79.516630000000006</v>
      </c>
      <c r="K18" s="16">
        <v>42.740839999999999</v>
      </c>
      <c r="L18" s="16">
        <v>27.866959999999999</v>
      </c>
      <c r="M18" s="16">
        <v>42.402940000000001</v>
      </c>
      <c r="N18" s="16">
        <v>9.2639599999999991</v>
      </c>
      <c r="O18" s="16">
        <v>42.885899999999999</v>
      </c>
      <c r="P18" s="16">
        <v>23.858460000000001</v>
      </c>
      <c r="Q18" s="16">
        <v>198.39957999999999</v>
      </c>
      <c r="R18" s="16">
        <v>14.859780000000001</v>
      </c>
      <c r="S18" s="16">
        <v>22.055709999999998</v>
      </c>
      <c r="T18" s="16">
        <v>46.185139999999997</v>
      </c>
      <c r="U18" s="16">
        <v>33.257949999999994</v>
      </c>
      <c r="V18" s="16">
        <v>61.041400000000003</v>
      </c>
      <c r="W18" s="16">
        <v>40.438339999999997</v>
      </c>
      <c r="X18" s="16">
        <v>24.008119999999998</v>
      </c>
      <c r="Y18" s="16">
        <v>33.928449999999998</v>
      </c>
      <c r="Z18" s="16">
        <v>39.258580000000002</v>
      </c>
      <c r="AA18" s="16">
        <v>44.198879999999996</v>
      </c>
      <c r="AB18" s="16">
        <v>35.349551400680902</v>
      </c>
      <c r="AC18" s="16">
        <v>77.859741410212891</v>
      </c>
      <c r="AD18" s="16">
        <v>18.291819659966801</v>
      </c>
      <c r="AE18" s="16">
        <v>43.039843716909196</v>
      </c>
      <c r="AF18" s="16">
        <v>18.419189169532498</v>
      </c>
      <c r="AG18" s="16">
        <v>58.670389999999998</v>
      </c>
      <c r="AH18" s="16">
        <v>103.05712</v>
      </c>
      <c r="AI18" s="46"/>
      <c r="AJ18" s="46"/>
      <c r="AK18" s="46"/>
      <c r="AL18" s="46"/>
      <c r="AM18" s="46"/>
      <c r="AN18" s="4"/>
      <c r="AO18" s="4"/>
      <c r="AP18" s="4"/>
      <c r="AQ18" s="4"/>
      <c r="AR18" s="4"/>
      <c r="AS18" s="4"/>
      <c r="AT18" s="4"/>
      <c r="AU18" s="4"/>
      <c r="AV18" s="4"/>
      <c r="AW18" s="4"/>
      <c r="AX18" s="4"/>
      <c r="AY18" s="4"/>
    </row>
    <row r="19" spans="1:51" ht="15" x14ac:dyDescent="0.25">
      <c r="A19" s="125">
        <f>YampaRiverInflow.TotalOutflow!A19</f>
        <v>44986</v>
      </c>
      <c r="B19" s="34">
        <v>26.974</v>
      </c>
      <c r="C19" s="12">
        <v>42.537999999999997</v>
      </c>
      <c r="D19" s="45">
        <v>30.327000000000002</v>
      </c>
      <c r="E19" s="16">
        <v>231.93197000000001</v>
      </c>
      <c r="F19" s="16">
        <v>51.73753</v>
      </c>
      <c r="G19" s="16">
        <v>184.00505999999999</v>
      </c>
      <c r="H19" s="16">
        <v>-49.657410000000006</v>
      </c>
      <c r="I19" s="16">
        <v>44.784990000000001</v>
      </c>
      <c r="J19" s="16">
        <v>91.549779999999998</v>
      </c>
      <c r="K19" s="16">
        <v>-1.9535199999999999</v>
      </c>
      <c r="L19" s="16">
        <v>-1.3108900000000001</v>
      </c>
      <c r="M19" s="16">
        <v>38.696649999999998</v>
      </c>
      <c r="N19" s="16">
        <v>-25.373279999999998</v>
      </c>
      <c r="O19" s="16">
        <v>13.9216</v>
      </c>
      <c r="P19" s="16">
        <v>0.71389999999999998</v>
      </c>
      <c r="Q19" s="16">
        <v>113.0411</v>
      </c>
      <c r="R19" s="16">
        <v>23.902099999999997</v>
      </c>
      <c r="S19" s="16">
        <v>-3.2670700000000004</v>
      </c>
      <c r="T19" s="16">
        <v>14.70945</v>
      </c>
      <c r="U19" s="16">
        <v>-18.02298</v>
      </c>
      <c r="V19" s="16">
        <v>19.158650000000002</v>
      </c>
      <c r="W19" s="16">
        <v>22.104689999999998</v>
      </c>
      <c r="X19" s="16">
        <v>14.295219999999999</v>
      </c>
      <c r="Y19" s="16">
        <v>17.065750000000001</v>
      </c>
      <c r="Z19" s="16">
        <v>-8.489469999999999</v>
      </c>
      <c r="AA19" s="16">
        <v>9.3208599999999997</v>
      </c>
      <c r="AB19" s="16">
        <v>-18.663905040371198</v>
      </c>
      <c r="AC19" s="16">
        <v>25.6416749250713</v>
      </c>
      <c r="AD19" s="16">
        <v>8.2656864228800497</v>
      </c>
      <c r="AE19" s="16">
        <v>68.8481217740337</v>
      </c>
      <c r="AF19" s="16">
        <v>67.541981944188905</v>
      </c>
      <c r="AG19" s="16">
        <v>69.191539999999989</v>
      </c>
      <c r="AH19" s="16">
        <v>135.81139999999999</v>
      </c>
      <c r="AI19" s="46"/>
      <c r="AJ19" s="46"/>
      <c r="AK19" s="46"/>
      <c r="AL19" s="46"/>
      <c r="AM19" s="46"/>
      <c r="AN19" s="4"/>
      <c r="AO19" s="4"/>
      <c r="AP19" s="4"/>
      <c r="AQ19" s="4"/>
      <c r="AR19" s="4"/>
      <c r="AS19" s="4"/>
      <c r="AT19" s="4"/>
      <c r="AU19" s="4"/>
      <c r="AV19" s="4"/>
      <c r="AW19" s="4"/>
      <c r="AX19" s="4"/>
      <c r="AY19" s="4"/>
    </row>
    <row r="20" spans="1:51" ht="15" x14ac:dyDescent="0.25">
      <c r="A20" s="125">
        <f>YampaRiverInflow.TotalOutflow!A20</f>
        <v>45017</v>
      </c>
      <c r="B20" s="34">
        <v>26.08</v>
      </c>
      <c r="C20" s="12">
        <v>24.928999999999998</v>
      </c>
      <c r="D20" s="45">
        <v>26.501999999999999</v>
      </c>
      <c r="E20" s="16">
        <v>163.68356</v>
      </c>
      <c r="F20" s="16">
        <v>33.634209999999996</v>
      </c>
      <c r="G20" s="16">
        <v>85.047899999999998</v>
      </c>
      <c r="H20" s="16">
        <v>90.867329999999995</v>
      </c>
      <c r="I20" s="16">
        <v>42.873559999999998</v>
      </c>
      <c r="J20" s="16">
        <v>92.717320000000001</v>
      </c>
      <c r="K20" s="16">
        <v>-50.942349999999998</v>
      </c>
      <c r="L20" s="16">
        <v>-20.665459999999999</v>
      </c>
      <c r="M20" s="16">
        <v>-6.8614199999999999</v>
      </c>
      <c r="N20" s="16">
        <v>-36.738260000000004</v>
      </c>
      <c r="O20" s="16">
        <v>-5.1315900000000001</v>
      </c>
      <c r="P20" s="16">
        <v>8.6379099999999998</v>
      </c>
      <c r="Q20" s="16">
        <v>92.931869999999989</v>
      </c>
      <c r="R20" s="16">
        <v>8.7707999999999995</v>
      </c>
      <c r="S20" s="16">
        <v>-11.025589999999999</v>
      </c>
      <c r="T20" s="16">
        <v>-2.8896199999999999</v>
      </c>
      <c r="U20" s="16">
        <v>-12.4717</v>
      </c>
      <c r="V20" s="16">
        <v>37.547419999999995</v>
      </c>
      <c r="W20" s="16">
        <v>73.938360000000003</v>
      </c>
      <c r="X20" s="16">
        <v>23.613019999999999</v>
      </c>
      <c r="Y20" s="16">
        <v>12.379110000000001</v>
      </c>
      <c r="Z20" s="16">
        <v>-15.7683</v>
      </c>
      <c r="AA20" s="16">
        <v>-8.9777900000000006</v>
      </c>
      <c r="AB20" s="16">
        <v>19.947137546719098</v>
      </c>
      <c r="AC20" s="16">
        <v>44.750324173417297</v>
      </c>
      <c r="AD20" s="16">
        <v>-14.0936744107537</v>
      </c>
      <c r="AE20" s="16">
        <v>60.470162649058096</v>
      </c>
      <c r="AF20" s="16">
        <v>21.433885838186601</v>
      </c>
      <c r="AG20" s="16">
        <v>31.657869999999999</v>
      </c>
      <c r="AH20" s="16">
        <v>78.978619999999992</v>
      </c>
      <c r="AI20" s="46"/>
      <c r="AJ20" s="46"/>
      <c r="AK20" s="46"/>
      <c r="AL20" s="46"/>
      <c r="AM20" s="46"/>
      <c r="AN20" s="4"/>
      <c r="AO20" s="4"/>
      <c r="AP20" s="4"/>
      <c r="AQ20" s="4"/>
      <c r="AR20" s="4"/>
      <c r="AS20" s="4"/>
      <c r="AT20" s="4"/>
      <c r="AU20" s="4"/>
      <c r="AV20" s="4"/>
      <c r="AW20" s="4"/>
      <c r="AX20" s="4"/>
      <c r="AY20" s="4"/>
    </row>
    <row r="21" spans="1:51" ht="15" x14ac:dyDescent="0.25">
      <c r="A21" s="125">
        <f>YampaRiverInflow.TotalOutflow!A21</f>
        <v>45047</v>
      </c>
      <c r="B21" s="34">
        <v>12.827999999999999</v>
      </c>
      <c r="C21" s="12">
        <v>13.513</v>
      </c>
      <c r="D21" s="45">
        <v>3.5939999999999999</v>
      </c>
      <c r="E21" s="16">
        <v>120.83439999999999</v>
      </c>
      <c r="F21" s="16">
        <v>43.791910000000001</v>
      </c>
      <c r="G21" s="16">
        <v>143.51311999999999</v>
      </c>
      <c r="H21" s="16">
        <v>14.462389999999999</v>
      </c>
      <c r="I21" s="16">
        <v>25.07938</v>
      </c>
      <c r="J21" s="16">
        <v>110.48378</v>
      </c>
      <c r="K21" s="16">
        <v>4.4198699999999995</v>
      </c>
      <c r="L21" s="16">
        <v>-9.4710400000000003</v>
      </c>
      <c r="M21" s="16">
        <v>-11.55878</v>
      </c>
      <c r="N21" s="16">
        <v>-20.12107</v>
      </c>
      <c r="O21" s="16">
        <v>-6.2686999999999999</v>
      </c>
      <c r="P21" s="16">
        <v>3.8273699999999997</v>
      </c>
      <c r="Q21" s="16">
        <v>135.48492000000002</v>
      </c>
      <c r="R21" s="16">
        <v>-18.09918</v>
      </c>
      <c r="S21" s="16">
        <v>-26.76895</v>
      </c>
      <c r="T21" s="16">
        <v>12.218399999999999</v>
      </c>
      <c r="U21" s="16">
        <v>8.8367199999999997</v>
      </c>
      <c r="V21" s="16">
        <v>40.216769999999997</v>
      </c>
      <c r="W21" s="16">
        <v>62.942929999999997</v>
      </c>
      <c r="X21" s="16">
        <v>-7.97098</v>
      </c>
      <c r="Y21" s="16">
        <v>-0.19831000000000001</v>
      </c>
      <c r="Z21" s="16">
        <v>-19.161000000000001</v>
      </c>
      <c r="AA21" s="16">
        <v>-13.035030000000001</v>
      </c>
      <c r="AB21" s="16">
        <v>8.2653484379942199</v>
      </c>
      <c r="AC21" s="16">
        <v>4.2873656506078595</v>
      </c>
      <c r="AD21" s="16">
        <v>-29.935719716067098</v>
      </c>
      <c r="AE21" s="16">
        <v>47.827346689029696</v>
      </c>
      <c r="AF21" s="16">
        <v>-12.475156381123799</v>
      </c>
      <c r="AG21" s="16">
        <v>12.60849</v>
      </c>
      <c r="AH21" s="16">
        <v>48.945730000000005</v>
      </c>
      <c r="AI21" s="46"/>
      <c r="AJ21" s="46"/>
      <c r="AK21" s="46"/>
      <c r="AL21" s="46"/>
      <c r="AM21" s="46"/>
      <c r="AN21" s="4"/>
      <c r="AO21" s="4"/>
      <c r="AP21" s="4"/>
      <c r="AQ21" s="4"/>
      <c r="AR21" s="4"/>
      <c r="AS21" s="4"/>
      <c r="AT21" s="4"/>
      <c r="AU21" s="4"/>
      <c r="AV21" s="4"/>
      <c r="AW21" s="4"/>
      <c r="AX21" s="4"/>
      <c r="AY21" s="4"/>
    </row>
    <row r="22" spans="1:51" ht="15" x14ac:dyDescent="0.25">
      <c r="A22" s="125">
        <f>YampaRiverInflow.TotalOutflow!A22</f>
        <v>45078</v>
      </c>
      <c r="B22" s="34">
        <v>6.4219999999999997</v>
      </c>
      <c r="C22" s="12">
        <v>7.2060000000000004</v>
      </c>
      <c r="D22" s="45">
        <v>-15.656000000000001</v>
      </c>
      <c r="E22" s="16">
        <v>7.29115</v>
      </c>
      <c r="F22" s="16">
        <v>-5.7815200000000004</v>
      </c>
      <c r="G22" s="16">
        <v>44.457190000000004</v>
      </c>
      <c r="H22" s="16">
        <v>6.8165200000000006</v>
      </c>
      <c r="I22" s="16">
        <v>-20.784119999999998</v>
      </c>
      <c r="J22" s="16">
        <v>54.98883</v>
      </c>
      <c r="K22" s="16">
        <v>15.635149999999999</v>
      </c>
      <c r="L22" s="16">
        <v>-4.4930099999999999</v>
      </c>
      <c r="M22" s="16">
        <v>-44.942190000000004</v>
      </c>
      <c r="N22" s="16">
        <v>-28.13184</v>
      </c>
      <c r="O22" s="16">
        <v>-44.289410000000004</v>
      </c>
      <c r="P22" s="16">
        <v>-35.671800000000005</v>
      </c>
      <c r="Q22" s="16">
        <v>27.88485</v>
      </c>
      <c r="R22" s="16">
        <v>-19.299349999999997</v>
      </c>
      <c r="S22" s="16">
        <v>-31.8673</v>
      </c>
      <c r="T22" s="16">
        <v>12.303469999999999</v>
      </c>
      <c r="U22" s="16">
        <v>-30.751990000000003</v>
      </c>
      <c r="V22" s="16">
        <v>-8.8943600000000007</v>
      </c>
      <c r="W22" s="16">
        <v>32.357529999999997</v>
      </c>
      <c r="X22" s="16">
        <v>-19.29664</v>
      </c>
      <c r="Y22" s="16">
        <v>-30.338090000000001</v>
      </c>
      <c r="Z22" s="16">
        <v>-26.509810000000002</v>
      </c>
      <c r="AA22" s="16">
        <v>-10.61144</v>
      </c>
      <c r="AB22" s="16">
        <v>-21.178334575244097</v>
      </c>
      <c r="AC22" s="16">
        <v>-21.376234696614798</v>
      </c>
      <c r="AD22" s="16">
        <v>-21.243505287278303</v>
      </c>
      <c r="AE22" s="16">
        <v>2.38614452311056</v>
      </c>
      <c r="AF22" s="16">
        <v>-16.867312551955099</v>
      </c>
      <c r="AG22" s="16">
        <v>74.744810000000001</v>
      </c>
      <c r="AH22" s="16">
        <v>-3.0993200000000001</v>
      </c>
      <c r="AI22" s="46"/>
      <c r="AJ22" s="46"/>
      <c r="AK22" s="46"/>
      <c r="AL22" s="46"/>
      <c r="AM22" s="46"/>
      <c r="AN22" s="4"/>
      <c r="AO22" s="4"/>
      <c r="AP22" s="4"/>
      <c r="AQ22" s="4"/>
      <c r="AR22" s="4"/>
      <c r="AS22" s="4"/>
      <c r="AT22" s="4"/>
      <c r="AU22" s="4"/>
      <c r="AV22" s="4"/>
      <c r="AW22" s="4"/>
      <c r="AX22" s="4"/>
      <c r="AY22" s="4"/>
    </row>
    <row r="23" spans="1:51" ht="15" x14ac:dyDescent="0.25">
      <c r="A23" s="125">
        <f>YampaRiverInflow.TotalOutflow!A23</f>
        <v>45108</v>
      </c>
      <c r="B23" s="34">
        <v>13.656000000000001</v>
      </c>
      <c r="C23" s="12">
        <v>24.122</v>
      </c>
      <c r="D23" s="45">
        <v>9.9030000000000005</v>
      </c>
      <c r="E23" s="16">
        <v>13.52698</v>
      </c>
      <c r="F23" s="16">
        <v>41.234610000000004</v>
      </c>
      <c r="G23" s="16">
        <v>51.91695</v>
      </c>
      <c r="H23" s="16">
        <v>63.193040000000003</v>
      </c>
      <c r="I23" s="16">
        <v>38.002940000000002</v>
      </c>
      <c r="J23" s="16">
        <v>100.30158999999999</v>
      </c>
      <c r="K23" s="16">
        <v>89.86345</v>
      </c>
      <c r="L23" s="16">
        <v>-26.052589999999999</v>
      </c>
      <c r="M23" s="16">
        <v>-16.813580000000002</v>
      </c>
      <c r="N23" s="16">
        <v>9.49343</v>
      </c>
      <c r="O23" s="16">
        <v>3.8433299999999999</v>
      </c>
      <c r="P23" s="16">
        <v>-10.612440000000001</v>
      </c>
      <c r="Q23" s="16">
        <v>41.559800000000003</v>
      </c>
      <c r="R23" s="16">
        <v>2.9969000000000001</v>
      </c>
      <c r="S23" s="16">
        <v>6.9309099999999999</v>
      </c>
      <c r="T23" s="16">
        <v>11.99058</v>
      </c>
      <c r="U23" s="16">
        <v>-16.260439999999999</v>
      </c>
      <c r="V23" s="16">
        <v>-22.835750000000001</v>
      </c>
      <c r="W23" s="16">
        <v>21.93834</v>
      </c>
      <c r="X23" s="16">
        <v>36.23865</v>
      </c>
      <c r="Y23" s="16">
        <v>36.61777</v>
      </c>
      <c r="Z23" s="16">
        <v>9.9708400000000008</v>
      </c>
      <c r="AA23" s="16">
        <v>18.92069</v>
      </c>
      <c r="AB23" s="16">
        <v>31.1883431604058</v>
      </c>
      <c r="AC23" s="16">
        <v>31.719793966807</v>
      </c>
      <c r="AD23" s="16">
        <v>39.809958435756805</v>
      </c>
      <c r="AE23" s="16">
        <v>-41.281152951185405</v>
      </c>
      <c r="AF23" s="16">
        <v>-11.922165912292799</v>
      </c>
      <c r="AG23" s="16">
        <v>14.53885</v>
      </c>
      <c r="AH23" s="16">
        <v>48.365290000000002</v>
      </c>
      <c r="AI23" s="46"/>
      <c r="AJ23" s="46"/>
      <c r="AK23" s="46"/>
      <c r="AL23" s="46"/>
      <c r="AM23" s="46"/>
      <c r="AN23" s="4"/>
      <c r="AO23" s="4"/>
      <c r="AP23" s="4"/>
      <c r="AQ23" s="4"/>
      <c r="AR23" s="4"/>
      <c r="AS23" s="4"/>
      <c r="AT23" s="4"/>
      <c r="AU23" s="4"/>
      <c r="AV23" s="4"/>
      <c r="AW23" s="4"/>
      <c r="AX23" s="4"/>
      <c r="AY23" s="4"/>
    </row>
    <row r="24" spans="1:51" ht="15" x14ac:dyDescent="0.25">
      <c r="A24" s="125">
        <f>YampaRiverInflow.TotalOutflow!A24</f>
        <v>45139</v>
      </c>
      <c r="B24" s="34">
        <v>26.542999999999999</v>
      </c>
      <c r="C24" s="12">
        <v>25.664999999999999</v>
      </c>
      <c r="D24" s="45">
        <v>22.715</v>
      </c>
      <c r="E24" s="16">
        <v>106.43533000000001</v>
      </c>
      <c r="F24" s="16">
        <v>67.57383999999999</v>
      </c>
      <c r="G24" s="16">
        <v>52.7256</v>
      </c>
      <c r="H24" s="16">
        <v>30.167000000000002</v>
      </c>
      <c r="I24" s="16">
        <v>95.579899999999995</v>
      </c>
      <c r="J24" s="16">
        <v>79.560249999999996</v>
      </c>
      <c r="K24" s="16">
        <v>70.709090000000003</v>
      </c>
      <c r="L24" s="16">
        <v>34.237900000000003</v>
      </c>
      <c r="M24" s="16">
        <v>44.544559999999997</v>
      </c>
      <c r="N24" s="16">
        <v>14.0466</v>
      </c>
      <c r="O24" s="16">
        <v>56.732959999999999</v>
      </c>
      <c r="P24" s="16">
        <v>22.905419999999999</v>
      </c>
      <c r="Q24" s="16">
        <v>62.430010000000003</v>
      </c>
      <c r="R24" s="16">
        <v>21.733169999999998</v>
      </c>
      <c r="S24" s="16">
        <v>32.04927</v>
      </c>
      <c r="T24" s="16">
        <v>31.077919999999999</v>
      </c>
      <c r="U24" s="16">
        <v>9.1049699999999998</v>
      </c>
      <c r="V24" s="16">
        <v>11.513950000000001</v>
      </c>
      <c r="W24" s="16">
        <v>35.979999999999997</v>
      </c>
      <c r="X24" s="16">
        <v>89.903379999999999</v>
      </c>
      <c r="Y24" s="16">
        <v>51.304139999999997</v>
      </c>
      <c r="Z24" s="16">
        <v>54.512869999999999</v>
      </c>
      <c r="AA24" s="16">
        <v>55.313870000000001</v>
      </c>
      <c r="AB24" s="16">
        <v>50.125755384757298</v>
      </c>
      <c r="AC24" s="16">
        <v>24.686926240794097</v>
      </c>
      <c r="AD24" s="16">
        <v>24.172470755354201</v>
      </c>
      <c r="AE24" s="16">
        <v>1.68366715713129</v>
      </c>
      <c r="AF24" s="16">
        <v>12.9039318228622</v>
      </c>
      <c r="AG24" s="16">
        <v>72.455490000000012</v>
      </c>
      <c r="AH24" s="16">
        <v>75.402380000000008</v>
      </c>
      <c r="AI24" s="46"/>
      <c r="AJ24" s="46"/>
      <c r="AK24" s="46"/>
      <c r="AL24" s="46"/>
      <c r="AM24" s="46"/>
      <c r="AN24" s="4"/>
      <c r="AO24" s="4"/>
      <c r="AP24" s="4"/>
      <c r="AQ24" s="4"/>
      <c r="AR24" s="4"/>
      <c r="AS24" s="4"/>
      <c r="AT24" s="4"/>
      <c r="AU24" s="4"/>
      <c r="AV24" s="4"/>
      <c r="AW24" s="4"/>
      <c r="AX24" s="4"/>
      <c r="AY24" s="4"/>
    </row>
    <row r="25" spans="1:51" ht="15" x14ac:dyDescent="0.25">
      <c r="A25" s="125">
        <f>YampaRiverInflow.TotalOutflow!A25</f>
        <v>45170</v>
      </c>
      <c r="B25" s="34">
        <v>22.349</v>
      </c>
      <c r="C25" s="12">
        <v>22.933</v>
      </c>
      <c r="D25" s="45">
        <v>25.504999999999999</v>
      </c>
      <c r="E25" s="16">
        <v>74.204390000000004</v>
      </c>
      <c r="F25" s="16">
        <v>60.767949999999999</v>
      </c>
      <c r="G25" s="16">
        <v>44.842580000000005</v>
      </c>
      <c r="H25" s="16">
        <v>21.581499999999998</v>
      </c>
      <c r="I25" s="16">
        <v>40.702069999999999</v>
      </c>
      <c r="J25" s="16">
        <v>105.37634</v>
      </c>
      <c r="K25" s="16">
        <v>66.257890000000003</v>
      </c>
      <c r="L25" s="16">
        <v>1.6861700000000002</v>
      </c>
      <c r="M25" s="16">
        <v>30.615169999999999</v>
      </c>
      <c r="N25" s="16">
        <v>57.502429999999997</v>
      </c>
      <c r="O25" s="16">
        <v>34.311339999999994</v>
      </c>
      <c r="P25" s="16">
        <v>33.011309999999995</v>
      </c>
      <c r="Q25" s="16">
        <v>31.35323</v>
      </c>
      <c r="R25" s="16">
        <v>-3.86361</v>
      </c>
      <c r="S25" s="16">
        <v>15.656870000000001</v>
      </c>
      <c r="T25" s="16">
        <v>22.814970000000002</v>
      </c>
      <c r="U25" s="16">
        <v>11.3721</v>
      </c>
      <c r="V25" s="16">
        <v>27.015340000000002</v>
      </c>
      <c r="W25" s="16">
        <v>19.485970000000002</v>
      </c>
      <c r="X25" s="16">
        <v>51.889110000000002</v>
      </c>
      <c r="Y25" s="16">
        <v>69.938880000000012</v>
      </c>
      <c r="Z25" s="16">
        <v>85.735799999999998</v>
      </c>
      <c r="AA25" s="16">
        <v>28.291240000000002</v>
      </c>
      <c r="AB25" s="16">
        <v>43.797341882627904</v>
      </c>
      <c r="AC25" s="16">
        <v>37.812317731203002</v>
      </c>
      <c r="AD25" s="16">
        <v>19.8023040881579</v>
      </c>
      <c r="AE25" s="16">
        <v>19.5395903540301</v>
      </c>
      <c r="AF25" s="16">
        <v>6.5750803459774394</v>
      </c>
      <c r="AG25" s="16">
        <v>66.820329999999998</v>
      </c>
      <c r="AH25" s="16">
        <v>67.131079999999997</v>
      </c>
      <c r="AI25" s="46"/>
      <c r="AJ25" s="46"/>
      <c r="AK25" s="46"/>
      <c r="AL25" s="46"/>
      <c r="AM25" s="46"/>
      <c r="AN25" s="4"/>
      <c r="AO25" s="4"/>
      <c r="AP25" s="4"/>
      <c r="AQ25" s="4"/>
      <c r="AR25" s="4"/>
      <c r="AS25" s="4"/>
      <c r="AT25" s="4"/>
      <c r="AU25" s="4"/>
      <c r="AV25" s="4"/>
      <c r="AW25" s="4"/>
      <c r="AX25" s="4"/>
      <c r="AY25" s="4"/>
    </row>
    <row r="26" spans="1:51" ht="15" x14ac:dyDescent="0.25">
      <c r="A26" s="125">
        <f>YampaRiverInflow.TotalOutflow!A26</f>
        <v>45200</v>
      </c>
      <c r="B26" s="34">
        <v>12.432</v>
      </c>
      <c r="C26" s="12">
        <v>12.432</v>
      </c>
      <c r="D26" s="45">
        <v>12.432</v>
      </c>
      <c r="E26" s="16">
        <v>26.536560000000001</v>
      </c>
      <c r="F26" s="16">
        <v>30.619790000000002</v>
      </c>
      <c r="G26" s="16">
        <v>17.437549999999998</v>
      </c>
      <c r="H26" s="16">
        <v>-6.8582700000000001</v>
      </c>
      <c r="I26" s="16">
        <v>-5.2950000000000004E-2</v>
      </c>
      <c r="J26" s="16">
        <v>34.554230000000004</v>
      </c>
      <c r="K26" s="16">
        <v>-2.5649999999999999</v>
      </c>
      <c r="L26" s="16">
        <v>14.550549999999999</v>
      </c>
      <c r="M26" s="16">
        <v>-9.9389500000000002</v>
      </c>
      <c r="N26" s="16">
        <v>23.19021</v>
      </c>
      <c r="O26" s="16">
        <v>-14.36961</v>
      </c>
      <c r="P26" s="16">
        <v>71.068789999999993</v>
      </c>
      <c r="Q26" s="16">
        <v>6.2742899999999997</v>
      </c>
      <c r="R26" s="16">
        <v>27.342230000000001</v>
      </c>
      <c r="S26" s="16">
        <v>-0.23946999999999999</v>
      </c>
      <c r="T26" s="16">
        <v>-2.2455599999999998</v>
      </c>
      <c r="U26" s="16">
        <v>-16.214659999999999</v>
      </c>
      <c r="V26" s="16">
        <v>31.133290000000002</v>
      </c>
      <c r="W26" s="16">
        <v>10.062709999999999</v>
      </c>
      <c r="X26" s="16">
        <v>26.87743</v>
      </c>
      <c r="Y26" s="16">
        <v>16.168790000000001</v>
      </c>
      <c r="Z26" s="16">
        <v>10.55016</v>
      </c>
      <c r="AA26" s="16">
        <v>53.043779999999998</v>
      </c>
      <c r="AB26" s="16">
        <v>39.960992656520503</v>
      </c>
      <c r="AC26" s="16">
        <v>24.632981871599199</v>
      </c>
      <c r="AD26" s="16">
        <v>11.9550180894154</v>
      </c>
      <c r="AE26" s="16">
        <v>2.41356842460663</v>
      </c>
      <c r="AF26" s="16">
        <v>-16.8015901687995</v>
      </c>
      <c r="AG26" s="16">
        <v>8.4032400000000003</v>
      </c>
      <c r="AH26" s="16">
        <v>58.572089999999996</v>
      </c>
      <c r="AI26" s="46"/>
      <c r="AJ26" s="46"/>
      <c r="AK26" s="46"/>
      <c r="AL26" s="46"/>
      <c r="AM26" s="46"/>
      <c r="AN26" s="4"/>
      <c r="AO26" s="4"/>
      <c r="AP26" s="4"/>
      <c r="AQ26" s="4"/>
      <c r="AR26" s="4"/>
      <c r="AS26" s="4"/>
      <c r="AT26" s="4"/>
      <c r="AU26" s="4"/>
      <c r="AV26" s="4"/>
      <c r="AW26" s="4"/>
      <c r="AX26" s="4"/>
      <c r="AY26" s="4"/>
    </row>
    <row r="27" spans="1:51" ht="15" x14ac:dyDescent="0.25">
      <c r="A27" s="125">
        <f>YampaRiverInflow.TotalOutflow!A27</f>
        <v>45231</v>
      </c>
      <c r="B27" s="34">
        <v>43.332999999999998</v>
      </c>
      <c r="C27" s="12">
        <v>43.332999999999998</v>
      </c>
      <c r="D27" s="45">
        <v>43.332999999999998</v>
      </c>
      <c r="E27" s="16">
        <v>47.466260000000005</v>
      </c>
      <c r="F27" s="16">
        <v>4.8053999999999997</v>
      </c>
      <c r="G27" s="16">
        <v>35.269769999999994</v>
      </c>
      <c r="H27" s="16">
        <v>42.339680000000001</v>
      </c>
      <c r="I27" s="16">
        <v>55.028739999999999</v>
      </c>
      <c r="J27" s="16">
        <v>49.55097</v>
      </c>
      <c r="K27" s="16">
        <v>12.85075</v>
      </c>
      <c r="L27" s="16">
        <v>-5.0983599999999996</v>
      </c>
      <c r="M27" s="16">
        <v>3.7396100000000003</v>
      </c>
      <c r="N27" s="16">
        <v>5.9197799999999994</v>
      </c>
      <c r="O27" s="16">
        <v>13.224440000000001</v>
      </c>
      <c r="P27" s="16">
        <v>88.19019999999999</v>
      </c>
      <c r="Q27" s="16">
        <v>3.3384200000000002</v>
      </c>
      <c r="R27" s="16">
        <v>9.6611499999999992</v>
      </c>
      <c r="S27" s="16">
        <v>28.934830000000002</v>
      </c>
      <c r="T27" s="16">
        <v>23.146419999999999</v>
      </c>
      <c r="U27" s="16">
        <v>6.9311699999999998</v>
      </c>
      <c r="V27" s="16">
        <v>-18.565669999999997</v>
      </c>
      <c r="W27" s="16">
        <v>6.0730000000000004</v>
      </c>
      <c r="X27" s="16">
        <v>25.847069999999999</v>
      </c>
      <c r="Y27" s="16">
        <v>73.871279999999999</v>
      </c>
      <c r="Z27" s="16">
        <v>16.733310000000003</v>
      </c>
      <c r="AA27" s="16">
        <v>13.000729999999999</v>
      </c>
      <c r="AB27" s="16">
        <v>45.476885385315903</v>
      </c>
      <c r="AC27" s="16">
        <v>26.207131916800201</v>
      </c>
      <c r="AD27" s="16">
        <v>37.823289527871502</v>
      </c>
      <c r="AE27" s="16">
        <v>86.096589749184602</v>
      </c>
      <c r="AF27" s="16">
        <v>21.060904634018399</v>
      </c>
      <c r="AG27" s="16">
        <v>18.457650000000001</v>
      </c>
      <c r="AH27" s="16">
        <v>34.945860000000003</v>
      </c>
      <c r="AI27" s="46"/>
      <c r="AJ27" s="46"/>
      <c r="AK27" s="46"/>
      <c r="AL27" s="46"/>
      <c r="AM27" s="46"/>
      <c r="AN27" s="4"/>
      <c r="AO27" s="4"/>
      <c r="AP27" s="4"/>
      <c r="AQ27" s="4"/>
      <c r="AR27" s="4"/>
      <c r="AS27" s="4"/>
      <c r="AT27" s="4"/>
      <c r="AU27" s="4"/>
      <c r="AV27" s="4"/>
      <c r="AW27" s="4"/>
      <c r="AX27" s="4"/>
      <c r="AY27" s="4"/>
    </row>
    <row r="28" spans="1:51" ht="15" x14ac:dyDescent="0.25">
      <c r="A28" s="125">
        <f>YampaRiverInflow.TotalOutflow!A28</f>
        <v>45261</v>
      </c>
      <c r="B28" s="34">
        <v>19.992999999999999</v>
      </c>
      <c r="C28" s="12">
        <v>17.440000000000001</v>
      </c>
      <c r="D28" s="45">
        <v>34.058999999999997</v>
      </c>
      <c r="E28" s="16">
        <v>54.482939999999999</v>
      </c>
      <c r="F28" s="16">
        <v>74.188720000000004</v>
      </c>
      <c r="G28" s="16">
        <v>20.86449</v>
      </c>
      <c r="H28" s="16">
        <v>23.802630000000001</v>
      </c>
      <c r="I28" s="16">
        <v>17.31991</v>
      </c>
      <c r="J28" s="16">
        <v>3.7025900000000003</v>
      </c>
      <c r="K28" s="16">
        <v>4.0086300000000001</v>
      </c>
      <c r="L28" s="16">
        <v>16.006059999999998</v>
      </c>
      <c r="M28" s="16">
        <v>32.989669999999997</v>
      </c>
      <c r="N28" s="16">
        <v>24.059549999999998</v>
      </c>
      <c r="O28" s="16">
        <v>18.055310000000002</v>
      </c>
      <c r="P28" s="16">
        <v>72.941210000000012</v>
      </c>
      <c r="Q28" s="16">
        <v>9.4193499999999997</v>
      </c>
      <c r="R28" s="16">
        <v>-6.6252899999999997</v>
      </c>
      <c r="S28" s="16">
        <v>25.260439999999999</v>
      </c>
      <c r="T28" s="16">
        <v>20.1906</v>
      </c>
      <c r="U28" s="16">
        <v>8.2487399999999997</v>
      </c>
      <c r="V28" s="16">
        <v>198.80347</v>
      </c>
      <c r="W28" s="16">
        <v>47.475259999999999</v>
      </c>
      <c r="X28" s="16">
        <v>29.025639999999999</v>
      </c>
      <c r="Y28" s="16">
        <v>23.17662</v>
      </c>
      <c r="Z28" s="16">
        <v>8.44069</v>
      </c>
      <c r="AA28" s="16">
        <v>14.2028</v>
      </c>
      <c r="AB28" s="16">
        <v>13.033432162678</v>
      </c>
      <c r="AC28" s="16">
        <v>23.0953675273411</v>
      </c>
      <c r="AD28" s="16">
        <v>24.330826893066998</v>
      </c>
      <c r="AE28" s="16">
        <v>72.249431566744903</v>
      </c>
      <c r="AF28" s="16">
        <v>37.587746646398102</v>
      </c>
      <c r="AG28" s="16">
        <v>57.803160000000005</v>
      </c>
      <c r="AH28" s="16">
        <v>92.029710000000009</v>
      </c>
      <c r="AI28" s="46"/>
      <c r="AJ28" s="46"/>
      <c r="AK28" s="46"/>
      <c r="AL28" s="46"/>
      <c r="AM28" s="46"/>
      <c r="AN28" s="4"/>
      <c r="AO28" s="4"/>
      <c r="AP28" s="4"/>
      <c r="AQ28" s="4"/>
      <c r="AR28" s="4"/>
      <c r="AS28" s="4"/>
      <c r="AT28" s="4"/>
      <c r="AU28" s="4"/>
      <c r="AV28" s="4"/>
      <c r="AW28" s="4"/>
      <c r="AX28" s="4"/>
      <c r="AY28" s="4"/>
    </row>
    <row r="29" spans="1:51" ht="15" x14ac:dyDescent="0.25">
      <c r="A29" s="125">
        <f>YampaRiverInflow.TotalOutflow!A29</f>
        <v>45292</v>
      </c>
      <c r="B29" s="34">
        <v>30.038</v>
      </c>
      <c r="C29" s="12">
        <v>28.861999999999998</v>
      </c>
      <c r="D29" s="45">
        <v>51.106999999999999</v>
      </c>
      <c r="E29" s="16">
        <v>75.599890000000002</v>
      </c>
      <c r="F29" s="16">
        <v>153.67762999999999</v>
      </c>
      <c r="G29" s="16">
        <v>19.93974</v>
      </c>
      <c r="H29" s="16">
        <v>50.25112</v>
      </c>
      <c r="I29" s="16">
        <v>51.307099999999998</v>
      </c>
      <c r="J29" s="16">
        <v>48.592469999999999</v>
      </c>
      <c r="K29" s="16">
        <v>21.595279999999999</v>
      </c>
      <c r="L29" s="16">
        <v>50.7896</v>
      </c>
      <c r="M29" s="16">
        <v>15.387979999999999</v>
      </c>
      <c r="N29" s="16">
        <v>33.643239999999999</v>
      </c>
      <c r="O29" s="16">
        <v>8.7414400000000008</v>
      </c>
      <c r="P29" s="16">
        <v>308.55319000000003</v>
      </c>
      <c r="Q29" s="16">
        <v>17.535499999999999</v>
      </c>
      <c r="R29" s="16">
        <v>-4.3097500000000002</v>
      </c>
      <c r="S29" s="16">
        <v>33.658019999999993</v>
      </c>
      <c r="T29" s="16">
        <v>9.6820599999999999</v>
      </c>
      <c r="U29" s="16">
        <v>57.667650000000002</v>
      </c>
      <c r="V29" s="16">
        <v>40.798379999999995</v>
      </c>
      <c r="W29" s="16">
        <v>20.18862</v>
      </c>
      <c r="X29" s="16">
        <v>17.98648</v>
      </c>
      <c r="Y29" s="16">
        <v>11.416129999999999</v>
      </c>
      <c r="Z29" s="16">
        <v>26.265250000000002</v>
      </c>
      <c r="AA29" s="16">
        <v>45.404477156378</v>
      </c>
      <c r="AB29" s="16">
        <v>63.063900607480498</v>
      </c>
      <c r="AC29" s="16">
        <v>53.7418003109428</v>
      </c>
      <c r="AD29" s="16">
        <v>52.842887293822798</v>
      </c>
      <c r="AE29" s="16">
        <v>40.479980984048701</v>
      </c>
      <c r="AF29" s="16">
        <v>35.41386</v>
      </c>
      <c r="AG29" s="16">
        <v>73.120070000000013</v>
      </c>
      <c r="AH29" s="16">
        <v>216.50864000000001</v>
      </c>
      <c r="AI29" s="46"/>
      <c r="AJ29" s="46"/>
      <c r="AK29" s="46"/>
      <c r="AL29" s="46"/>
      <c r="AM29" s="46"/>
      <c r="AN29" s="4"/>
      <c r="AO29" s="4"/>
      <c r="AP29" s="4"/>
      <c r="AQ29" s="4"/>
      <c r="AR29" s="4"/>
      <c r="AS29" s="4"/>
      <c r="AT29" s="4"/>
      <c r="AU29" s="4"/>
      <c r="AV29" s="4"/>
      <c r="AW29" s="4"/>
      <c r="AX29" s="4"/>
      <c r="AY29" s="4"/>
    </row>
    <row r="30" spans="1:51" ht="15" x14ac:dyDescent="0.25">
      <c r="A30" s="125">
        <f>YampaRiverInflow.TotalOutflow!A30</f>
        <v>45323</v>
      </c>
      <c r="B30" s="34">
        <v>26.204000000000001</v>
      </c>
      <c r="C30" s="12">
        <v>34.320999999999998</v>
      </c>
      <c r="D30" s="45">
        <v>38.591999999999999</v>
      </c>
      <c r="E30" s="16">
        <v>68.652330000000006</v>
      </c>
      <c r="F30" s="16">
        <v>95.266850000000005</v>
      </c>
      <c r="G30" s="16">
        <v>30.53435</v>
      </c>
      <c r="H30" s="16">
        <v>0.87429999999999997</v>
      </c>
      <c r="I30" s="16">
        <v>79.516630000000006</v>
      </c>
      <c r="J30" s="16">
        <v>42.740839999999999</v>
      </c>
      <c r="K30" s="16">
        <v>27.866959999999999</v>
      </c>
      <c r="L30" s="16">
        <v>42.402940000000001</v>
      </c>
      <c r="M30" s="16">
        <v>9.2639599999999991</v>
      </c>
      <c r="N30" s="16">
        <v>42.885899999999999</v>
      </c>
      <c r="O30" s="16">
        <v>23.858460000000001</v>
      </c>
      <c r="P30" s="16">
        <v>198.39957999999999</v>
      </c>
      <c r="Q30" s="16">
        <v>14.859780000000001</v>
      </c>
      <c r="R30" s="16">
        <v>22.055709999999998</v>
      </c>
      <c r="S30" s="16">
        <v>46.185139999999997</v>
      </c>
      <c r="T30" s="16">
        <v>33.257949999999994</v>
      </c>
      <c r="U30" s="16">
        <v>61.041400000000003</v>
      </c>
      <c r="V30" s="16">
        <v>40.438339999999997</v>
      </c>
      <c r="W30" s="16">
        <v>24.008119999999998</v>
      </c>
      <c r="X30" s="16">
        <v>33.928449999999998</v>
      </c>
      <c r="Y30" s="16">
        <v>39.258580000000002</v>
      </c>
      <c r="Z30" s="16">
        <v>44.198879999999996</v>
      </c>
      <c r="AA30" s="16">
        <v>35.349551400680902</v>
      </c>
      <c r="AB30" s="16">
        <v>77.859741410212891</v>
      </c>
      <c r="AC30" s="16">
        <v>18.291819659966801</v>
      </c>
      <c r="AD30" s="16">
        <v>43.039843716909196</v>
      </c>
      <c r="AE30" s="16">
        <v>18.419189169532498</v>
      </c>
      <c r="AF30" s="16">
        <v>58.670389999999998</v>
      </c>
      <c r="AG30" s="16">
        <v>103.05712</v>
      </c>
      <c r="AH30" s="16">
        <v>217.21960000000001</v>
      </c>
      <c r="AI30" s="46"/>
      <c r="AJ30" s="46"/>
      <c r="AK30" s="46"/>
      <c r="AL30" s="46"/>
      <c r="AM30" s="46"/>
      <c r="AN30" s="4"/>
      <c r="AO30" s="4"/>
      <c r="AP30" s="4"/>
      <c r="AQ30" s="4"/>
      <c r="AR30" s="4"/>
      <c r="AS30" s="4"/>
      <c r="AT30" s="4"/>
      <c r="AU30" s="4"/>
      <c r="AV30" s="4"/>
      <c r="AW30" s="4"/>
      <c r="AX30" s="4"/>
      <c r="AY30" s="4"/>
    </row>
    <row r="31" spans="1:51" ht="15" x14ac:dyDescent="0.25">
      <c r="A31" s="125">
        <f>YampaRiverInflow.TotalOutflow!A31</f>
        <v>45352</v>
      </c>
      <c r="B31" s="34">
        <v>26.974</v>
      </c>
      <c r="C31" s="12">
        <v>42.537999999999997</v>
      </c>
      <c r="D31" s="45">
        <v>30.327000000000002</v>
      </c>
      <c r="E31" s="16">
        <v>51.73753</v>
      </c>
      <c r="F31" s="16">
        <v>184.00505999999999</v>
      </c>
      <c r="G31" s="16">
        <v>-49.657410000000006</v>
      </c>
      <c r="H31" s="16">
        <v>44.784990000000001</v>
      </c>
      <c r="I31" s="16">
        <v>91.549779999999998</v>
      </c>
      <c r="J31" s="16">
        <v>-1.9535199999999999</v>
      </c>
      <c r="K31" s="16">
        <v>-1.3108900000000001</v>
      </c>
      <c r="L31" s="16">
        <v>38.696649999999998</v>
      </c>
      <c r="M31" s="16">
        <v>-25.373279999999998</v>
      </c>
      <c r="N31" s="16">
        <v>13.9216</v>
      </c>
      <c r="O31" s="16">
        <v>0.71389999999999998</v>
      </c>
      <c r="P31" s="16">
        <v>113.0411</v>
      </c>
      <c r="Q31" s="16">
        <v>23.902099999999997</v>
      </c>
      <c r="R31" s="16">
        <v>-3.2670700000000004</v>
      </c>
      <c r="S31" s="16">
        <v>14.70945</v>
      </c>
      <c r="T31" s="16">
        <v>-18.02298</v>
      </c>
      <c r="U31" s="16">
        <v>19.158650000000002</v>
      </c>
      <c r="V31" s="16">
        <v>22.104689999999998</v>
      </c>
      <c r="W31" s="16">
        <v>14.295219999999999</v>
      </c>
      <c r="X31" s="16">
        <v>17.065750000000001</v>
      </c>
      <c r="Y31" s="16">
        <v>-8.489469999999999</v>
      </c>
      <c r="Z31" s="16">
        <v>9.3208599999999997</v>
      </c>
      <c r="AA31" s="16">
        <v>-18.663905040371198</v>
      </c>
      <c r="AB31" s="16">
        <v>25.6416749250713</v>
      </c>
      <c r="AC31" s="16">
        <v>8.2656864228800497</v>
      </c>
      <c r="AD31" s="16">
        <v>68.8481217740337</v>
      </c>
      <c r="AE31" s="16">
        <v>67.541981944188905</v>
      </c>
      <c r="AF31" s="16">
        <v>69.191539999999989</v>
      </c>
      <c r="AG31" s="16">
        <v>135.81139999999999</v>
      </c>
      <c r="AH31" s="16">
        <v>231.93197000000001</v>
      </c>
      <c r="AI31" s="46"/>
      <c r="AJ31" s="46"/>
      <c r="AK31" s="46"/>
      <c r="AL31" s="46"/>
      <c r="AM31" s="46"/>
      <c r="AN31" s="4"/>
      <c r="AO31" s="4"/>
      <c r="AP31" s="4"/>
      <c r="AQ31" s="4"/>
      <c r="AR31" s="4"/>
      <c r="AS31" s="4"/>
      <c r="AT31" s="4"/>
      <c r="AU31" s="4"/>
      <c r="AV31" s="4"/>
      <c r="AW31" s="4"/>
      <c r="AX31" s="4"/>
      <c r="AY31" s="4"/>
    </row>
    <row r="32" spans="1:51" ht="15" x14ac:dyDescent="0.25">
      <c r="A32" s="125">
        <f>YampaRiverInflow.TotalOutflow!A32</f>
        <v>45383</v>
      </c>
      <c r="B32" s="34">
        <v>26.08</v>
      </c>
      <c r="C32" s="12">
        <v>24.928999999999998</v>
      </c>
      <c r="D32" s="45">
        <v>26.501999999999999</v>
      </c>
      <c r="E32" s="16">
        <v>33.634209999999996</v>
      </c>
      <c r="F32" s="16">
        <v>85.047899999999998</v>
      </c>
      <c r="G32" s="16">
        <v>90.867329999999995</v>
      </c>
      <c r="H32" s="16">
        <v>42.873559999999998</v>
      </c>
      <c r="I32" s="16">
        <v>92.717320000000001</v>
      </c>
      <c r="J32" s="16">
        <v>-50.942349999999998</v>
      </c>
      <c r="K32" s="16">
        <v>-20.665459999999999</v>
      </c>
      <c r="L32" s="16">
        <v>-6.8614199999999999</v>
      </c>
      <c r="M32" s="16">
        <v>-36.738260000000004</v>
      </c>
      <c r="N32" s="16">
        <v>-5.1315900000000001</v>
      </c>
      <c r="O32" s="16">
        <v>8.6379099999999998</v>
      </c>
      <c r="P32" s="16">
        <v>92.931869999999989</v>
      </c>
      <c r="Q32" s="16">
        <v>8.7707999999999995</v>
      </c>
      <c r="R32" s="16">
        <v>-11.025589999999999</v>
      </c>
      <c r="S32" s="16">
        <v>-2.8896199999999999</v>
      </c>
      <c r="T32" s="16">
        <v>-12.4717</v>
      </c>
      <c r="U32" s="16">
        <v>37.547419999999995</v>
      </c>
      <c r="V32" s="16">
        <v>73.938360000000003</v>
      </c>
      <c r="W32" s="16">
        <v>23.613019999999999</v>
      </c>
      <c r="X32" s="16">
        <v>12.379110000000001</v>
      </c>
      <c r="Y32" s="16">
        <v>-15.7683</v>
      </c>
      <c r="Z32" s="16">
        <v>-8.9777900000000006</v>
      </c>
      <c r="AA32" s="16">
        <v>19.947137546719098</v>
      </c>
      <c r="AB32" s="16">
        <v>44.750324173417297</v>
      </c>
      <c r="AC32" s="16">
        <v>-14.0936744107537</v>
      </c>
      <c r="AD32" s="16">
        <v>60.470162649058096</v>
      </c>
      <c r="AE32" s="16">
        <v>21.433885838186601</v>
      </c>
      <c r="AF32" s="16">
        <v>31.657869999999999</v>
      </c>
      <c r="AG32" s="16">
        <v>78.978619999999992</v>
      </c>
      <c r="AH32" s="16">
        <v>163.68356</v>
      </c>
      <c r="AI32" s="46"/>
      <c r="AJ32" s="46"/>
      <c r="AK32" s="46"/>
      <c r="AL32" s="46"/>
      <c r="AM32" s="46"/>
      <c r="AN32" s="4"/>
      <c r="AO32" s="4"/>
      <c r="AP32" s="4"/>
      <c r="AQ32" s="4"/>
      <c r="AR32" s="4"/>
      <c r="AS32" s="4"/>
      <c r="AT32" s="4"/>
      <c r="AU32" s="4"/>
      <c r="AV32" s="4"/>
      <c r="AW32" s="4"/>
      <c r="AX32" s="4"/>
      <c r="AY32" s="4"/>
    </row>
    <row r="33" spans="1:51" ht="15" x14ac:dyDescent="0.25">
      <c r="A33" s="125">
        <f>YampaRiverInflow.TotalOutflow!A33</f>
        <v>45413</v>
      </c>
      <c r="B33" s="34">
        <v>12.827999999999999</v>
      </c>
      <c r="C33" s="12">
        <v>13.513</v>
      </c>
      <c r="D33" s="45">
        <v>3.5939999999999999</v>
      </c>
      <c r="E33" s="16">
        <v>43.791910000000001</v>
      </c>
      <c r="F33" s="16">
        <v>143.51311999999999</v>
      </c>
      <c r="G33" s="16">
        <v>14.462389999999999</v>
      </c>
      <c r="H33" s="16">
        <v>25.07938</v>
      </c>
      <c r="I33" s="16">
        <v>110.48378</v>
      </c>
      <c r="J33" s="16">
        <v>4.4198699999999995</v>
      </c>
      <c r="K33" s="16">
        <v>-9.4710400000000003</v>
      </c>
      <c r="L33" s="16">
        <v>-11.55878</v>
      </c>
      <c r="M33" s="16">
        <v>-20.12107</v>
      </c>
      <c r="N33" s="16">
        <v>-6.2686999999999999</v>
      </c>
      <c r="O33" s="16">
        <v>3.8273699999999997</v>
      </c>
      <c r="P33" s="16">
        <v>135.48492000000002</v>
      </c>
      <c r="Q33" s="16">
        <v>-18.09918</v>
      </c>
      <c r="R33" s="16">
        <v>-26.76895</v>
      </c>
      <c r="S33" s="16">
        <v>12.218399999999999</v>
      </c>
      <c r="T33" s="16">
        <v>8.8367199999999997</v>
      </c>
      <c r="U33" s="16">
        <v>40.216769999999997</v>
      </c>
      <c r="V33" s="16">
        <v>62.942929999999997</v>
      </c>
      <c r="W33" s="16">
        <v>-7.97098</v>
      </c>
      <c r="X33" s="16">
        <v>-0.19831000000000001</v>
      </c>
      <c r="Y33" s="16">
        <v>-19.161000000000001</v>
      </c>
      <c r="Z33" s="16">
        <v>-13.035030000000001</v>
      </c>
      <c r="AA33" s="16">
        <v>8.2653484379942199</v>
      </c>
      <c r="AB33" s="16">
        <v>4.2873656506078595</v>
      </c>
      <c r="AC33" s="16">
        <v>-29.935719716067098</v>
      </c>
      <c r="AD33" s="16">
        <v>47.827346689029696</v>
      </c>
      <c r="AE33" s="16">
        <v>-12.475156381123799</v>
      </c>
      <c r="AF33" s="16">
        <v>12.60849</v>
      </c>
      <c r="AG33" s="16">
        <v>48.945730000000005</v>
      </c>
      <c r="AH33" s="16">
        <v>120.83439999999999</v>
      </c>
      <c r="AI33" s="46"/>
      <c r="AJ33" s="46"/>
      <c r="AK33" s="46"/>
      <c r="AL33" s="46"/>
      <c r="AM33" s="46"/>
      <c r="AN33" s="4"/>
      <c r="AO33" s="4"/>
      <c r="AP33" s="4"/>
      <c r="AQ33" s="4"/>
      <c r="AR33" s="4"/>
      <c r="AS33" s="4"/>
      <c r="AT33" s="4"/>
      <c r="AU33" s="4"/>
      <c r="AV33" s="4"/>
      <c r="AW33" s="4"/>
      <c r="AX33" s="4"/>
      <c r="AY33" s="4"/>
    </row>
    <row r="34" spans="1:51" ht="15" x14ac:dyDescent="0.25">
      <c r="A34" s="125">
        <f>YampaRiverInflow.TotalOutflow!A34</f>
        <v>45444</v>
      </c>
      <c r="B34" s="34">
        <v>6.4219999999999997</v>
      </c>
      <c r="C34" s="12">
        <v>7.2060000000000004</v>
      </c>
      <c r="D34" s="45">
        <v>-15.656000000000001</v>
      </c>
      <c r="E34" s="16">
        <v>-5.7815200000000004</v>
      </c>
      <c r="F34" s="16">
        <v>44.457190000000004</v>
      </c>
      <c r="G34" s="16">
        <v>6.8165200000000006</v>
      </c>
      <c r="H34" s="16">
        <v>-20.784119999999998</v>
      </c>
      <c r="I34" s="16">
        <v>54.98883</v>
      </c>
      <c r="J34" s="16">
        <v>15.635149999999999</v>
      </c>
      <c r="K34" s="16">
        <v>-4.4930099999999999</v>
      </c>
      <c r="L34" s="16">
        <v>-44.942190000000004</v>
      </c>
      <c r="M34" s="16">
        <v>-28.13184</v>
      </c>
      <c r="N34" s="16">
        <v>-44.289410000000004</v>
      </c>
      <c r="O34" s="16">
        <v>-35.671800000000005</v>
      </c>
      <c r="P34" s="16">
        <v>27.88485</v>
      </c>
      <c r="Q34" s="16">
        <v>-19.299349999999997</v>
      </c>
      <c r="R34" s="16">
        <v>-31.8673</v>
      </c>
      <c r="S34" s="16">
        <v>12.303469999999999</v>
      </c>
      <c r="T34" s="16">
        <v>-30.751990000000003</v>
      </c>
      <c r="U34" s="16">
        <v>-8.8943600000000007</v>
      </c>
      <c r="V34" s="16">
        <v>32.357529999999997</v>
      </c>
      <c r="W34" s="16">
        <v>-19.29664</v>
      </c>
      <c r="X34" s="16">
        <v>-30.338090000000001</v>
      </c>
      <c r="Y34" s="16">
        <v>-26.509810000000002</v>
      </c>
      <c r="Z34" s="16">
        <v>-10.61144</v>
      </c>
      <c r="AA34" s="16">
        <v>-21.178334575244097</v>
      </c>
      <c r="AB34" s="16">
        <v>-21.376234696614798</v>
      </c>
      <c r="AC34" s="16">
        <v>-21.243505287278303</v>
      </c>
      <c r="AD34" s="16">
        <v>2.38614452311056</v>
      </c>
      <c r="AE34" s="16">
        <v>-16.867312551955099</v>
      </c>
      <c r="AF34" s="16">
        <v>74.744810000000001</v>
      </c>
      <c r="AG34" s="16">
        <v>-3.0993200000000001</v>
      </c>
      <c r="AH34" s="16">
        <v>7.29115</v>
      </c>
      <c r="AI34" s="46"/>
      <c r="AJ34" s="46"/>
      <c r="AK34" s="46"/>
      <c r="AL34" s="46"/>
      <c r="AM34" s="46"/>
      <c r="AN34" s="4"/>
      <c r="AO34" s="4"/>
      <c r="AP34" s="4"/>
      <c r="AQ34" s="4"/>
      <c r="AR34" s="4"/>
      <c r="AS34" s="4"/>
      <c r="AT34" s="4"/>
      <c r="AU34" s="4"/>
      <c r="AV34" s="4"/>
      <c r="AW34" s="4"/>
      <c r="AX34" s="4"/>
      <c r="AY34" s="4"/>
    </row>
    <row r="35" spans="1:51" ht="15" x14ac:dyDescent="0.25">
      <c r="A35" s="125">
        <f>YampaRiverInflow.TotalOutflow!A35</f>
        <v>45474</v>
      </c>
      <c r="B35" s="34">
        <v>13.656000000000001</v>
      </c>
      <c r="C35" s="12">
        <v>24.122</v>
      </c>
      <c r="D35" s="45">
        <v>9.9030000000000005</v>
      </c>
      <c r="E35" s="16">
        <v>41.234610000000004</v>
      </c>
      <c r="F35" s="16">
        <v>51.91695</v>
      </c>
      <c r="G35" s="16">
        <v>63.193040000000003</v>
      </c>
      <c r="H35" s="16">
        <v>38.002940000000002</v>
      </c>
      <c r="I35" s="16">
        <v>100.30158999999999</v>
      </c>
      <c r="J35" s="16">
        <v>89.86345</v>
      </c>
      <c r="K35" s="16">
        <v>-26.052589999999999</v>
      </c>
      <c r="L35" s="16">
        <v>-16.813580000000002</v>
      </c>
      <c r="M35" s="16">
        <v>9.49343</v>
      </c>
      <c r="N35" s="16">
        <v>3.8433299999999999</v>
      </c>
      <c r="O35" s="16">
        <v>-10.612440000000001</v>
      </c>
      <c r="P35" s="16">
        <v>41.559800000000003</v>
      </c>
      <c r="Q35" s="16">
        <v>2.9969000000000001</v>
      </c>
      <c r="R35" s="16">
        <v>6.9309099999999999</v>
      </c>
      <c r="S35" s="16">
        <v>11.99058</v>
      </c>
      <c r="T35" s="16">
        <v>-16.260439999999999</v>
      </c>
      <c r="U35" s="16">
        <v>-22.835750000000001</v>
      </c>
      <c r="V35" s="16">
        <v>21.93834</v>
      </c>
      <c r="W35" s="16">
        <v>36.23865</v>
      </c>
      <c r="X35" s="16">
        <v>36.61777</v>
      </c>
      <c r="Y35" s="16">
        <v>9.9708400000000008</v>
      </c>
      <c r="Z35" s="16">
        <v>18.92069</v>
      </c>
      <c r="AA35" s="16">
        <v>31.1883431604058</v>
      </c>
      <c r="AB35" s="16">
        <v>31.719793966807</v>
      </c>
      <c r="AC35" s="16">
        <v>39.809958435756805</v>
      </c>
      <c r="AD35" s="16">
        <v>-41.281152951185405</v>
      </c>
      <c r="AE35" s="16">
        <v>-11.922165912292799</v>
      </c>
      <c r="AF35" s="16">
        <v>14.53885</v>
      </c>
      <c r="AG35" s="16">
        <v>48.365290000000002</v>
      </c>
      <c r="AH35" s="16">
        <v>13.52698</v>
      </c>
      <c r="AI35" s="46"/>
      <c r="AJ35" s="46"/>
      <c r="AK35" s="46"/>
      <c r="AL35" s="46"/>
      <c r="AM35" s="46"/>
      <c r="AN35" s="4"/>
      <c r="AO35" s="4"/>
      <c r="AP35" s="4"/>
      <c r="AQ35" s="4"/>
      <c r="AR35" s="4"/>
      <c r="AS35" s="4"/>
      <c r="AT35" s="4"/>
      <c r="AU35" s="4"/>
      <c r="AV35" s="4"/>
      <c r="AW35" s="4"/>
      <c r="AX35" s="4"/>
      <c r="AY35" s="4"/>
    </row>
    <row r="36" spans="1:51" ht="15" x14ac:dyDescent="0.25">
      <c r="A36" s="125">
        <f>YampaRiverInflow.TotalOutflow!A36</f>
        <v>45505</v>
      </c>
      <c r="B36" s="34">
        <v>26.542999999999999</v>
      </c>
      <c r="C36" s="12">
        <v>25.664999999999999</v>
      </c>
      <c r="D36" s="45">
        <v>22.715</v>
      </c>
      <c r="E36" s="16">
        <v>67.57383999999999</v>
      </c>
      <c r="F36" s="16">
        <v>52.7256</v>
      </c>
      <c r="G36" s="16">
        <v>30.167000000000002</v>
      </c>
      <c r="H36" s="16">
        <v>95.579899999999995</v>
      </c>
      <c r="I36" s="16">
        <v>79.560249999999996</v>
      </c>
      <c r="J36" s="16">
        <v>70.709090000000003</v>
      </c>
      <c r="K36" s="16">
        <v>34.237900000000003</v>
      </c>
      <c r="L36" s="16">
        <v>44.544559999999997</v>
      </c>
      <c r="M36" s="16">
        <v>14.0466</v>
      </c>
      <c r="N36" s="16">
        <v>56.732959999999999</v>
      </c>
      <c r="O36" s="16">
        <v>22.905419999999999</v>
      </c>
      <c r="P36" s="16">
        <v>62.430010000000003</v>
      </c>
      <c r="Q36" s="16">
        <v>21.733169999999998</v>
      </c>
      <c r="R36" s="16">
        <v>32.04927</v>
      </c>
      <c r="S36" s="16">
        <v>31.077919999999999</v>
      </c>
      <c r="T36" s="16">
        <v>9.1049699999999998</v>
      </c>
      <c r="U36" s="16">
        <v>11.513950000000001</v>
      </c>
      <c r="V36" s="16">
        <v>35.979999999999997</v>
      </c>
      <c r="W36" s="16">
        <v>89.903379999999999</v>
      </c>
      <c r="X36" s="16">
        <v>51.304139999999997</v>
      </c>
      <c r="Y36" s="16">
        <v>54.512869999999999</v>
      </c>
      <c r="Z36" s="16">
        <v>55.313870000000001</v>
      </c>
      <c r="AA36" s="16">
        <v>50.125755384757298</v>
      </c>
      <c r="AB36" s="16">
        <v>24.686926240794097</v>
      </c>
      <c r="AC36" s="16">
        <v>24.172470755354201</v>
      </c>
      <c r="AD36" s="16">
        <v>1.68366715713129</v>
      </c>
      <c r="AE36" s="16">
        <v>12.9039318228622</v>
      </c>
      <c r="AF36" s="16">
        <v>72.455490000000012</v>
      </c>
      <c r="AG36" s="16">
        <v>75.402380000000008</v>
      </c>
      <c r="AH36" s="16">
        <v>106.43533000000001</v>
      </c>
      <c r="AI36" s="46"/>
      <c r="AJ36" s="46"/>
      <c r="AK36" s="46"/>
      <c r="AL36" s="46"/>
      <c r="AM36" s="46"/>
      <c r="AN36" s="4"/>
      <c r="AO36" s="4"/>
      <c r="AP36" s="4"/>
      <c r="AQ36" s="4"/>
      <c r="AR36" s="4"/>
      <c r="AS36" s="4"/>
      <c r="AT36" s="4"/>
      <c r="AU36" s="4"/>
      <c r="AV36" s="4"/>
      <c r="AW36" s="4"/>
      <c r="AX36" s="4"/>
      <c r="AY36" s="4"/>
    </row>
    <row r="37" spans="1:51" ht="15" x14ac:dyDescent="0.25">
      <c r="A37" s="125">
        <f>YampaRiverInflow.TotalOutflow!A37</f>
        <v>45536</v>
      </c>
      <c r="B37" s="34">
        <v>22.349</v>
      </c>
      <c r="C37" s="12">
        <v>22.933</v>
      </c>
      <c r="D37" s="45">
        <v>25.504999999999999</v>
      </c>
      <c r="E37" s="16">
        <v>60.767949999999999</v>
      </c>
      <c r="F37" s="16">
        <v>44.842580000000005</v>
      </c>
      <c r="G37" s="16">
        <v>21.581499999999998</v>
      </c>
      <c r="H37" s="16">
        <v>40.702069999999999</v>
      </c>
      <c r="I37" s="16">
        <v>105.37634</v>
      </c>
      <c r="J37" s="16">
        <v>66.257890000000003</v>
      </c>
      <c r="K37" s="16">
        <v>1.6861700000000002</v>
      </c>
      <c r="L37" s="16">
        <v>30.615169999999999</v>
      </c>
      <c r="M37" s="16">
        <v>57.502429999999997</v>
      </c>
      <c r="N37" s="16">
        <v>34.311339999999994</v>
      </c>
      <c r="O37" s="16">
        <v>33.011309999999995</v>
      </c>
      <c r="P37" s="16">
        <v>31.35323</v>
      </c>
      <c r="Q37" s="16">
        <v>-3.86361</v>
      </c>
      <c r="R37" s="16">
        <v>15.656870000000001</v>
      </c>
      <c r="S37" s="16">
        <v>22.814970000000002</v>
      </c>
      <c r="T37" s="16">
        <v>11.3721</v>
      </c>
      <c r="U37" s="16">
        <v>27.015340000000002</v>
      </c>
      <c r="V37" s="16">
        <v>19.485970000000002</v>
      </c>
      <c r="W37" s="16">
        <v>51.889110000000002</v>
      </c>
      <c r="X37" s="16">
        <v>69.938880000000012</v>
      </c>
      <c r="Y37" s="16">
        <v>85.735799999999998</v>
      </c>
      <c r="Z37" s="16">
        <v>28.291240000000002</v>
      </c>
      <c r="AA37" s="16">
        <v>43.797341882627904</v>
      </c>
      <c r="AB37" s="16">
        <v>37.812317731203002</v>
      </c>
      <c r="AC37" s="16">
        <v>19.8023040881579</v>
      </c>
      <c r="AD37" s="16">
        <v>19.5395903540301</v>
      </c>
      <c r="AE37" s="16">
        <v>6.5750803459774394</v>
      </c>
      <c r="AF37" s="16">
        <v>66.820329999999998</v>
      </c>
      <c r="AG37" s="16">
        <v>67.131079999999997</v>
      </c>
      <c r="AH37" s="16">
        <v>74.204390000000004</v>
      </c>
      <c r="AI37" s="46"/>
      <c r="AJ37" s="46"/>
      <c r="AK37" s="46"/>
      <c r="AL37" s="46"/>
      <c r="AM37" s="46"/>
      <c r="AN37" s="4"/>
      <c r="AO37" s="4"/>
      <c r="AP37" s="4"/>
      <c r="AQ37" s="4"/>
      <c r="AR37" s="4"/>
      <c r="AS37" s="4"/>
      <c r="AT37" s="4"/>
      <c r="AU37" s="4"/>
      <c r="AV37" s="4"/>
      <c r="AW37" s="4"/>
      <c r="AX37" s="4"/>
      <c r="AY37" s="4"/>
    </row>
    <row r="38" spans="1:51" ht="15" x14ac:dyDescent="0.25">
      <c r="A38" s="125">
        <f>YampaRiverInflow.TotalOutflow!A38</f>
        <v>45566</v>
      </c>
      <c r="B38" s="34">
        <v>12.432</v>
      </c>
      <c r="C38" s="12">
        <v>12.432</v>
      </c>
      <c r="D38" s="45">
        <v>12.432</v>
      </c>
      <c r="E38" s="16">
        <v>30.619790000000002</v>
      </c>
      <c r="F38" s="16">
        <v>17.437549999999998</v>
      </c>
      <c r="G38" s="16">
        <v>-6.8582700000000001</v>
      </c>
      <c r="H38" s="16">
        <v>-5.2950000000000004E-2</v>
      </c>
      <c r="I38" s="16">
        <v>34.554230000000004</v>
      </c>
      <c r="J38" s="16">
        <v>-2.5649999999999999</v>
      </c>
      <c r="K38" s="16">
        <v>14.550549999999999</v>
      </c>
      <c r="L38" s="16">
        <v>-9.9389500000000002</v>
      </c>
      <c r="M38" s="16">
        <v>23.19021</v>
      </c>
      <c r="N38" s="16">
        <v>-14.36961</v>
      </c>
      <c r="O38" s="16">
        <v>71.068789999999993</v>
      </c>
      <c r="P38" s="16">
        <v>6.2742899999999997</v>
      </c>
      <c r="Q38" s="16">
        <v>27.342230000000001</v>
      </c>
      <c r="R38" s="16">
        <v>-0.23946999999999999</v>
      </c>
      <c r="S38" s="16">
        <v>-2.2455599999999998</v>
      </c>
      <c r="T38" s="16">
        <v>-16.214659999999999</v>
      </c>
      <c r="U38" s="16">
        <v>31.133290000000002</v>
      </c>
      <c r="V38" s="16">
        <v>10.062709999999999</v>
      </c>
      <c r="W38" s="16">
        <v>26.87743</v>
      </c>
      <c r="X38" s="16">
        <v>16.168790000000001</v>
      </c>
      <c r="Y38" s="16">
        <v>10.55016</v>
      </c>
      <c r="Z38" s="16">
        <v>53.043779999999998</v>
      </c>
      <c r="AA38" s="16">
        <v>39.960992656520503</v>
      </c>
      <c r="AB38" s="16">
        <v>24.632981871599199</v>
      </c>
      <c r="AC38" s="16">
        <v>11.9550180894154</v>
      </c>
      <c r="AD38" s="16">
        <v>2.41356842460663</v>
      </c>
      <c r="AE38" s="16">
        <v>-16.8015901687995</v>
      </c>
      <c r="AF38" s="16">
        <v>8.4032400000000003</v>
      </c>
      <c r="AG38" s="16">
        <v>58.572089999999996</v>
      </c>
      <c r="AH38" s="16">
        <v>26.536560000000001</v>
      </c>
      <c r="AI38" s="46"/>
      <c r="AJ38" s="46"/>
      <c r="AK38" s="46"/>
      <c r="AL38" s="46"/>
      <c r="AM38" s="46"/>
      <c r="AN38" s="4"/>
      <c r="AO38" s="4"/>
      <c r="AP38" s="4"/>
      <c r="AQ38" s="4"/>
      <c r="AR38" s="4"/>
      <c r="AS38" s="4"/>
      <c r="AT38" s="4"/>
      <c r="AU38" s="4"/>
      <c r="AV38" s="4"/>
      <c r="AW38" s="4"/>
      <c r="AX38" s="4"/>
      <c r="AY38" s="4"/>
    </row>
    <row r="39" spans="1:51" ht="15" x14ac:dyDescent="0.25">
      <c r="A39" s="125">
        <f>YampaRiverInflow.TotalOutflow!A39</f>
        <v>45597</v>
      </c>
      <c r="B39" s="34">
        <v>43.332999999999998</v>
      </c>
      <c r="C39" s="12">
        <v>43.332999999999998</v>
      </c>
      <c r="D39" s="45">
        <v>43.332999999999998</v>
      </c>
      <c r="E39" s="16">
        <v>4.8053999999999997</v>
      </c>
      <c r="F39" s="16">
        <v>35.269769999999994</v>
      </c>
      <c r="G39" s="16">
        <v>42.339680000000001</v>
      </c>
      <c r="H39" s="16">
        <v>55.028739999999999</v>
      </c>
      <c r="I39" s="16">
        <v>49.55097</v>
      </c>
      <c r="J39" s="16">
        <v>12.85075</v>
      </c>
      <c r="K39" s="16">
        <v>-5.0983599999999996</v>
      </c>
      <c r="L39" s="16">
        <v>3.7396100000000003</v>
      </c>
      <c r="M39" s="16">
        <v>5.9197799999999994</v>
      </c>
      <c r="N39" s="16">
        <v>13.224440000000001</v>
      </c>
      <c r="O39" s="16">
        <v>88.19019999999999</v>
      </c>
      <c r="P39" s="16">
        <v>3.3384200000000002</v>
      </c>
      <c r="Q39" s="16">
        <v>9.6611499999999992</v>
      </c>
      <c r="R39" s="16">
        <v>28.934830000000002</v>
      </c>
      <c r="S39" s="16">
        <v>23.146419999999999</v>
      </c>
      <c r="T39" s="16">
        <v>6.9311699999999998</v>
      </c>
      <c r="U39" s="16">
        <v>-18.565669999999997</v>
      </c>
      <c r="V39" s="16">
        <v>6.0730000000000004</v>
      </c>
      <c r="W39" s="16">
        <v>25.847069999999999</v>
      </c>
      <c r="X39" s="16">
        <v>73.871279999999999</v>
      </c>
      <c r="Y39" s="16">
        <v>16.733310000000003</v>
      </c>
      <c r="Z39" s="16">
        <v>13.000729999999999</v>
      </c>
      <c r="AA39" s="16">
        <v>45.476885385315903</v>
      </c>
      <c r="AB39" s="16">
        <v>26.207131916800201</v>
      </c>
      <c r="AC39" s="16">
        <v>37.823289527871502</v>
      </c>
      <c r="AD39" s="16">
        <v>86.096589749184602</v>
      </c>
      <c r="AE39" s="16">
        <v>21.060904634018399</v>
      </c>
      <c r="AF39" s="16">
        <v>18.457650000000001</v>
      </c>
      <c r="AG39" s="16">
        <v>34.945860000000003</v>
      </c>
      <c r="AH39" s="16">
        <v>47.466260000000005</v>
      </c>
      <c r="AI39" s="46"/>
      <c r="AJ39" s="46"/>
      <c r="AK39" s="46"/>
      <c r="AL39" s="46"/>
      <c r="AM39" s="46"/>
      <c r="AN39" s="4"/>
      <c r="AO39" s="4"/>
      <c r="AP39" s="4"/>
      <c r="AQ39" s="4"/>
      <c r="AR39" s="4"/>
      <c r="AS39" s="4"/>
      <c r="AT39" s="4"/>
      <c r="AU39" s="4"/>
      <c r="AV39" s="4"/>
      <c r="AW39" s="4"/>
      <c r="AX39" s="4"/>
      <c r="AY39" s="4"/>
    </row>
    <row r="40" spans="1:51" ht="15" x14ac:dyDescent="0.25">
      <c r="A40" s="125">
        <f>YampaRiverInflow.TotalOutflow!A40</f>
        <v>45627</v>
      </c>
      <c r="B40" s="34">
        <v>19.992999999999999</v>
      </c>
      <c r="C40" s="12">
        <v>17.440000000000001</v>
      </c>
      <c r="D40" s="45">
        <v>34.058999999999997</v>
      </c>
      <c r="E40" s="16">
        <v>74.188720000000004</v>
      </c>
      <c r="F40" s="16">
        <v>20.86449</v>
      </c>
      <c r="G40" s="16">
        <v>23.802630000000001</v>
      </c>
      <c r="H40" s="16">
        <v>17.31991</v>
      </c>
      <c r="I40" s="16">
        <v>3.7025900000000003</v>
      </c>
      <c r="J40" s="16">
        <v>4.0086300000000001</v>
      </c>
      <c r="K40" s="16">
        <v>16.006059999999998</v>
      </c>
      <c r="L40" s="16">
        <v>32.989669999999997</v>
      </c>
      <c r="M40" s="16">
        <v>24.059549999999998</v>
      </c>
      <c r="N40" s="16">
        <v>18.055310000000002</v>
      </c>
      <c r="O40" s="16">
        <v>72.941210000000012</v>
      </c>
      <c r="P40" s="16">
        <v>9.4193499999999997</v>
      </c>
      <c r="Q40" s="16">
        <v>-6.6252899999999997</v>
      </c>
      <c r="R40" s="16">
        <v>25.260439999999999</v>
      </c>
      <c r="S40" s="16">
        <v>20.1906</v>
      </c>
      <c r="T40" s="16">
        <v>8.2487399999999997</v>
      </c>
      <c r="U40" s="16">
        <v>198.80347</v>
      </c>
      <c r="V40" s="16">
        <v>47.475259999999999</v>
      </c>
      <c r="W40" s="16">
        <v>29.025639999999999</v>
      </c>
      <c r="X40" s="16">
        <v>23.17662</v>
      </c>
      <c r="Y40" s="16">
        <v>8.44069</v>
      </c>
      <c r="Z40" s="16">
        <v>14.2028</v>
      </c>
      <c r="AA40" s="16">
        <v>13.033432162678</v>
      </c>
      <c r="AB40" s="16">
        <v>23.0953675273411</v>
      </c>
      <c r="AC40" s="16">
        <v>24.330826893066998</v>
      </c>
      <c r="AD40" s="16">
        <v>72.249431566744903</v>
      </c>
      <c r="AE40" s="16">
        <v>37.587746646398102</v>
      </c>
      <c r="AF40" s="16">
        <v>57.803160000000005</v>
      </c>
      <c r="AG40" s="16">
        <v>92.029710000000009</v>
      </c>
      <c r="AH40" s="16">
        <v>54.482939999999999</v>
      </c>
      <c r="AI40" s="46"/>
      <c r="AJ40" s="46"/>
      <c r="AK40" s="46"/>
      <c r="AL40" s="46"/>
      <c r="AM40" s="46"/>
      <c r="AN40" s="4"/>
      <c r="AO40" s="4"/>
      <c r="AP40" s="4"/>
      <c r="AQ40" s="4"/>
      <c r="AR40" s="4"/>
      <c r="AS40" s="4"/>
      <c r="AT40" s="4"/>
      <c r="AU40" s="4"/>
      <c r="AV40" s="4"/>
      <c r="AW40" s="4"/>
      <c r="AX40" s="4"/>
      <c r="AY40" s="4"/>
    </row>
    <row r="41" spans="1:51" ht="15" x14ac:dyDescent="0.25">
      <c r="A41" s="125">
        <f>YampaRiverInflow.TotalOutflow!A41</f>
        <v>45658</v>
      </c>
      <c r="B41" s="34">
        <v>30.038</v>
      </c>
      <c r="C41" s="12">
        <v>28.861999999999998</v>
      </c>
      <c r="D41" s="45">
        <v>51.106999999999999</v>
      </c>
      <c r="E41" s="16">
        <v>153.67762999999999</v>
      </c>
      <c r="F41" s="16">
        <v>19.93974</v>
      </c>
      <c r="G41" s="16">
        <v>50.25112</v>
      </c>
      <c r="H41" s="16">
        <v>51.307099999999998</v>
      </c>
      <c r="I41" s="16">
        <v>48.592469999999999</v>
      </c>
      <c r="J41" s="16">
        <v>21.595279999999999</v>
      </c>
      <c r="K41" s="16">
        <v>50.7896</v>
      </c>
      <c r="L41" s="16">
        <v>15.387979999999999</v>
      </c>
      <c r="M41" s="16">
        <v>33.643239999999999</v>
      </c>
      <c r="N41" s="16">
        <v>8.7414400000000008</v>
      </c>
      <c r="O41" s="16">
        <v>308.55319000000003</v>
      </c>
      <c r="P41" s="16">
        <v>17.535499999999999</v>
      </c>
      <c r="Q41" s="16">
        <v>-4.3097500000000002</v>
      </c>
      <c r="R41" s="16">
        <v>33.658019999999993</v>
      </c>
      <c r="S41" s="16">
        <v>9.6820599999999999</v>
      </c>
      <c r="T41" s="16">
        <v>57.667650000000002</v>
      </c>
      <c r="U41" s="16">
        <v>40.798379999999995</v>
      </c>
      <c r="V41" s="16">
        <v>20.18862</v>
      </c>
      <c r="W41" s="16">
        <v>17.98648</v>
      </c>
      <c r="X41" s="16">
        <v>11.416129999999999</v>
      </c>
      <c r="Y41" s="16">
        <v>26.265250000000002</v>
      </c>
      <c r="Z41" s="16">
        <v>45.404477156378</v>
      </c>
      <c r="AA41" s="16">
        <v>63.063900607480498</v>
      </c>
      <c r="AB41" s="16">
        <v>53.7418003109428</v>
      </c>
      <c r="AC41" s="16">
        <v>52.842887293822798</v>
      </c>
      <c r="AD41" s="16">
        <v>40.479980984048701</v>
      </c>
      <c r="AE41" s="16">
        <v>35.41386</v>
      </c>
      <c r="AF41" s="16">
        <v>73.120070000000013</v>
      </c>
      <c r="AG41" s="16">
        <v>216.50864000000001</v>
      </c>
      <c r="AH41" s="16">
        <v>75.599890000000002</v>
      </c>
      <c r="AI41" s="46"/>
      <c r="AJ41" s="46"/>
      <c r="AK41" s="46"/>
      <c r="AL41" s="46"/>
      <c r="AM41" s="46"/>
      <c r="AN41" s="4"/>
      <c r="AO41" s="4"/>
      <c r="AP41" s="4"/>
      <c r="AQ41" s="4"/>
      <c r="AR41" s="4"/>
      <c r="AS41" s="4"/>
      <c r="AT41" s="4"/>
      <c r="AU41" s="4"/>
      <c r="AV41" s="4"/>
      <c r="AW41" s="4"/>
      <c r="AX41" s="4"/>
      <c r="AY41" s="4"/>
    </row>
    <row r="42" spans="1:51" ht="15" x14ac:dyDescent="0.25">
      <c r="A42" s="125">
        <f>YampaRiverInflow.TotalOutflow!A42</f>
        <v>45689</v>
      </c>
      <c r="B42" s="34">
        <v>26.204000000000001</v>
      </c>
      <c r="C42" s="12">
        <v>34.320999999999998</v>
      </c>
      <c r="D42" s="45">
        <v>38.591999999999999</v>
      </c>
      <c r="E42" s="16">
        <v>95.266850000000005</v>
      </c>
      <c r="F42" s="16">
        <v>30.53435</v>
      </c>
      <c r="G42" s="16">
        <v>0.87429999999999997</v>
      </c>
      <c r="H42" s="16">
        <v>79.516630000000006</v>
      </c>
      <c r="I42" s="16">
        <v>42.740839999999999</v>
      </c>
      <c r="J42" s="16">
        <v>27.866959999999999</v>
      </c>
      <c r="K42" s="16">
        <v>42.402940000000001</v>
      </c>
      <c r="L42" s="16">
        <v>9.2639599999999991</v>
      </c>
      <c r="M42" s="16">
        <v>42.885899999999999</v>
      </c>
      <c r="N42" s="16">
        <v>23.858460000000001</v>
      </c>
      <c r="O42" s="16">
        <v>198.39957999999999</v>
      </c>
      <c r="P42" s="16">
        <v>14.859780000000001</v>
      </c>
      <c r="Q42" s="16">
        <v>22.055709999999998</v>
      </c>
      <c r="R42" s="16">
        <v>46.185139999999997</v>
      </c>
      <c r="S42" s="16">
        <v>33.257949999999994</v>
      </c>
      <c r="T42" s="16">
        <v>61.041400000000003</v>
      </c>
      <c r="U42" s="16">
        <v>40.438339999999997</v>
      </c>
      <c r="V42" s="16">
        <v>24.008119999999998</v>
      </c>
      <c r="W42" s="16">
        <v>33.928449999999998</v>
      </c>
      <c r="X42" s="16">
        <v>39.258580000000002</v>
      </c>
      <c r="Y42" s="16">
        <v>44.198879999999996</v>
      </c>
      <c r="Z42" s="16">
        <v>35.349551400680902</v>
      </c>
      <c r="AA42" s="16">
        <v>77.859741410212891</v>
      </c>
      <c r="AB42" s="16">
        <v>18.291819659966801</v>
      </c>
      <c r="AC42" s="16">
        <v>43.039843716909196</v>
      </c>
      <c r="AD42" s="16">
        <v>18.419189169532498</v>
      </c>
      <c r="AE42" s="16">
        <v>58.670389999999998</v>
      </c>
      <c r="AF42" s="16">
        <v>103.05712</v>
      </c>
      <c r="AG42" s="16">
        <v>217.21960000000001</v>
      </c>
      <c r="AH42" s="16">
        <v>68.652330000000006</v>
      </c>
      <c r="AI42" s="46"/>
      <c r="AJ42" s="46"/>
      <c r="AK42" s="46"/>
      <c r="AL42" s="46"/>
      <c r="AM42" s="46"/>
      <c r="AN42" s="4"/>
      <c r="AO42" s="4"/>
      <c r="AP42" s="4"/>
      <c r="AQ42" s="4"/>
      <c r="AR42" s="4"/>
      <c r="AS42" s="4"/>
      <c r="AT42" s="4"/>
      <c r="AU42" s="4"/>
      <c r="AV42" s="4"/>
      <c r="AW42" s="4"/>
      <c r="AX42" s="4"/>
      <c r="AY42" s="4"/>
    </row>
    <row r="43" spans="1:51" ht="15" x14ac:dyDescent="0.25">
      <c r="A43" s="125">
        <f>YampaRiverInflow.TotalOutflow!A43</f>
        <v>45717</v>
      </c>
      <c r="B43" s="34">
        <v>26.974</v>
      </c>
      <c r="C43" s="12">
        <v>42.537999999999997</v>
      </c>
      <c r="D43" s="45">
        <v>30.327000000000002</v>
      </c>
      <c r="E43" s="16">
        <v>184.00505999999999</v>
      </c>
      <c r="F43" s="16">
        <v>-49.657410000000006</v>
      </c>
      <c r="G43" s="16">
        <v>44.784990000000001</v>
      </c>
      <c r="H43" s="16">
        <v>91.549779999999998</v>
      </c>
      <c r="I43" s="16">
        <v>-1.9535199999999999</v>
      </c>
      <c r="J43" s="16">
        <v>-1.3108900000000001</v>
      </c>
      <c r="K43" s="16">
        <v>38.696649999999998</v>
      </c>
      <c r="L43" s="16">
        <v>-25.373279999999998</v>
      </c>
      <c r="M43" s="16">
        <v>13.9216</v>
      </c>
      <c r="N43" s="16">
        <v>0.71389999999999998</v>
      </c>
      <c r="O43" s="16">
        <v>113.0411</v>
      </c>
      <c r="P43" s="16">
        <v>23.902099999999997</v>
      </c>
      <c r="Q43" s="16">
        <v>-3.2670700000000004</v>
      </c>
      <c r="R43" s="16">
        <v>14.70945</v>
      </c>
      <c r="S43" s="16">
        <v>-18.02298</v>
      </c>
      <c r="T43" s="16">
        <v>19.158650000000002</v>
      </c>
      <c r="U43" s="16">
        <v>22.104689999999998</v>
      </c>
      <c r="V43" s="16">
        <v>14.295219999999999</v>
      </c>
      <c r="W43" s="16">
        <v>17.065750000000001</v>
      </c>
      <c r="X43" s="16">
        <v>-8.489469999999999</v>
      </c>
      <c r="Y43" s="16">
        <v>9.3208599999999997</v>
      </c>
      <c r="Z43" s="16">
        <v>-18.663905040371198</v>
      </c>
      <c r="AA43" s="16">
        <v>25.6416749250713</v>
      </c>
      <c r="AB43" s="16">
        <v>8.2656864228800497</v>
      </c>
      <c r="AC43" s="16">
        <v>68.8481217740337</v>
      </c>
      <c r="AD43" s="16">
        <v>67.541981944188905</v>
      </c>
      <c r="AE43" s="16">
        <v>69.191539999999989</v>
      </c>
      <c r="AF43" s="16">
        <v>135.81139999999999</v>
      </c>
      <c r="AG43" s="16">
        <v>231.93197000000001</v>
      </c>
      <c r="AH43" s="16">
        <v>51.73753</v>
      </c>
      <c r="AI43" s="46"/>
      <c r="AJ43" s="46"/>
      <c r="AK43" s="46"/>
      <c r="AL43" s="46"/>
      <c r="AM43" s="46"/>
      <c r="AN43" s="4"/>
      <c r="AO43" s="4"/>
      <c r="AP43" s="4"/>
      <c r="AQ43" s="4"/>
      <c r="AR43" s="4"/>
      <c r="AS43" s="4"/>
      <c r="AT43" s="4"/>
      <c r="AU43" s="4"/>
      <c r="AV43" s="4"/>
      <c r="AW43" s="4"/>
      <c r="AX43" s="4"/>
      <c r="AY43" s="4"/>
    </row>
    <row r="44" spans="1:51" ht="15" x14ac:dyDescent="0.25">
      <c r="A44" s="125">
        <f>YampaRiverInflow.TotalOutflow!A44</f>
        <v>45748</v>
      </c>
      <c r="B44" s="34">
        <v>26.08</v>
      </c>
      <c r="C44" s="12">
        <v>24.928999999999998</v>
      </c>
      <c r="D44" s="45">
        <v>26.501999999999999</v>
      </c>
      <c r="E44" s="16">
        <v>85.047899999999998</v>
      </c>
      <c r="F44" s="16">
        <v>90.867329999999995</v>
      </c>
      <c r="G44" s="16">
        <v>42.873559999999998</v>
      </c>
      <c r="H44" s="16">
        <v>92.717320000000001</v>
      </c>
      <c r="I44" s="16">
        <v>-50.942349999999998</v>
      </c>
      <c r="J44" s="16">
        <v>-20.665459999999999</v>
      </c>
      <c r="K44" s="16">
        <v>-6.8614199999999999</v>
      </c>
      <c r="L44" s="16">
        <v>-36.738260000000004</v>
      </c>
      <c r="M44" s="16">
        <v>-5.1315900000000001</v>
      </c>
      <c r="N44" s="16">
        <v>8.6379099999999998</v>
      </c>
      <c r="O44" s="16">
        <v>92.931869999999989</v>
      </c>
      <c r="P44" s="16">
        <v>8.7707999999999995</v>
      </c>
      <c r="Q44" s="16">
        <v>-11.025589999999999</v>
      </c>
      <c r="R44" s="16">
        <v>-2.8896199999999999</v>
      </c>
      <c r="S44" s="16">
        <v>-12.4717</v>
      </c>
      <c r="T44" s="16">
        <v>37.547419999999995</v>
      </c>
      <c r="U44" s="16">
        <v>73.938360000000003</v>
      </c>
      <c r="V44" s="16">
        <v>23.613019999999999</v>
      </c>
      <c r="W44" s="16">
        <v>12.379110000000001</v>
      </c>
      <c r="X44" s="16">
        <v>-15.7683</v>
      </c>
      <c r="Y44" s="16">
        <v>-8.9777900000000006</v>
      </c>
      <c r="Z44" s="16">
        <v>19.947137546719098</v>
      </c>
      <c r="AA44" s="16">
        <v>44.750324173417297</v>
      </c>
      <c r="AB44" s="16">
        <v>-14.0936744107537</v>
      </c>
      <c r="AC44" s="16">
        <v>60.470162649058096</v>
      </c>
      <c r="AD44" s="16">
        <v>21.433885838186601</v>
      </c>
      <c r="AE44" s="16">
        <v>31.657869999999999</v>
      </c>
      <c r="AF44" s="16">
        <v>78.978619999999992</v>
      </c>
      <c r="AG44" s="16">
        <v>163.68356</v>
      </c>
      <c r="AH44" s="16">
        <v>33.634209999999996</v>
      </c>
      <c r="AI44" s="46"/>
      <c r="AJ44" s="46"/>
      <c r="AK44" s="46"/>
      <c r="AL44" s="46"/>
      <c r="AM44" s="46"/>
      <c r="AN44" s="4"/>
      <c r="AO44" s="4"/>
      <c r="AP44" s="4"/>
      <c r="AQ44" s="4"/>
      <c r="AR44" s="4"/>
      <c r="AS44" s="4"/>
      <c r="AT44" s="4"/>
      <c r="AU44" s="4"/>
      <c r="AV44" s="4"/>
      <c r="AW44" s="4"/>
      <c r="AX44" s="4"/>
      <c r="AY44" s="4"/>
    </row>
    <row r="45" spans="1:51" ht="15" x14ac:dyDescent="0.25">
      <c r="A45" s="125">
        <f>YampaRiverInflow.TotalOutflow!A45</f>
        <v>45778</v>
      </c>
      <c r="B45" s="34">
        <v>12.827999999999999</v>
      </c>
      <c r="C45" s="12">
        <v>13.513</v>
      </c>
      <c r="D45" s="45">
        <v>3.5939999999999999</v>
      </c>
      <c r="E45" s="16">
        <v>143.51311999999999</v>
      </c>
      <c r="F45" s="16">
        <v>14.462389999999999</v>
      </c>
      <c r="G45" s="16">
        <v>25.07938</v>
      </c>
      <c r="H45" s="16">
        <v>110.48378</v>
      </c>
      <c r="I45" s="16">
        <v>4.4198699999999995</v>
      </c>
      <c r="J45" s="16">
        <v>-9.4710400000000003</v>
      </c>
      <c r="K45" s="16">
        <v>-11.55878</v>
      </c>
      <c r="L45" s="16">
        <v>-20.12107</v>
      </c>
      <c r="M45" s="16">
        <v>-6.2686999999999999</v>
      </c>
      <c r="N45" s="16">
        <v>3.8273699999999997</v>
      </c>
      <c r="O45" s="16">
        <v>135.48492000000002</v>
      </c>
      <c r="P45" s="16">
        <v>-18.09918</v>
      </c>
      <c r="Q45" s="16">
        <v>-26.76895</v>
      </c>
      <c r="R45" s="16">
        <v>12.218399999999999</v>
      </c>
      <c r="S45" s="16">
        <v>8.8367199999999997</v>
      </c>
      <c r="T45" s="16">
        <v>40.216769999999997</v>
      </c>
      <c r="U45" s="16">
        <v>62.942929999999997</v>
      </c>
      <c r="V45" s="16">
        <v>-7.97098</v>
      </c>
      <c r="W45" s="16">
        <v>-0.19831000000000001</v>
      </c>
      <c r="X45" s="16">
        <v>-19.161000000000001</v>
      </c>
      <c r="Y45" s="16">
        <v>-13.035030000000001</v>
      </c>
      <c r="Z45" s="16">
        <v>8.2653484379942199</v>
      </c>
      <c r="AA45" s="16">
        <v>4.2873656506078595</v>
      </c>
      <c r="AB45" s="16">
        <v>-29.935719716067098</v>
      </c>
      <c r="AC45" s="16">
        <v>47.827346689029696</v>
      </c>
      <c r="AD45" s="16">
        <v>-12.475156381123799</v>
      </c>
      <c r="AE45" s="16">
        <v>12.60849</v>
      </c>
      <c r="AF45" s="16">
        <v>48.945730000000005</v>
      </c>
      <c r="AG45" s="16">
        <v>120.83439999999999</v>
      </c>
      <c r="AH45" s="16">
        <v>43.791910000000001</v>
      </c>
      <c r="AI45" s="46"/>
      <c r="AJ45" s="46"/>
      <c r="AK45" s="46"/>
      <c r="AL45" s="46"/>
      <c r="AM45" s="46"/>
      <c r="AN45" s="4"/>
      <c r="AO45" s="4"/>
      <c r="AP45" s="4"/>
      <c r="AQ45" s="4"/>
      <c r="AR45" s="4"/>
      <c r="AS45" s="4"/>
      <c r="AT45" s="4"/>
      <c r="AU45" s="4"/>
      <c r="AV45" s="4"/>
      <c r="AW45" s="4"/>
      <c r="AX45" s="4"/>
      <c r="AY45" s="4"/>
    </row>
    <row r="46" spans="1:51" ht="15" x14ac:dyDescent="0.25">
      <c r="A46" s="125">
        <f>YampaRiverInflow.TotalOutflow!A46</f>
        <v>45809</v>
      </c>
      <c r="B46" s="34">
        <v>6.4219999999999997</v>
      </c>
      <c r="C46" s="12">
        <v>7.2060000000000004</v>
      </c>
      <c r="D46" s="45">
        <v>-15.656000000000001</v>
      </c>
      <c r="E46" s="16">
        <v>44.457190000000004</v>
      </c>
      <c r="F46" s="16">
        <v>6.8165200000000006</v>
      </c>
      <c r="G46" s="16">
        <v>-20.784119999999998</v>
      </c>
      <c r="H46" s="16">
        <v>54.98883</v>
      </c>
      <c r="I46" s="16">
        <v>15.635149999999999</v>
      </c>
      <c r="J46" s="16">
        <v>-4.4930099999999999</v>
      </c>
      <c r="K46" s="16">
        <v>-44.942190000000004</v>
      </c>
      <c r="L46" s="16">
        <v>-28.13184</v>
      </c>
      <c r="M46" s="16">
        <v>-44.289410000000004</v>
      </c>
      <c r="N46" s="16">
        <v>-35.671800000000005</v>
      </c>
      <c r="O46" s="16">
        <v>27.88485</v>
      </c>
      <c r="P46" s="16">
        <v>-19.299349999999997</v>
      </c>
      <c r="Q46" s="16">
        <v>-31.8673</v>
      </c>
      <c r="R46" s="16">
        <v>12.303469999999999</v>
      </c>
      <c r="S46" s="16">
        <v>-30.751990000000003</v>
      </c>
      <c r="T46" s="16">
        <v>-8.8943600000000007</v>
      </c>
      <c r="U46" s="16">
        <v>32.357529999999997</v>
      </c>
      <c r="V46" s="16">
        <v>-19.29664</v>
      </c>
      <c r="W46" s="16">
        <v>-30.338090000000001</v>
      </c>
      <c r="X46" s="16">
        <v>-26.509810000000002</v>
      </c>
      <c r="Y46" s="16">
        <v>-10.61144</v>
      </c>
      <c r="Z46" s="16">
        <v>-21.178334575244097</v>
      </c>
      <c r="AA46" s="16">
        <v>-21.376234696614798</v>
      </c>
      <c r="AB46" s="16">
        <v>-21.243505287278303</v>
      </c>
      <c r="AC46" s="16">
        <v>2.38614452311056</v>
      </c>
      <c r="AD46" s="16">
        <v>-16.867312551955099</v>
      </c>
      <c r="AE46" s="16">
        <v>74.744810000000001</v>
      </c>
      <c r="AF46" s="16">
        <v>-3.0993200000000001</v>
      </c>
      <c r="AG46" s="16">
        <v>7.29115</v>
      </c>
      <c r="AH46" s="16">
        <v>-5.7815200000000004</v>
      </c>
      <c r="AI46" s="46"/>
      <c r="AJ46" s="46"/>
      <c r="AK46" s="46"/>
      <c r="AL46" s="46"/>
      <c r="AM46" s="46"/>
      <c r="AN46" s="4"/>
      <c r="AO46" s="4"/>
      <c r="AP46" s="4"/>
      <c r="AQ46" s="4"/>
      <c r="AR46" s="4"/>
      <c r="AS46" s="4"/>
      <c r="AT46" s="4"/>
      <c r="AU46" s="4"/>
      <c r="AV46" s="4"/>
      <c r="AW46" s="4"/>
      <c r="AX46" s="4"/>
      <c r="AY46" s="4"/>
    </row>
    <row r="47" spans="1:51" ht="15" x14ac:dyDescent="0.25">
      <c r="A47" s="125">
        <f>YampaRiverInflow.TotalOutflow!A47</f>
        <v>45839</v>
      </c>
      <c r="B47" s="34">
        <v>13.656000000000001</v>
      </c>
      <c r="C47" s="12">
        <v>24.122</v>
      </c>
      <c r="D47" s="45">
        <v>9.9030000000000005</v>
      </c>
      <c r="E47" s="16">
        <v>51.91695</v>
      </c>
      <c r="F47" s="16">
        <v>63.193040000000003</v>
      </c>
      <c r="G47" s="16">
        <v>38.002940000000002</v>
      </c>
      <c r="H47" s="16">
        <v>100.30158999999999</v>
      </c>
      <c r="I47" s="16">
        <v>89.86345</v>
      </c>
      <c r="J47" s="16">
        <v>-26.052589999999999</v>
      </c>
      <c r="K47" s="16">
        <v>-16.813580000000002</v>
      </c>
      <c r="L47" s="16">
        <v>9.49343</v>
      </c>
      <c r="M47" s="16">
        <v>3.8433299999999999</v>
      </c>
      <c r="N47" s="16">
        <v>-10.612440000000001</v>
      </c>
      <c r="O47" s="16">
        <v>41.559800000000003</v>
      </c>
      <c r="P47" s="16">
        <v>2.9969000000000001</v>
      </c>
      <c r="Q47" s="16">
        <v>6.9309099999999999</v>
      </c>
      <c r="R47" s="16">
        <v>11.99058</v>
      </c>
      <c r="S47" s="16">
        <v>-16.260439999999999</v>
      </c>
      <c r="T47" s="16">
        <v>-22.835750000000001</v>
      </c>
      <c r="U47" s="16">
        <v>21.93834</v>
      </c>
      <c r="V47" s="16">
        <v>36.23865</v>
      </c>
      <c r="W47" s="16">
        <v>36.61777</v>
      </c>
      <c r="X47" s="16">
        <v>9.9708400000000008</v>
      </c>
      <c r="Y47" s="16">
        <v>18.92069</v>
      </c>
      <c r="Z47" s="16">
        <v>31.1883431604058</v>
      </c>
      <c r="AA47" s="16">
        <v>31.719793966807</v>
      </c>
      <c r="AB47" s="16">
        <v>39.809958435756805</v>
      </c>
      <c r="AC47" s="16">
        <v>-41.281152951185405</v>
      </c>
      <c r="AD47" s="16">
        <v>-11.922165912292799</v>
      </c>
      <c r="AE47" s="16">
        <v>14.53885</v>
      </c>
      <c r="AF47" s="16">
        <v>48.365290000000002</v>
      </c>
      <c r="AG47" s="16">
        <v>13.52698</v>
      </c>
      <c r="AH47" s="16">
        <v>41.234610000000004</v>
      </c>
      <c r="AI47" s="46"/>
      <c r="AJ47" s="46"/>
      <c r="AK47" s="46"/>
      <c r="AL47" s="46"/>
      <c r="AM47" s="46"/>
      <c r="AN47" s="4"/>
      <c r="AO47" s="4"/>
      <c r="AP47" s="4"/>
      <c r="AQ47" s="4"/>
      <c r="AR47" s="4"/>
      <c r="AS47" s="4"/>
      <c r="AT47" s="4"/>
      <c r="AU47" s="4"/>
      <c r="AV47" s="4"/>
      <c r="AW47" s="4"/>
      <c r="AX47" s="4"/>
      <c r="AY47" s="4"/>
    </row>
    <row r="48" spans="1:51" ht="15" x14ac:dyDescent="0.25">
      <c r="A48" s="125">
        <f>YampaRiverInflow.TotalOutflow!A48</f>
        <v>45870</v>
      </c>
      <c r="B48" s="34">
        <v>26.542999999999999</v>
      </c>
      <c r="C48" s="12">
        <v>25.664999999999999</v>
      </c>
      <c r="D48" s="45">
        <v>22.715</v>
      </c>
      <c r="E48" s="16">
        <v>52.7256</v>
      </c>
      <c r="F48" s="16">
        <v>30.167000000000002</v>
      </c>
      <c r="G48" s="16">
        <v>95.579899999999995</v>
      </c>
      <c r="H48" s="16">
        <v>79.560249999999996</v>
      </c>
      <c r="I48" s="16">
        <v>70.709090000000003</v>
      </c>
      <c r="J48" s="16">
        <v>34.237900000000003</v>
      </c>
      <c r="K48" s="16">
        <v>44.544559999999997</v>
      </c>
      <c r="L48" s="16">
        <v>14.0466</v>
      </c>
      <c r="M48" s="16">
        <v>56.732959999999999</v>
      </c>
      <c r="N48" s="16">
        <v>22.905419999999999</v>
      </c>
      <c r="O48" s="16">
        <v>62.430010000000003</v>
      </c>
      <c r="P48" s="16">
        <v>21.733169999999998</v>
      </c>
      <c r="Q48" s="16">
        <v>32.04927</v>
      </c>
      <c r="R48" s="16">
        <v>31.077919999999999</v>
      </c>
      <c r="S48" s="16">
        <v>9.1049699999999998</v>
      </c>
      <c r="T48" s="16">
        <v>11.513950000000001</v>
      </c>
      <c r="U48" s="16">
        <v>35.979999999999997</v>
      </c>
      <c r="V48" s="16">
        <v>89.903379999999999</v>
      </c>
      <c r="W48" s="16">
        <v>51.304139999999997</v>
      </c>
      <c r="X48" s="16">
        <v>54.512869999999999</v>
      </c>
      <c r="Y48" s="16">
        <v>55.313870000000001</v>
      </c>
      <c r="Z48" s="16">
        <v>50.125755384757298</v>
      </c>
      <c r="AA48" s="16">
        <v>24.686926240794097</v>
      </c>
      <c r="AB48" s="16">
        <v>24.172470755354201</v>
      </c>
      <c r="AC48" s="16">
        <v>1.68366715713129</v>
      </c>
      <c r="AD48" s="16">
        <v>12.9039318228622</v>
      </c>
      <c r="AE48" s="16">
        <v>72.455490000000012</v>
      </c>
      <c r="AF48" s="16">
        <v>75.402380000000008</v>
      </c>
      <c r="AG48" s="16">
        <v>106.43533000000001</v>
      </c>
      <c r="AH48" s="16">
        <v>67.57383999999999</v>
      </c>
      <c r="AI48" s="46"/>
      <c r="AJ48" s="46"/>
      <c r="AK48" s="46"/>
      <c r="AL48" s="46"/>
      <c r="AM48" s="46"/>
      <c r="AN48" s="4"/>
      <c r="AO48" s="4"/>
      <c r="AP48" s="4"/>
      <c r="AQ48" s="4"/>
      <c r="AR48" s="4"/>
      <c r="AS48" s="4"/>
      <c r="AT48" s="4"/>
      <c r="AU48" s="4"/>
      <c r="AV48" s="4"/>
      <c r="AW48" s="4"/>
      <c r="AX48" s="4"/>
      <c r="AY48" s="4"/>
    </row>
    <row r="49" spans="1:1005" ht="15" x14ac:dyDescent="0.25">
      <c r="A49" s="125">
        <f>YampaRiverInflow.TotalOutflow!A49</f>
        <v>45901</v>
      </c>
      <c r="B49" s="34">
        <v>22.349</v>
      </c>
      <c r="C49" s="12">
        <v>22.933</v>
      </c>
      <c r="D49" s="45">
        <v>25.504999999999999</v>
      </c>
      <c r="E49" s="16">
        <v>44.842580000000005</v>
      </c>
      <c r="F49" s="16">
        <v>21.581499999999998</v>
      </c>
      <c r="G49" s="16">
        <v>40.702069999999999</v>
      </c>
      <c r="H49" s="16">
        <v>105.37634</v>
      </c>
      <c r="I49" s="16">
        <v>66.257890000000003</v>
      </c>
      <c r="J49" s="16">
        <v>1.6861700000000002</v>
      </c>
      <c r="K49" s="16">
        <v>30.615169999999999</v>
      </c>
      <c r="L49" s="16">
        <v>57.502429999999997</v>
      </c>
      <c r="M49" s="16">
        <v>34.311339999999994</v>
      </c>
      <c r="N49" s="16">
        <v>33.011309999999995</v>
      </c>
      <c r="O49" s="16">
        <v>31.35323</v>
      </c>
      <c r="P49" s="16">
        <v>-3.86361</v>
      </c>
      <c r="Q49" s="16">
        <v>15.656870000000001</v>
      </c>
      <c r="R49" s="16">
        <v>22.814970000000002</v>
      </c>
      <c r="S49" s="16">
        <v>11.3721</v>
      </c>
      <c r="T49" s="16">
        <v>27.015340000000002</v>
      </c>
      <c r="U49" s="16">
        <v>19.485970000000002</v>
      </c>
      <c r="V49" s="16">
        <v>51.889110000000002</v>
      </c>
      <c r="W49" s="16">
        <v>69.938880000000012</v>
      </c>
      <c r="X49" s="16">
        <v>85.735799999999998</v>
      </c>
      <c r="Y49" s="16">
        <v>28.291240000000002</v>
      </c>
      <c r="Z49" s="16">
        <v>43.797341882627904</v>
      </c>
      <c r="AA49" s="16">
        <v>37.812317731203002</v>
      </c>
      <c r="AB49" s="16">
        <v>19.8023040881579</v>
      </c>
      <c r="AC49" s="16">
        <v>19.5395903540301</v>
      </c>
      <c r="AD49" s="16">
        <v>6.5750803459774394</v>
      </c>
      <c r="AE49" s="16">
        <v>66.820329999999998</v>
      </c>
      <c r="AF49" s="16">
        <v>67.131079999999997</v>
      </c>
      <c r="AG49" s="16">
        <v>74.204390000000004</v>
      </c>
      <c r="AH49" s="16">
        <v>60.767949999999999</v>
      </c>
      <c r="AI49" s="46"/>
      <c r="AJ49" s="46"/>
      <c r="AK49" s="46"/>
      <c r="AL49" s="46"/>
      <c r="AM49" s="46"/>
      <c r="AN49" s="4"/>
      <c r="AO49" s="4"/>
      <c r="AP49" s="4"/>
      <c r="AQ49" s="4"/>
      <c r="AR49" s="4"/>
      <c r="AS49" s="4"/>
      <c r="AT49" s="4"/>
      <c r="AU49" s="4"/>
      <c r="AV49" s="4"/>
      <c r="AW49" s="4"/>
      <c r="AX49" s="4"/>
      <c r="AY49" s="4"/>
    </row>
    <row r="50" spans="1:1005" ht="15" x14ac:dyDescent="0.25">
      <c r="A50" s="125">
        <f>YampaRiverInflow.TotalOutflow!A50</f>
        <v>45931</v>
      </c>
      <c r="B50" s="34">
        <v>12.432</v>
      </c>
      <c r="C50" s="12">
        <v>12.432</v>
      </c>
      <c r="D50" s="45">
        <v>12.432</v>
      </c>
      <c r="E50" s="16">
        <v>17.437549999999998</v>
      </c>
      <c r="F50" s="16">
        <v>-6.8582700000000001</v>
      </c>
      <c r="G50" s="16">
        <v>-5.2950000000000004E-2</v>
      </c>
      <c r="H50" s="16">
        <v>34.554230000000004</v>
      </c>
      <c r="I50" s="16">
        <v>-2.5649999999999999</v>
      </c>
      <c r="J50" s="16">
        <v>14.550549999999999</v>
      </c>
      <c r="K50" s="16">
        <v>-9.9389500000000002</v>
      </c>
      <c r="L50" s="16">
        <v>23.19021</v>
      </c>
      <c r="M50" s="16">
        <v>-14.36961</v>
      </c>
      <c r="N50" s="16">
        <v>71.068789999999993</v>
      </c>
      <c r="O50" s="16">
        <v>6.2742899999999997</v>
      </c>
      <c r="P50" s="16">
        <v>27.342230000000001</v>
      </c>
      <c r="Q50" s="16">
        <v>-0.23946999999999999</v>
      </c>
      <c r="R50" s="16">
        <v>-2.2455599999999998</v>
      </c>
      <c r="S50" s="16">
        <v>-16.214659999999999</v>
      </c>
      <c r="T50" s="16">
        <v>31.133290000000002</v>
      </c>
      <c r="U50" s="16">
        <v>10.062709999999999</v>
      </c>
      <c r="V50" s="16">
        <v>26.87743</v>
      </c>
      <c r="W50" s="16">
        <v>16.168790000000001</v>
      </c>
      <c r="X50" s="16">
        <v>10.55016</v>
      </c>
      <c r="Y50" s="16">
        <v>53.043779999999998</v>
      </c>
      <c r="Z50" s="16">
        <v>39.960992656520503</v>
      </c>
      <c r="AA50" s="16">
        <v>24.632981871599199</v>
      </c>
      <c r="AB50" s="16">
        <v>11.9550180894154</v>
      </c>
      <c r="AC50" s="16">
        <v>2.41356842460663</v>
      </c>
      <c r="AD50" s="16">
        <v>-16.8015901687995</v>
      </c>
      <c r="AE50" s="16">
        <v>8.4032400000000003</v>
      </c>
      <c r="AF50" s="16">
        <v>58.572089999999996</v>
      </c>
      <c r="AG50" s="16">
        <v>26.536560000000001</v>
      </c>
      <c r="AH50" s="16">
        <v>30.619790000000002</v>
      </c>
      <c r="AI50" s="46"/>
      <c r="AJ50" s="46"/>
      <c r="AK50" s="46"/>
      <c r="AL50" s="46"/>
      <c r="AM50" s="46"/>
      <c r="AN50" s="4"/>
      <c r="AO50" s="4"/>
      <c r="AP50" s="4"/>
      <c r="AQ50" s="4"/>
      <c r="AR50" s="4"/>
      <c r="AS50" s="4"/>
      <c r="AT50" s="4"/>
      <c r="AU50" s="4"/>
      <c r="AV50" s="4"/>
      <c r="AW50" s="4"/>
      <c r="AX50" s="4"/>
      <c r="AY50" s="4"/>
    </row>
    <row r="51" spans="1:1005" ht="15" x14ac:dyDescent="0.25">
      <c r="A51" s="125">
        <f>YampaRiverInflow.TotalOutflow!A51</f>
        <v>45962</v>
      </c>
      <c r="B51" s="34">
        <v>43.332999999999998</v>
      </c>
      <c r="C51" s="12">
        <v>43.332999999999998</v>
      </c>
      <c r="D51" s="45">
        <v>43.332999999999998</v>
      </c>
      <c r="E51" s="16">
        <v>35.269769999999994</v>
      </c>
      <c r="F51" s="16">
        <v>42.339680000000001</v>
      </c>
      <c r="G51" s="16">
        <v>55.028739999999999</v>
      </c>
      <c r="H51" s="16">
        <v>49.55097</v>
      </c>
      <c r="I51" s="16">
        <v>12.85075</v>
      </c>
      <c r="J51" s="16">
        <v>-5.0983599999999996</v>
      </c>
      <c r="K51" s="16">
        <v>3.7396100000000003</v>
      </c>
      <c r="L51" s="16">
        <v>5.9197799999999994</v>
      </c>
      <c r="M51" s="16">
        <v>13.224440000000001</v>
      </c>
      <c r="N51" s="16">
        <v>88.19019999999999</v>
      </c>
      <c r="O51" s="16">
        <v>3.3384200000000002</v>
      </c>
      <c r="P51" s="16">
        <v>9.6611499999999992</v>
      </c>
      <c r="Q51" s="16">
        <v>28.934830000000002</v>
      </c>
      <c r="R51" s="16">
        <v>23.146419999999999</v>
      </c>
      <c r="S51" s="16">
        <v>6.9311699999999998</v>
      </c>
      <c r="T51" s="16">
        <v>-18.565669999999997</v>
      </c>
      <c r="U51" s="16">
        <v>6.0730000000000004</v>
      </c>
      <c r="V51" s="16">
        <v>25.847069999999999</v>
      </c>
      <c r="W51" s="16">
        <v>73.871279999999999</v>
      </c>
      <c r="X51" s="16">
        <v>16.733310000000003</v>
      </c>
      <c r="Y51" s="16">
        <v>13.000729999999999</v>
      </c>
      <c r="Z51" s="16">
        <v>45.476885385315903</v>
      </c>
      <c r="AA51" s="16">
        <v>26.207131916800201</v>
      </c>
      <c r="AB51" s="16">
        <v>37.823289527871502</v>
      </c>
      <c r="AC51" s="16">
        <v>86.096589749184602</v>
      </c>
      <c r="AD51" s="16">
        <v>21.060904634018399</v>
      </c>
      <c r="AE51" s="16">
        <v>18.457650000000001</v>
      </c>
      <c r="AF51" s="16">
        <v>34.945860000000003</v>
      </c>
      <c r="AG51" s="16">
        <v>47.466260000000005</v>
      </c>
      <c r="AH51" s="16">
        <v>4.8053999999999997</v>
      </c>
      <c r="AI51" s="46"/>
      <c r="AJ51" s="46"/>
      <c r="AK51" s="46"/>
      <c r="AL51" s="46"/>
      <c r="AM51" s="46"/>
      <c r="AN51" s="4"/>
      <c r="AO51" s="4"/>
      <c r="AP51" s="4"/>
      <c r="AQ51" s="4"/>
      <c r="AR51" s="4"/>
      <c r="AS51" s="4"/>
      <c r="AT51" s="4"/>
      <c r="AU51" s="4"/>
      <c r="AV51" s="4"/>
      <c r="AW51" s="4"/>
      <c r="AX51" s="4"/>
      <c r="AY51" s="4"/>
    </row>
    <row r="52" spans="1:1005" ht="15" x14ac:dyDescent="0.25">
      <c r="A52" s="125">
        <f>YampaRiverInflow.TotalOutflow!A52</f>
        <v>45992</v>
      </c>
      <c r="B52" s="34">
        <v>19.992999999999999</v>
      </c>
      <c r="C52" s="12">
        <v>17.440000000000001</v>
      </c>
      <c r="D52" s="45">
        <v>34.058999999999997</v>
      </c>
      <c r="E52" s="16">
        <v>20.86449</v>
      </c>
      <c r="F52" s="16">
        <v>23.802630000000001</v>
      </c>
      <c r="G52" s="16">
        <v>17.31991</v>
      </c>
      <c r="H52" s="16">
        <v>3.7025900000000003</v>
      </c>
      <c r="I52" s="16">
        <v>4.0086300000000001</v>
      </c>
      <c r="J52" s="16">
        <v>16.006059999999998</v>
      </c>
      <c r="K52" s="16">
        <v>32.989669999999997</v>
      </c>
      <c r="L52" s="16">
        <v>24.059549999999998</v>
      </c>
      <c r="M52" s="16">
        <v>18.055310000000002</v>
      </c>
      <c r="N52" s="16">
        <v>72.941210000000012</v>
      </c>
      <c r="O52" s="16">
        <v>9.4193499999999997</v>
      </c>
      <c r="P52" s="16">
        <v>-6.6252899999999997</v>
      </c>
      <c r="Q52" s="16">
        <v>25.260439999999999</v>
      </c>
      <c r="R52" s="16">
        <v>20.1906</v>
      </c>
      <c r="S52" s="16">
        <v>8.2487399999999997</v>
      </c>
      <c r="T52" s="16">
        <v>198.80347</v>
      </c>
      <c r="U52" s="16">
        <v>47.475259999999999</v>
      </c>
      <c r="V52" s="16">
        <v>29.025639999999999</v>
      </c>
      <c r="W52" s="16">
        <v>23.17662</v>
      </c>
      <c r="X52" s="16">
        <v>8.44069</v>
      </c>
      <c r="Y52" s="16">
        <v>14.2028</v>
      </c>
      <c r="Z52" s="16">
        <v>13.033432162678</v>
      </c>
      <c r="AA52" s="16">
        <v>23.0953675273411</v>
      </c>
      <c r="AB52" s="16">
        <v>24.330826893066998</v>
      </c>
      <c r="AC52" s="16">
        <v>72.249431566744903</v>
      </c>
      <c r="AD52" s="16">
        <v>37.587746646398102</v>
      </c>
      <c r="AE52" s="16">
        <v>57.803160000000005</v>
      </c>
      <c r="AF52" s="16">
        <v>92.029710000000009</v>
      </c>
      <c r="AG52" s="16">
        <v>54.482939999999999</v>
      </c>
      <c r="AH52" s="16">
        <v>74.188720000000004</v>
      </c>
      <c r="AI52" s="46"/>
      <c r="AJ52" s="46"/>
      <c r="AK52" s="46"/>
      <c r="AL52" s="46"/>
      <c r="AM52" s="46"/>
      <c r="AN52" s="4"/>
      <c r="AO52" s="4"/>
      <c r="AP52" s="4"/>
      <c r="AQ52" s="4"/>
      <c r="AR52" s="4"/>
      <c r="AS52" s="4"/>
      <c r="AT52" s="4"/>
      <c r="AU52" s="4"/>
      <c r="AV52" s="4"/>
      <c r="AW52" s="4"/>
      <c r="AX52" s="4"/>
      <c r="AY52" s="4"/>
    </row>
    <row r="53" spans="1:1005" ht="15" x14ac:dyDescent="0.25">
      <c r="A53" s="125">
        <f>YampaRiverInflow.TotalOutflow!A53</f>
        <v>46023</v>
      </c>
      <c r="B53" s="34">
        <v>30.038</v>
      </c>
      <c r="C53" s="12">
        <v>28.861999999999998</v>
      </c>
      <c r="D53" s="45">
        <v>51.106999999999999</v>
      </c>
      <c r="E53" s="16">
        <v>19.93974</v>
      </c>
      <c r="F53" s="16">
        <v>50.25112</v>
      </c>
      <c r="G53" s="16">
        <v>51.307099999999998</v>
      </c>
      <c r="H53" s="16">
        <v>48.592469999999999</v>
      </c>
      <c r="I53" s="16">
        <v>21.595279999999999</v>
      </c>
      <c r="J53" s="16">
        <v>50.7896</v>
      </c>
      <c r="K53" s="16">
        <v>15.387979999999999</v>
      </c>
      <c r="L53" s="16">
        <v>33.643239999999999</v>
      </c>
      <c r="M53" s="16">
        <v>8.7414400000000008</v>
      </c>
      <c r="N53" s="16">
        <v>308.55319000000003</v>
      </c>
      <c r="O53" s="16">
        <v>17.535499999999999</v>
      </c>
      <c r="P53" s="16">
        <v>-4.3097500000000002</v>
      </c>
      <c r="Q53" s="16">
        <v>33.658019999999993</v>
      </c>
      <c r="R53" s="16">
        <v>9.6820599999999999</v>
      </c>
      <c r="S53" s="16">
        <v>57.667650000000002</v>
      </c>
      <c r="T53" s="16">
        <v>40.798379999999995</v>
      </c>
      <c r="U53" s="16">
        <v>20.18862</v>
      </c>
      <c r="V53" s="16">
        <v>17.98648</v>
      </c>
      <c r="W53" s="16">
        <v>11.416129999999999</v>
      </c>
      <c r="X53" s="16">
        <v>26.265250000000002</v>
      </c>
      <c r="Y53" s="16">
        <v>45.404477156378</v>
      </c>
      <c r="Z53" s="16">
        <v>63.063900607480498</v>
      </c>
      <c r="AA53" s="16">
        <v>53.7418003109428</v>
      </c>
      <c r="AB53" s="16">
        <v>52.842887293822798</v>
      </c>
      <c r="AC53" s="16">
        <v>40.479980984048701</v>
      </c>
      <c r="AD53" s="16">
        <v>35.41386</v>
      </c>
      <c r="AE53" s="16">
        <v>73.120070000000013</v>
      </c>
      <c r="AF53" s="16">
        <v>216.50864000000001</v>
      </c>
      <c r="AG53" s="16">
        <v>75.599890000000002</v>
      </c>
      <c r="AH53" s="16">
        <v>153.67762999999999</v>
      </c>
      <c r="AI53" s="46"/>
      <c r="AJ53" s="46"/>
      <c r="AK53" s="46"/>
      <c r="AL53" s="46"/>
      <c r="AM53" s="46"/>
      <c r="AN53" s="4"/>
      <c r="AO53" s="4"/>
      <c r="AP53" s="4"/>
      <c r="AQ53" s="4"/>
      <c r="AR53" s="4"/>
      <c r="AS53" s="4"/>
      <c r="AT53" s="4"/>
      <c r="AU53" s="4"/>
      <c r="AV53" s="4"/>
      <c r="AW53" s="4"/>
      <c r="AX53" s="4"/>
      <c r="AY53" s="4"/>
    </row>
    <row r="54" spans="1:1005" ht="15" x14ac:dyDescent="0.25">
      <c r="A54" s="125">
        <f>YampaRiverInflow.TotalOutflow!A54</f>
        <v>46054</v>
      </c>
      <c r="B54" s="34">
        <v>26.204000000000001</v>
      </c>
      <c r="C54" s="12">
        <v>34.320999999999998</v>
      </c>
      <c r="D54" s="45">
        <v>38.591999999999999</v>
      </c>
      <c r="E54" s="16">
        <v>30.53435</v>
      </c>
      <c r="F54" s="16">
        <v>0.87429999999999997</v>
      </c>
      <c r="G54" s="16">
        <v>79.516630000000006</v>
      </c>
      <c r="H54" s="16">
        <v>42.740839999999999</v>
      </c>
      <c r="I54" s="16">
        <v>27.866959999999999</v>
      </c>
      <c r="J54" s="16">
        <v>42.402940000000001</v>
      </c>
      <c r="K54" s="16">
        <v>9.2639599999999991</v>
      </c>
      <c r="L54" s="16">
        <v>42.885899999999999</v>
      </c>
      <c r="M54" s="16">
        <v>23.858460000000001</v>
      </c>
      <c r="N54" s="16">
        <v>198.39957999999999</v>
      </c>
      <c r="O54" s="16">
        <v>14.859780000000001</v>
      </c>
      <c r="P54" s="16">
        <v>22.055709999999998</v>
      </c>
      <c r="Q54" s="16">
        <v>46.185139999999997</v>
      </c>
      <c r="R54" s="16">
        <v>33.257949999999994</v>
      </c>
      <c r="S54" s="16">
        <v>61.041400000000003</v>
      </c>
      <c r="T54" s="16">
        <v>40.438339999999997</v>
      </c>
      <c r="U54" s="16">
        <v>24.008119999999998</v>
      </c>
      <c r="V54" s="16">
        <v>33.928449999999998</v>
      </c>
      <c r="W54" s="16">
        <v>39.258580000000002</v>
      </c>
      <c r="X54" s="16">
        <v>44.198879999999996</v>
      </c>
      <c r="Y54" s="16">
        <v>35.349551400680902</v>
      </c>
      <c r="Z54" s="16">
        <v>77.859741410212891</v>
      </c>
      <c r="AA54" s="16">
        <v>18.291819659966801</v>
      </c>
      <c r="AB54" s="16">
        <v>43.039843716909196</v>
      </c>
      <c r="AC54" s="16">
        <v>18.419189169532498</v>
      </c>
      <c r="AD54" s="16">
        <v>58.670389999999998</v>
      </c>
      <c r="AE54" s="16">
        <v>103.05712</v>
      </c>
      <c r="AF54" s="16">
        <v>217.21960000000001</v>
      </c>
      <c r="AG54" s="16">
        <v>68.652330000000006</v>
      </c>
      <c r="AH54" s="16">
        <v>95.266850000000005</v>
      </c>
      <c r="AI54" s="46"/>
      <c r="AJ54" s="46"/>
      <c r="AK54" s="46"/>
      <c r="AL54" s="46"/>
      <c r="AM54" s="46"/>
      <c r="AN54" s="4"/>
      <c r="AO54" s="4"/>
      <c r="AP54" s="4"/>
      <c r="AQ54" s="4"/>
      <c r="AR54" s="4"/>
      <c r="AS54" s="4"/>
      <c r="AT54" s="4"/>
      <c r="AU54" s="4"/>
      <c r="AV54" s="4"/>
      <c r="AW54" s="4"/>
      <c r="AX54" s="4"/>
      <c r="AY54" s="4"/>
    </row>
    <row r="55" spans="1:1005" ht="15" x14ac:dyDescent="0.25">
      <c r="A55" s="125">
        <f>YampaRiverInflow.TotalOutflow!A55</f>
        <v>46082</v>
      </c>
      <c r="B55" s="34">
        <v>26.974</v>
      </c>
      <c r="C55" s="12">
        <v>42.537999999999997</v>
      </c>
      <c r="D55" s="45">
        <v>30.327000000000002</v>
      </c>
      <c r="E55" s="16">
        <v>-49.657410000000006</v>
      </c>
      <c r="F55" s="16">
        <v>44.784990000000001</v>
      </c>
      <c r="G55" s="16">
        <v>91.549779999999998</v>
      </c>
      <c r="H55" s="16">
        <v>-1.9535199999999999</v>
      </c>
      <c r="I55" s="16">
        <v>-1.3108900000000001</v>
      </c>
      <c r="J55" s="16">
        <v>38.696649999999998</v>
      </c>
      <c r="K55" s="16">
        <v>-25.373279999999998</v>
      </c>
      <c r="L55" s="16">
        <v>13.9216</v>
      </c>
      <c r="M55" s="16">
        <v>0.71389999999999998</v>
      </c>
      <c r="N55" s="16">
        <v>113.0411</v>
      </c>
      <c r="O55" s="16">
        <v>23.902099999999997</v>
      </c>
      <c r="P55" s="16">
        <v>-3.2670700000000004</v>
      </c>
      <c r="Q55" s="16">
        <v>14.70945</v>
      </c>
      <c r="R55" s="16">
        <v>-18.02298</v>
      </c>
      <c r="S55" s="16">
        <v>19.158650000000002</v>
      </c>
      <c r="T55" s="16">
        <v>22.104689999999998</v>
      </c>
      <c r="U55" s="16">
        <v>14.295219999999999</v>
      </c>
      <c r="V55" s="16">
        <v>17.065750000000001</v>
      </c>
      <c r="W55" s="16">
        <v>-8.489469999999999</v>
      </c>
      <c r="X55" s="16">
        <v>9.3208599999999997</v>
      </c>
      <c r="Y55" s="16">
        <v>-18.663905040371198</v>
      </c>
      <c r="Z55" s="16">
        <v>25.6416749250713</v>
      </c>
      <c r="AA55" s="16">
        <v>8.2656864228800497</v>
      </c>
      <c r="AB55" s="16">
        <v>68.8481217740337</v>
      </c>
      <c r="AC55" s="16">
        <v>67.541981944188905</v>
      </c>
      <c r="AD55" s="16">
        <v>69.191539999999989</v>
      </c>
      <c r="AE55" s="16">
        <v>135.81139999999999</v>
      </c>
      <c r="AF55" s="16">
        <v>231.93197000000001</v>
      </c>
      <c r="AG55" s="16">
        <v>51.73753</v>
      </c>
      <c r="AH55" s="16">
        <v>184.00505999999999</v>
      </c>
      <c r="AI55" s="46"/>
      <c r="AJ55" s="46"/>
      <c r="AK55" s="46"/>
      <c r="AL55" s="46"/>
      <c r="AM55" s="46"/>
      <c r="AN55" s="4"/>
      <c r="AO55" s="4"/>
      <c r="AP55" s="4"/>
      <c r="AQ55" s="4"/>
      <c r="AR55" s="4"/>
      <c r="AS55" s="4"/>
      <c r="AT55" s="4"/>
      <c r="AU55" s="4"/>
      <c r="AV55" s="4"/>
      <c r="AW55" s="4"/>
      <c r="AX55" s="4"/>
      <c r="AY55" s="4"/>
    </row>
    <row r="56" spans="1:1005" ht="15" x14ac:dyDescent="0.25">
      <c r="A56" s="125">
        <f>YampaRiverInflow.TotalOutflow!A56</f>
        <v>46113</v>
      </c>
      <c r="B56" s="34">
        <v>26.08</v>
      </c>
      <c r="C56" s="12">
        <v>24.928999999999998</v>
      </c>
      <c r="D56" s="45">
        <v>26.501999999999999</v>
      </c>
      <c r="E56" s="16">
        <v>90.867329999999995</v>
      </c>
      <c r="F56" s="16">
        <v>42.873559999999998</v>
      </c>
      <c r="G56" s="16">
        <v>92.717320000000001</v>
      </c>
      <c r="H56" s="16">
        <v>-50.942349999999998</v>
      </c>
      <c r="I56" s="16">
        <v>-20.665459999999999</v>
      </c>
      <c r="J56" s="16">
        <v>-6.8614199999999999</v>
      </c>
      <c r="K56" s="16">
        <v>-36.738260000000004</v>
      </c>
      <c r="L56" s="16">
        <v>-5.1315900000000001</v>
      </c>
      <c r="M56" s="16">
        <v>8.6379099999999998</v>
      </c>
      <c r="N56" s="16">
        <v>92.931869999999989</v>
      </c>
      <c r="O56" s="16">
        <v>8.7707999999999995</v>
      </c>
      <c r="P56" s="16">
        <v>-11.025589999999999</v>
      </c>
      <c r="Q56" s="16">
        <v>-2.8896199999999999</v>
      </c>
      <c r="R56" s="16">
        <v>-12.4717</v>
      </c>
      <c r="S56" s="16">
        <v>37.547419999999995</v>
      </c>
      <c r="T56" s="16">
        <v>73.938360000000003</v>
      </c>
      <c r="U56" s="16">
        <v>23.613019999999999</v>
      </c>
      <c r="V56" s="16">
        <v>12.379110000000001</v>
      </c>
      <c r="W56" s="16">
        <v>-15.7683</v>
      </c>
      <c r="X56" s="16">
        <v>-8.9777900000000006</v>
      </c>
      <c r="Y56" s="16">
        <v>19.947137546719098</v>
      </c>
      <c r="Z56" s="16">
        <v>44.750324173417297</v>
      </c>
      <c r="AA56" s="16">
        <v>-14.0936744107537</v>
      </c>
      <c r="AB56" s="16">
        <v>60.470162649058096</v>
      </c>
      <c r="AC56" s="16">
        <v>21.433885838186601</v>
      </c>
      <c r="AD56" s="16">
        <v>31.657869999999999</v>
      </c>
      <c r="AE56" s="16">
        <v>78.978619999999992</v>
      </c>
      <c r="AF56" s="16">
        <v>163.68356</v>
      </c>
      <c r="AG56" s="16">
        <v>33.634209999999996</v>
      </c>
      <c r="AH56" s="16">
        <v>85.047899999999998</v>
      </c>
      <c r="AI56" s="46"/>
      <c r="AJ56" s="46"/>
      <c r="AK56" s="46"/>
      <c r="AL56" s="46"/>
      <c r="AM56" s="46"/>
      <c r="AN56" s="4"/>
      <c r="AO56" s="4"/>
      <c r="AP56" s="4"/>
      <c r="AQ56" s="4"/>
      <c r="AR56" s="4"/>
      <c r="AS56" s="4"/>
      <c r="AT56" s="4"/>
      <c r="AU56" s="4"/>
      <c r="AV56" s="4"/>
      <c r="AW56" s="4"/>
      <c r="AX56" s="4"/>
      <c r="AY56" s="4"/>
    </row>
    <row r="57" spans="1:1005" ht="15" x14ac:dyDescent="0.25">
      <c r="A57" s="125">
        <f>YampaRiverInflow.TotalOutflow!A57</f>
        <v>46143</v>
      </c>
      <c r="B57" s="34">
        <v>12.827999999999999</v>
      </c>
      <c r="C57" s="12">
        <v>13.513</v>
      </c>
      <c r="D57" s="45">
        <v>3.5939999999999999</v>
      </c>
      <c r="E57" s="16">
        <v>14.462389999999999</v>
      </c>
      <c r="F57" s="16">
        <v>25.07938</v>
      </c>
      <c r="G57" s="16">
        <v>110.48378</v>
      </c>
      <c r="H57" s="16">
        <v>4.4198699999999995</v>
      </c>
      <c r="I57" s="16">
        <v>-9.4710400000000003</v>
      </c>
      <c r="J57" s="16">
        <v>-11.55878</v>
      </c>
      <c r="K57" s="16">
        <v>-20.12107</v>
      </c>
      <c r="L57" s="16">
        <v>-6.2686999999999999</v>
      </c>
      <c r="M57" s="16">
        <v>3.8273699999999997</v>
      </c>
      <c r="N57" s="16">
        <v>135.48492000000002</v>
      </c>
      <c r="O57" s="16">
        <v>-18.09918</v>
      </c>
      <c r="P57" s="16">
        <v>-26.76895</v>
      </c>
      <c r="Q57" s="16">
        <v>12.218399999999999</v>
      </c>
      <c r="R57" s="16">
        <v>8.8367199999999997</v>
      </c>
      <c r="S57" s="16">
        <v>40.216769999999997</v>
      </c>
      <c r="T57" s="16">
        <v>62.942929999999997</v>
      </c>
      <c r="U57" s="16">
        <v>-7.97098</v>
      </c>
      <c r="V57" s="16">
        <v>-0.19831000000000001</v>
      </c>
      <c r="W57" s="16">
        <v>-19.161000000000001</v>
      </c>
      <c r="X57" s="16">
        <v>-13.035030000000001</v>
      </c>
      <c r="Y57" s="16">
        <v>8.2653484379942199</v>
      </c>
      <c r="Z57" s="16">
        <v>4.2873656506078595</v>
      </c>
      <c r="AA57" s="16">
        <v>-29.935719716067098</v>
      </c>
      <c r="AB57" s="16">
        <v>47.827346689029696</v>
      </c>
      <c r="AC57" s="16">
        <v>-12.475156381123799</v>
      </c>
      <c r="AD57" s="16">
        <v>12.60849</v>
      </c>
      <c r="AE57" s="16">
        <v>48.945730000000005</v>
      </c>
      <c r="AF57" s="16">
        <v>120.83439999999999</v>
      </c>
      <c r="AG57" s="16">
        <v>43.791910000000001</v>
      </c>
      <c r="AH57" s="16">
        <v>143.51311999999999</v>
      </c>
      <c r="AI57" s="46"/>
      <c r="AJ57" s="46"/>
      <c r="AK57" s="46"/>
      <c r="AL57" s="46"/>
      <c r="AM57" s="46"/>
      <c r="AN57" s="4"/>
      <c r="AO57" s="4"/>
      <c r="AP57" s="4"/>
      <c r="AQ57" s="4"/>
      <c r="AR57" s="4"/>
      <c r="AS57" s="4"/>
      <c r="AT57" s="4"/>
      <c r="AU57" s="4"/>
      <c r="AV57" s="4"/>
      <c r="AW57" s="4"/>
      <c r="AX57" s="4"/>
      <c r="AY57" s="4"/>
    </row>
    <row r="58" spans="1:1005" ht="15" x14ac:dyDescent="0.25">
      <c r="A58" s="125">
        <f>YampaRiverInflow.TotalOutflow!A58</f>
        <v>46174</v>
      </c>
      <c r="B58" s="34">
        <v>6.4219999999999997</v>
      </c>
      <c r="C58" s="12">
        <v>7.2060000000000004</v>
      </c>
      <c r="D58" s="45">
        <v>-15.656000000000001</v>
      </c>
      <c r="E58" s="16">
        <v>6.8165200000000006</v>
      </c>
      <c r="F58" s="16">
        <v>-20.784119999999998</v>
      </c>
      <c r="G58" s="16">
        <v>54.98883</v>
      </c>
      <c r="H58" s="16">
        <v>15.635149999999999</v>
      </c>
      <c r="I58" s="16">
        <v>-4.4930099999999999</v>
      </c>
      <c r="J58" s="16">
        <v>-44.942190000000004</v>
      </c>
      <c r="K58" s="16">
        <v>-28.13184</v>
      </c>
      <c r="L58" s="16">
        <v>-44.289410000000004</v>
      </c>
      <c r="M58" s="16">
        <v>-35.671800000000005</v>
      </c>
      <c r="N58" s="16">
        <v>27.88485</v>
      </c>
      <c r="O58" s="16">
        <v>-19.299349999999997</v>
      </c>
      <c r="P58" s="16">
        <v>-31.8673</v>
      </c>
      <c r="Q58" s="16">
        <v>12.303469999999999</v>
      </c>
      <c r="R58" s="16">
        <v>-30.751990000000003</v>
      </c>
      <c r="S58" s="16">
        <v>-8.8943600000000007</v>
      </c>
      <c r="T58" s="16">
        <v>32.357529999999997</v>
      </c>
      <c r="U58" s="16">
        <v>-19.29664</v>
      </c>
      <c r="V58" s="16">
        <v>-30.338090000000001</v>
      </c>
      <c r="W58" s="16">
        <v>-26.509810000000002</v>
      </c>
      <c r="X58" s="16">
        <v>-10.61144</v>
      </c>
      <c r="Y58" s="16">
        <v>-21.178334575244097</v>
      </c>
      <c r="Z58" s="16">
        <v>-21.376234696614798</v>
      </c>
      <c r="AA58" s="16">
        <v>-21.243505287278303</v>
      </c>
      <c r="AB58" s="16">
        <v>2.38614452311056</v>
      </c>
      <c r="AC58" s="16">
        <v>-16.867312551955099</v>
      </c>
      <c r="AD58" s="16">
        <v>74.744810000000001</v>
      </c>
      <c r="AE58" s="16">
        <v>-3.0993200000000001</v>
      </c>
      <c r="AF58" s="16">
        <v>7.29115</v>
      </c>
      <c r="AG58" s="16">
        <v>-5.7815200000000004</v>
      </c>
      <c r="AH58" s="16">
        <v>44.457190000000004</v>
      </c>
      <c r="AI58" s="46"/>
      <c r="AJ58" s="46"/>
      <c r="AK58" s="46"/>
      <c r="AL58" s="46"/>
      <c r="AM58" s="46"/>
      <c r="AN58" s="4"/>
      <c r="AO58" s="4"/>
      <c r="AP58" s="4"/>
      <c r="AQ58" s="4"/>
      <c r="AR58" s="4"/>
      <c r="AS58" s="4"/>
      <c r="AT58" s="4"/>
      <c r="AU58" s="4"/>
      <c r="AV58" s="4"/>
      <c r="AW58" s="4"/>
      <c r="AX58" s="4"/>
      <c r="AY58" s="4"/>
    </row>
    <row r="59" spans="1:1005" ht="15" x14ac:dyDescent="0.25">
      <c r="A59" s="125">
        <f>YampaRiverInflow.TotalOutflow!A59</f>
        <v>46204</v>
      </c>
      <c r="B59" s="34">
        <v>13.656000000000001</v>
      </c>
      <c r="C59" s="12">
        <v>24.122</v>
      </c>
      <c r="D59" s="45">
        <v>9.9030000000000005</v>
      </c>
      <c r="E59" s="16">
        <v>63.193040000000003</v>
      </c>
      <c r="F59" s="16">
        <v>38.002940000000002</v>
      </c>
      <c r="G59" s="16">
        <v>100.30158999999999</v>
      </c>
      <c r="H59" s="16">
        <v>89.86345</v>
      </c>
      <c r="I59" s="16">
        <v>-26.052589999999999</v>
      </c>
      <c r="J59" s="16">
        <v>-16.813580000000002</v>
      </c>
      <c r="K59" s="16">
        <v>9.49343</v>
      </c>
      <c r="L59" s="16">
        <v>3.8433299999999999</v>
      </c>
      <c r="M59" s="16">
        <v>-10.612440000000001</v>
      </c>
      <c r="N59" s="16">
        <v>41.559800000000003</v>
      </c>
      <c r="O59" s="16">
        <v>2.9969000000000001</v>
      </c>
      <c r="P59" s="16">
        <v>6.9309099999999999</v>
      </c>
      <c r="Q59" s="16">
        <v>11.99058</v>
      </c>
      <c r="R59" s="16">
        <v>-16.260439999999999</v>
      </c>
      <c r="S59" s="16">
        <v>-22.835750000000001</v>
      </c>
      <c r="T59" s="16">
        <v>21.93834</v>
      </c>
      <c r="U59" s="16">
        <v>36.23865</v>
      </c>
      <c r="V59" s="16">
        <v>36.61777</v>
      </c>
      <c r="W59" s="16">
        <v>9.9708400000000008</v>
      </c>
      <c r="X59" s="16">
        <v>18.92069</v>
      </c>
      <c r="Y59" s="16">
        <v>31.1883431604058</v>
      </c>
      <c r="Z59" s="16">
        <v>31.719793966807</v>
      </c>
      <c r="AA59" s="16">
        <v>39.809958435756805</v>
      </c>
      <c r="AB59" s="16">
        <v>-41.281152951185405</v>
      </c>
      <c r="AC59" s="16">
        <v>-11.922165912292799</v>
      </c>
      <c r="AD59" s="16">
        <v>14.53885</v>
      </c>
      <c r="AE59" s="16">
        <v>48.365290000000002</v>
      </c>
      <c r="AF59" s="16">
        <v>13.52698</v>
      </c>
      <c r="AG59" s="16">
        <v>41.234610000000004</v>
      </c>
      <c r="AH59" s="16">
        <v>51.91695</v>
      </c>
      <c r="AI59" s="46"/>
      <c r="AJ59" s="46"/>
      <c r="AK59" s="46"/>
      <c r="AL59" s="46"/>
      <c r="AM59" s="46"/>
      <c r="AN59" s="4"/>
      <c r="AO59" s="4"/>
      <c r="AP59" s="4"/>
      <c r="AQ59" s="4"/>
      <c r="AR59" s="4"/>
      <c r="AS59" s="4"/>
      <c r="AT59" s="4"/>
      <c r="AU59" s="4"/>
      <c r="AV59" s="4"/>
      <c r="AW59" s="4"/>
      <c r="AX59" s="4"/>
      <c r="AY59" s="4"/>
    </row>
    <row r="60" spans="1:1005" ht="15" x14ac:dyDescent="0.25">
      <c r="A60" s="125">
        <f>YampaRiverInflow.TotalOutflow!A60</f>
        <v>46235</v>
      </c>
      <c r="B60" s="34">
        <v>26.542999999999999</v>
      </c>
      <c r="C60" s="12">
        <v>25.664999999999999</v>
      </c>
      <c r="D60" s="45">
        <v>22.715</v>
      </c>
      <c r="E60" s="16">
        <v>30.167000000000002</v>
      </c>
      <c r="F60" s="16">
        <v>95.579899999999995</v>
      </c>
      <c r="G60" s="16">
        <v>79.560249999999996</v>
      </c>
      <c r="H60" s="16">
        <v>70.709090000000003</v>
      </c>
      <c r="I60" s="16">
        <v>34.237900000000003</v>
      </c>
      <c r="J60" s="16">
        <v>44.544559999999997</v>
      </c>
      <c r="K60" s="16">
        <v>14.0466</v>
      </c>
      <c r="L60" s="16">
        <v>56.732959999999999</v>
      </c>
      <c r="M60" s="16">
        <v>22.905419999999999</v>
      </c>
      <c r="N60" s="16">
        <v>62.430010000000003</v>
      </c>
      <c r="O60" s="16">
        <v>21.733169999999998</v>
      </c>
      <c r="P60" s="16">
        <v>32.04927</v>
      </c>
      <c r="Q60" s="16">
        <v>31.077919999999999</v>
      </c>
      <c r="R60" s="16">
        <v>9.1049699999999998</v>
      </c>
      <c r="S60" s="16">
        <v>11.513950000000001</v>
      </c>
      <c r="T60" s="16">
        <v>35.979999999999997</v>
      </c>
      <c r="U60" s="16">
        <v>89.903379999999999</v>
      </c>
      <c r="V60" s="16">
        <v>51.304139999999997</v>
      </c>
      <c r="W60" s="16">
        <v>54.512869999999999</v>
      </c>
      <c r="X60" s="16">
        <v>55.313870000000001</v>
      </c>
      <c r="Y60" s="16">
        <v>50.125755384757298</v>
      </c>
      <c r="Z60" s="16">
        <v>24.686926240794097</v>
      </c>
      <c r="AA60" s="16">
        <v>24.172470755354201</v>
      </c>
      <c r="AB60" s="16">
        <v>1.68366715713129</v>
      </c>
      <c r="AC60" s="16">
        <v>12.9039318228622</v>
      </c>
      <c r="AD60" s="16">
        <v>72.455490000000012</v>
      </c>
      <c r="AE60" s="16">
        <v>75.402380000000008</v>
      </c>
      <c r="AF60" s="16">
        <v>106.43533000000001</v>
      </c>
      <c r="AG60" s="16">
        <v>67.57383999999999</v>
      </c>
      <c r="AH60" s="16">
        <v>52.7256</v>
      </c>
      <c r="AI60" s="46"/>
      <c r="AJ60" s="46"/>
      <c r="AK60" s="46"/>
      <c r="AL60" s="46"/>
      <c r="AM60" s="46"/>
      <c r="AN60" s="4"/>
      <c r="AO60" s="4"/>
      <c r="AP60" s="4"/>
      <c r="AQ60" s="4"/>
      <c r="AR60" s="4"/>
      <c r="AS60" s="4"/>
      <c r="AT60" s="4"/>
      <c r="AU60" s="4"/>
      <c r="AV60" s="4"/>
      <c r="AW60" s="4"/>
      <c r="AX60" s="4"/>
      <c r="AY60" s="4"/>
    </row>
    <row r="61" spans="1:1005" ht="15" x14ac:dyDescent="0.25">
      <c r="A61" s="125">
        <f>YampaRiverInflow.TotalOutflow!A61</f>
        <v>46266</v>
      </c>
      <c r="B61" s="34">
        <v>22.349</v>
      </c>
      <c r="C61" s="12">
        <v>22.933</v>
      </c>
      <c r="D61" s="45">
        <v>25.504999999999999</v>
      </c>
      <c r="E61" s="16">
        <v>21.581499999999998</v>
      </c>
      <c r="F61" s="16">
        <v>40.702069999999999</v>
      </c>
      <c r="G61" s="16">
        <v>105.37634</v>
      </c>
      <c r="H61" s="16">
        <v>66.257890000000003</v>
      </c>
      <c r="I61" s="16">
        <v>1.6861700000000002</v>
      </c>
      <c r="J61" s="16">
        <v>30.615169999999999</v>
      </c>
      <c r="K61" s="16">
        <v>57.502429999999997</v>
      </c>
      <c r="L61" s="16">
        <v>34.311339999999994</v>
      </c>
      <c r="M61" s="16">
        <v>33.011309999999995</v>
      </c>
      <c r="N61" s="16">
        <v>31.35323</v>
      </c>
      <c r="O61" s="16">
        <v>-3.86361</v>
      </c>
      <c r="P61" s="16">
        <v>15.656870000000001</v>
      </c>
      <c r="Q61" s="16">
        <v>22.814970000000002</v>
      </c>
      <c r="R61" s="16">
        <v>11.3721</v>
      </c>
      <c r="S61" s="16">
        <v>27.015340000000002</v>
      </c>
      <c r="T61" s="16">
        <v>19.485970000000002</v>
      </c>
      <c r="U61" s="16">
        <v>51.889110000000002</v>
      </c>
      <c r="V61" s="16">
        <v>69.938880000000012</v>
      </c>
      <c r="W61" s="16">
        <v>85.735799999999998</v>
      </c>
      <c r="X61" s="16">
        <v>28.291240000000002</v>
      </c>
      <c r="Y61" s="16">
        <v>43.797341882627904</v>
      </c>
      <c r="Z61" s="16">
        <v>37.812317731203002</v>
      </c>
      <c r="AA61" s="16">
        <v>19.8023040881579</v>
      </c>
      <c r="AB61" s="16">
        <v>19.5395903540301</v>
      </c>
      <c r="AC61" s="16">
        <v>6.5750803459774394</v>
      </c>
      <c r="AD61" s="16">
        <v>66.820329999999998</v>
      </c>
      <c r="AE61" s="16">
        <v>67.131079999999997</v>
      </c>
      <c r="AF61" s="16">
        <v>74.204390000000004</v>
      </c>
      <c r="AG61" s="16">
        <v>60.767949999999999</v>
      </c>
      <c r="AH61" s="16">
        <v>44.842580000000005</v>
      </c>
      <c r="AI61" s="46"/>
      <c r="AJ61" s="46"/>
      <c r="AK61" s="46"/>
      <c r="AL61" s="46"/>
      <c r="AM61" s="46"/>
      <c r="AN61" s="4"/>
      <c r="AO61" s="4"/>
      <c r="AP61" s="4"/>
      <c r="AQ61" s="4"/>
      <c r="AR61" s="4"/>
      <c r="AS61" s="4"/>
      <c r="AT61" s="4"/>
      <c r="AU61" s="4"/>
      <c r="AV61" s="4"/>
      <c r="AW61" s="4"/>
      <c r="AX61" s="4"/>
      <c r="AY61" s="4"/>
    </row>
    <row r="62" spans="1:1005" ht="15" x14ac:dyDescent="0.25">
      <c r="A62" s="125">
        <f>YampaRiverInflow.TotalOutflow!A62</f>
        <v>46296</v>
      </c>
      <c r="B62" s="34">
        <v>12.432</v>
      </c>
      <c r="C62" s="12">
        <v>12.432</v>
      </c>
      <c r="D62" s="45">
        <v>12.432</v>
      </c>
      <c r="E62" s="16">
        <v>-6.8582700000000001</v>
      </c>
      <c r="F62" s="16">
        <v>-5.2950000000000004E-2</v>
      </c>
      <c r="G62" s="16">
        <v>34.554230000000004</v>
      </c>
      <c r="H62" s="16">
        <v>-2.5649999999999999</v>
      </c>
      <c r="I62" s="16">
        <v>14.550549999999999</v>
      </c>
      <c r="J62" s="16">
        <v>-9.9389500000000002</v>
      </c>
      <c r="K62" s="16">
        <v>23.19021</v>
      </c>
      <c r="L62" s="16">
        <v>-14.36961</v>
      </c>
      <c r="M62" s="16">
        <v>71.068789999999993</v>
      </c>
      <c r="N62" s="16">
        <v>6.2742899999999997</v>
      </c>
      <c r="O62" s="16">
        <v>27.342230000000001</v>
      </c>
      <c r="P62" s="16">
        <v>-0.23946999999999999</v>
      </c>
      <c r="Q62" s="16">
        <v>-2.2455599999999998</v>
      </c>
      <c r="R62" s="16">
        <v>-16.214659999999999</v>
      </c>
      <c r="S62" s="16">
        <v>31.133290000000002</v>
      </c>
      <c r="T62" s="16">
        <v>10.062709999999999</v>
      </c>
      <c r="U62" s="16">
        <v>26.87743</v>
      </c>
      <c r="V62" s="16">
        <v>16.168790000000001</v>
      </c>
      <c r="W62" s="16">
        <v>10.55016</v>
      </c>
      <c r="X62" s="16">
        <v>53.043779999999998</v>
      </c>
      <c r="Y62" s="16">
        <v>39.960992656520503</v>
      </c>
      <c r="Z62" s="16">
        <v>24.632981871599199</v>
      </c>
      <c r="AA62" s="16">
        <v>11.9550180894154</v>
      </c>
      <c r="AB62" s="16">
        <v>2.41356842460663</v>
      </c>
      <c r="AC62" s="16">
        <v>-16.8015901687995</v>
      </c>
      <c r="AD62" s="16">
        <v>8.4032400000000003</v>
      </c>
      <c r="AE62" s="16">
        <v>58.572089999999996</v>
      </c>
      <c r="AF62" s="16">
        <v>26.536560000000001</v>
      </c>
      <c r="AG62" s="16">
        <v>30.619790000000002</v>
      </c>
      <c r="AH62" s="16">
        <v>17.437549999999998</v>
      </c>
      <c r="AI62" s="46"/>
      <c r="AJ62" s="46"/>
      <c r="AK62" s="46"/>
      <c r="AL62" s="46"/>
      <c r="AM62" s="46"/>
      <c r="AN62" s="4"/>
      <c r="AO62" s="4"/>
      <c r="AP62" s="4"/>
      <c r="AQ62" s="4"/>
      <c r="AR62" s="4"/>
      <c r="AS62" s="4"/>
      <c r="AT62" s="4"/>
      <c r="AU62" s="4"/>
      <c r="AV62" s="4"/>
      <c r="AW62" s="4"/>
      <c r="AX62" s="4"/>
      <c r="AY62" s="4"/>
    </row>
    <row r="63" spans="1:1005" ht="15" x14ac:dyDescent="0.25">
      <c r="A63" s="125">
        <f>YampaRiverInflow.TotalOutflow!A63</f>
        <v>46327</v>
      </c>
      <c r="B63" s="34">
        <v>43.332999999999998</v>
      </c>
      <c r="C63" s="12">
        <v>43.332999999999998</v>
      </c>
      <c r="D63" s="45">
        <v>43.332999999999998</v>
      </c>
      <c r="E63" s="16">
        <v>42.339680000000001</v>
      </c>
      <c r="F63" s="16">
        <v>55.028739999999999</v>
      </c>
      <c r="G63" s="16">
        <v>49.55097</v>
      </c>
      <c r="H63" s="16">
        <v>12.85075</v>
      </c>
      <c r="I63" s="16">
        <v>-5.0983599999999996</v>
      </c>
      <c r="J63" s="16">
        <v>3.7396100000000003</v>
      </c>
      <c r="K63" s="16">
        <v>5.9197799999999994</v>
      </c>
      <c r="L63" s="16">
        <v>13.224440000000001</v>
      </c>
      <c r="M63" s="16">
        <v>88.19019999999999</v>
      </c>
      <c r="N63" s="16">
        <v>3.3384200000000002</v>
      </c>
      <c r="O63" s="16">
        <v>9.6611499999999992</v>
      </c>
      <c r="P63" s="16">
        <v>28.934830000000002</v>
      </c>
      <c r="Q63" s="16">
        <v>23.146419999999999</v>
      </c>
      <c r="R63" s="16">
        <v>6.9311699999999998</v>
      </c>
      <c r="S63" s="16">
        <v>-18.565669999999997</v>
      </c>
      <c r="T63" s="16">
        <v>6.0730000000000004</v>
      </c>
      <c r="U63" s="16">
        <v>25.847069999999999</v>
      </c>
      <c r="V63" s="16">
        <v>73.871279999999999</v>
      </c>
      <c r="W63" s="16">
        <v>16.733310000000003</v>
      </c>
      <c r="X63" s="16">
        <v>13.000729999999999</v>
      </c>
      <c r="Y63" s="16">
        <v>45.476885385315903</v>
      </c>
      <c r="Z63" s="16">
        <v>26.207131916800201</v>
      </c>
      <c r="AA63" s="16">
        <v>37.823289527871502</v>
      </c>
      <c r="AB63" s="16">
        <v>86.096589749184602</v>
      </c>
      <c r="AC63" s="16">
        <v>21.060904634018399</v>
      </c>
      <c r="AD63" s="16">
        <v>18.457650000000001</v>
      </c>
      <c r="AE63" s="16">
        <v>34.945860000000003</v>
      </c>
      <c r="AF63" s="16">
        <v>47.466260000000005</v>
      </c>
      <c r="AG63" s="16">
        <v>4.8053999999999997</v>
      </c>
      <c r="AH63" s="16">
        <v>35.269769999999994</v>
      </c>
      <c r="AI63" s="46"/>
      <c r="AJ63" s="46"/>
      <c r="AK63" s="46"/>
      <c r="AL63" s="46"/>
      <c r="AM63" s="46"/>
      <c r="AN63" s="4"/>
      <c r="AO63" s="4"/>
      <c r="AP63" s="4"/>
      <c r="AQ63" s="4"/>
      <c r="AR63" s="4"/>
      <c r="AS63" s="4"/>
      <c r="AT63" s="4"/>
      <c r="AU63" s="4"/>
      <c r="AV63" s="4"/>
      <c r="AW63" s="4"/>
      <c r="AX63" s="4"/>
      <c r="AY63" s="4"/>
    </row>
    <row r="64" spans="1:1005" ht="15" x14ac:dyDescent="0.25">
      <c r="A64" s="125"/>
      <c r="B64" s="34"/>
      <c r="C64" s="12"/>
      <c r="D64" s="45"/>
      <c r="E64" s="16"/>
      <c r="F64" s="16"/>
      <c r="G64" s="16"/>
      <c r="H64" s="16"/>
      <c r="I64" s="16"/>
      <c r="J64" s="16"/>
      <c r="K64" s="16"/>
      <c r="L64" s="16"/>
      <c r="M64" s="16"/>
      <c r="N64" s="16"/>
      <c r="O64" s="16"/>
      <c r="P64" s="16"/>
      <c r="Q64" s="16"/>
      <c r="R64" s="16"/>
      <c r="S64" s="16"/>
      <c r="T64" s="16"/>
      <c r="U64" s="16"/>
      <c r="V64" s="16"/>
      <c r="W64" s="16"/>
      <c r="X64" s="16"/>
      <c r="Y64" s="16"/>
      <c r="Z64" s="16"/>
      <c r="AA64" s="16"/>
      <c r="AB64" s="16"/>
      <c r="AC64" s="16"/>
      <c r="AD64" s="16"/>
      <c r="AE64" s="16"/>
      <c r="AF64" s="16"/>
      <c r="AG64" s="16"/>
      <c r="AH64" s="16"/>
      <c r="AI64" s="46"/>
      <c r="AJ64" s="46"/>
      <c r="AK64" s="46"/>
      <c r="AL64" s="46"/>
      <c r="AM64" s="46"/>
      <c r="AN64" s="4"/>
      <c r="AO64" s="4"/>
      <c r="AP64" s="4"/>
      <c r="AQ64" s="4"/>
      <c r="AR64" s="4"/>
      <c r="AS64" s="4"/>
      <c r="AT64" s="4"/>
      <c r="AU64" s="4"/>
      <c r="AV64" s="4"/>
      <c r="AW64" s="4"/>
      <c r="AX64" s="4"/>
      <c r="AY64" s="4"/>
      <c r="ALQ64" t="e">
        <v>#N/A</v>
      </c>
    </row>
    <row r="65" spans="1:1005" ht="15" x14ac:dyDescent="0.25">
      <c r="A65" s="125"/>
      <c r="B65" s="34"/>
      <c r="C65" s="12"/>
      <c r="D65" s="45"/>
      <c r="E65" s="16"/>
      <c r="F65" s="16"/>
      <c r="G65" s="16"/>
      <c r="H65" s="16"/>
      <c r="I65" s="16"/>
      <c r="J65" s="16"/>
      <c r="K65" s="16"/>
      <c r="L65" s="16"/>
      <c r="M65" s="16"/>
      <c r="N65" s="16"/>
      <c r="O65" s="16"/>
      <c r="P65" s="16"/>
      <c r="Q65" s="16"/>
      <c r="R65" s="16"/>
      <c r="S65" s="16"/>
      <c r="T65" s="16"/>
      <c r="U65" s="16"/>
      <c r="V65" s="16"/>
      <c r="W65" s="16"/>
      <c r="X65" s="16"/>
      <c r="Y65" s="16"/>
      <c r="Z65" s="16"/>
      <c r="AA65" s="16"/>
      <c r="AB65" s="16"/>
      <c r="AC65" s="16"/>
      <c r="AD65" s="16"/>
      <c r="AE65" s="16"/>
      <c r="AF65" s="16"/>
      <c r="AG65" s="16"/>
      <c r="AH65" s="16"/>
      <c r="AI65" s="46"/>
      <c r="AJ65" s="46"/>
      <c r="AK65" s="46"/>
      <c r="AL65" s="46"/>
      <c r="AM65" s="46"/>
      <c r="AN65" s="4"/>
      <c r="AO65" s="4"/>
      <c r="AP65" s="4"/>
      <c r="AQ65" s="4"/>
      <c r="AR65" s="4"/>
      <c r="AS65" s="4"/>
      <c r="AT65" s="4"/>
      <c r="AU65" s="4"/>
      <c r="AV65" s="4"/>
      <c r="AW65" s="4"/>
      <c r="AX65" s="4"/>
      <c r="AY65" s="4"/>
      <c r="ALQ65" t="e">
        <v>#N/A</v>
      </c>
    </row>
    <row r="66" spans="1:1005" ht="15" x14ac:dyDescent="0.25">
      <c r="A66" s="125"/>
      <c r="B66" s="34"/>
      <c r="C66" s="12"/>
      <c r="D66" s="45"/>
      <c r="E66" s="16"/>
      <c r="F66" s="16"/>
      <c r="G66" s="16"/>
      <c r="H66" s="16"/>
      <c r="I66" s="16"/>
      <c r="J66" s="16"/>
      <c r="K66" s="16"/>
      <c r="L66" s="16"/>
      <c r="M66" s="16"/>
      <c r="N66" s="16"/>
      <c r="O66" s="16"/>
      <c r="P66" s="16"/>
      <c r="Q66" s="16"/>
      <c r="R66" s="16"/>
      <c r="S66" s="16"/>
      <c r="T66" s="16"/>
      <c r="U66" s="16"/>
      <c r="V66" s="16"/>
      <c r="W66" s="16"/>
      <c r="X66" s="16"/>
      <c r="Y66" s="16"/>
      <c r="Z66" s="16"/>
      <c r="AA66" s="16"/>
      <c r="AB66" s="16"/>
      <c r="AC66" s="16"/>
      <c r="AD66" s="16"/>
      <c r="AE66" s="16"/>
      <c r="AF66" s="16"/>
      <c r="AG66" s="16"/>
      <c r="AH66" s="16"/>
      <c r="AI66" s="46"/>
      <c r="AJ66" s="46"/>
      <c r="AK66" s="46"/>
      <c r="AL66" s="46"/>
      <c r="AM66" s="46"/>
      <c r="AN66" s="4"/>
      <c r="AO66" s="4"/>
      <c r="AP66" s="4"/>
      <c r="AQ66" s="4"/>
      <c r="AR66" s="4"/>
      <c r="AS66" s="4"/>
      <c r="AT66" s="4"/>
      <c r="AU66" s="4"/>
      <c r="AV66" s="4"/>
      <c r="AW66" s="4"/>
      <c r="AX66" s="4"/>
      <c r="AY66" s="4"/>
      <c r="ALQ66" t="e">
        <v>#N/A</v>
      </c>
    </row>
    <row r="67" spans="1:1005" ht="15" x14ac:dyDescent="0.25">
      <c r="A67" s="125"/>
      <c r="B67" s="34"/>
      <c r="C67" s="12"/>
      <c r="D67" s="45"/>
      <c r="E67" s="16"/>
      <c r="F67" s="16"/>
      <c r="G67" s="16"/>
      <c r="H67" s="16"/>
      <c r="I67" s="16"/>
      <c r="J67" s="16"/>
      <c r="K67" s="16"/>
      <c r="L67" s="16"/>
      <c r="M67" s="16"/>
      <c r="N67" s="16"/>
      <c r="O67" s="16"/>
      <c r="P67" s="16"/>
      <c r="Q67" s="16"/>
      <c r="R67" s="16"/>
      <c r="S67" s="16"/>
      <c r="T67" s="16"/>
      <c r="U67" s="16"/>
      <c r="V67" s="16"/>
      <c r="W67" s="16"/>
      <c r="X67" s="16"/>
      <c r="Y67" s="16"/>
      <c r="Z67" s="16"/>
      <c r="AA67" s="16"/>
      <c r="AB67" s="16"/>
      <c r="AC67" s="16"/>
      <c r="AD67" s="16"/>
      <c r="AE67" s="16"/>
      <c r="AF67" s="16"/>
      <c r="AG67" s="16"/>
      <c r="AH67" s="16"/>
      <c r="AI67" s="46"/>
      <c r="AJ67" s="46"/>
      <c r="AK67" s="46"/>
      <c r="AL67" s="46"/>
      <c r="AM67" s="46"/>
      <c r="AN67" s="4"/>
      <c r="AO67" s="4"/>
      <c r="AP67" s="4"/>
      <c r="AQ67" s="4"/>
      <c r="AR67" s="4"/>
      <c r="AS67" s="4"/>
      <c r="AT67" s="4"/>
      <c r="AU67" s="4"/>
      <c r="AV67" s="4"/>
      <c r="AW67" s="4"/>
      <c r="AX67" s="4"/>
      <c r="AY67" s="4"/>
      <c r="ALQ67" t="e">
        <v>#N/A</v>
      </c>
    </row>
    <row r="68" spans="1:1005" ht="15" x14ac:dyDescent="0.25">
      <c r="A68" s="125"/>
      <c r="B68" s="34"/>
      <c r="C68" s="12"/>
      <c r="D68" s="45"/>
      <c r="E68" s="16"/>
      <c r="F68" s="16"/>
      <c r="G68" s="16"/>
      <c r="H68" s="16"/>
      <c r="I68" s="16"/>
      <c r="J68" s="16"/>
      <c r="K68" s="16"/>
      <c r="L68" s="16"/>
      <c r="M68" s="16"/>
      <c r="N68" s="16"/>
      <c r="O68" s="16"/>
      <c r="P68" s="16"/>
      <c r="Q68" s="16"/>
      <c r="R68" s="16"/>
      <c r="S68" s="16"/>
      <c r="T68" s="16"/>
      <c r="U68" s="16"/>
      <c r="V68" s="16"/>
      <c r="W68" s="16"/>
      <c r="X68" s="16"/>
      <c r="Y68" s="16"/>
      <c r="Z68" s="16"/>
      <c r="AA68" s="16"/>
      <c r="AB68" s="16"/>
      <c r="AC68" s="16"/>
      <c r="AD68" s="16"/>
      <c r="AE68" s="16"/>
      <c r="AF68" s="16"/>
      <c r="AG68" s="16"/>
      <c r="AH68" s="16"/>
      <c r="AI68" s="46"/>
      <c r="AJ68" s="46"/>
      <c r="AK68" s="46"/>
      <c r="AL68" s="46"/>
      <c r="AM68" s="46"/>
      <c r="AN68" s="4"/>
      <c r="AO68" s="4"/>
      <c r="AP68" s="4"/>
      <c r="AQ68" s="4"/>
      <c r="AR68" s="4"/>
      <c r="AS68" s="4"/>
      <c r="AT68" s="4"/>
      <c r="AU68" s="4"/>
      <c r="AV68" s="4"/>
      <c r="AW68" s="4"/>
      <c r="AX68" s="4"/>
      <c r="AY68" s="4"/>
      <c r="ALQ68" t="e">
        <v>#N/A</v>
      </c>
    </row>
    <row r="69" spans="1:1005" ht="15" x14ac:dyDescent="0.25">
      <c r="A69" s="125"/>
      <c r="B69" s="34"/>
      <c r="C69" s="12"/>
      <c r="D69" s="45"/>
      <c r="E69" s="16"/>
      <c r="F69" s="16"/>
      <c r="G69" s="16"/>
      <c r="H69" s="16"/>
      <c r="I69" s="16"/>
      <c r="J69" s="16"/>
      <c r="K69" s="16"/>
      <c r="L69" s="16"/>
      <c r="M69" s="16"/>
      <c r="N69" s="16"/>
      <c r="O69" s="16"/>
      <c r="P69" s="16"/>
      <c r="Q69" s="16"/>
      <c r="R69" s="16"/>
      <c r="S69" s="16"/>
      <c r="T69" s="16"/>
      <c r="U69" s="16"/>
      <c r="V69" s="16"/>
      <c r="W69" s="16"/>
      <c r="X69" s="16"/>
      <c r="Y69" s="16"/>
      <c r="Z69" s="16"/>
      <c r="AA69" s="16"/>
      <c r="AB69" s="16"/>
      <c r="AC69" s="16"/>
      <c r="AD69" s="16"/>
      <c r="AE69" s="16"/>
      <c r="AF69" s="16"/>
      <c r="AG69" s="16"/>
      <c r="AH69" s="16"/>
      <c r="AI69" s="46"/>
      <c r="AJ69" s="46"/>
      <c r="AK69" s="46"/>
      <c r="AL69" s="46"/>
      <c r="AM69" s="46"/>
      <c r="AN69" s="4"/>
      <c r="AO69" s="4"/>
      <c r="AP69" s="4"/>
      <c r="AQ69" s="4"/>
      <c r="AR69" s="4"/>
      <c r="AS69" s="4"/>
      <c r="AT69" s="4"/>
      <c r="AU69" s="4"/>
      <c r="AV69" s="4"/>
      <c r="AW69" s="4"/>
      <c r="AX69" s="4"/>
      <c r="AY69" s="4"/>
      <c r="ALQ69" t="e">
        <v>#N/A</v>
      </c>
    </row>
    <row r="70" spans="1:1005" ht="15" x14ac:dyDescent="0.25">
      <c r="A70" s="125"/>
      <c r="B70" s="34"/>
      <c r="C70" s="12"/>
      <c r="D70" s="45"/>
      <c r="E70" s="16"/>
      <c r="F70" s="16"/>
      <c r="G70" s="16"/>
      <c r="H70" s="16"/>
      <c r="I70" s="16"/>
      <c r="J70" s="16"/>
      <c r="K70" s="16"/>
      <c r="L70" s="16"/>
      <c r="M70" s="16"/>
      <c r="N70" s="16"/>
      <c r="O70" s="16"/>
      <c r="P70" s="16"/>
      <c r="Q70" s="16"/>
      <c r="R70" s="16"/>
      <c r="S70" s="16"/>
      <c r="T70" s="16"/>
      <c r="U70" s="16"/>
      <c r="V70" s="16"/>
      <c r="W70" s="16"/>
      <c r="X70" s="16"/>
      <c r="Y70" s="16"/>
      <c r="Z70" s="16"/>
      <c r="AA70" s="16"/>
      <c r="AB70" s="16"/>
      <c r="AC70" s="16"/>
      <c r="AD70" s="16"/>
      <c r="AE70" s="16"/>
      <c r="AF70" s="16"/>
      <c r="AG70" s="16"/>
      <c r="AH70" s="16"/>
      <c r="AI70" s="46"/>
      <c r="AJ70" s="46"/>
      <c r="AK70" s="46"/>
      <c r="AL70" s="46"/>
      <c r="AM70" s="46"/>
      <c r="AN70" s="4"/>
      <c r="AO70" s="4"/>
      <c r="AP70" s="4"/>
      <c r="AQ70" s="4"/>
      <c r="AR70" s="4"/>
      <c r="AS70" s="4"/>
      <c r="AT70" s="4"/>
      <c r="AU70" s="4"/>
      <c r="AV70" s="4"/>
      <c r="AW70" s="4"/>
      <c r="AX70" s="4"/>
      <c r="AY70" s="4"/>
      <c r="ALQ70" t="e">
        <v>#N/A</v>
      </c>
    </row>
    <row r="71" spans="1:1005" ht="15" x14ac:dyDescent="0.25">
      <c r="A71" s="125"/>
      <c r="B71" s="34"/>
      <c r="C71" s="12"/>
      <c r="D71" s="45"/>
      <c r="E71" s="16"/>
      <c r="F71" s="16"/>
      <c r="G71" s="16"/>
      <c r="H71" s="16"/>
      <c r="I71" s="16"/>
      <c r="J71" s="16"/>
      <c r="K71" s="16"/>
      <c r="L71" s="16"/>
      <c r="M71" s="16"/>
      <c r="N71" s="16"/>
      <c r="O71" s="16"/>
      <c r="P71" s="16"/>
      <c r="Q71" s="16"/>
      <c r="R71" s="16"/>
      <c r="S71" s="16"/>
      <c r="T71" s="16"/>
      <c r="U71" s="16"/>
      <c r="V71" s="16"/>
      <c r="W71" s="16"/>
      <c r="X71" s="16"/>
      <c r="Y71" s="16"/>
      <c r="Z71" s="16"/>
      <c r="AA71" s="16"/>
      <c r="AB71" s="16"/>
      <c r="AC71" s="16"/>
      <c r="AD71" s="16"/>
      <c r="AE71" s="16"/>
      <c r="AF71" s="16"/>
      <c r="AG71" s="16"/>
      <c r="AH71" s="16"/>
      <c r="AI71" s="46"/>
      <c r="AJ71" s="46"/>
      <c r="AK71" s="46"/>
      <c r="AL71" s="46"/>
      <c r="AM71" s="46"/>
      <c r="AN71" s="4"/>
      <c r="AO71" s="4"/>
      <c r="AP71" s="4"/>
      <c r="AQ71" s="4"/>
      <c r="AR71" s="4"/>
      <c r="AS71" s="4"/>
      <c r="AT71" s="4"/>
      <c r="AU71" s="4"/>
      <c r="AV71" s="4"/>
      <c r="AW71" s="4"/>
      <c r="AX71" s="4"/>
      <c r="AY71" s="4"/>
      <c r="ALQ71" t="e">
        <v>#N/A</v>
      </c>
    </row>
    <row r="72" spans="1:1005" ht="12.75" customHeight="1" x14ac:dyDescent="0.25">
      <c r="A72" s="125"/>
      <c r="B72" s="33"/>
      <c r="C72" s="8"/>
      <c r="D72" s="11"/>
      <c r="ALQ72" t="e">
        <v>#N/A</v>
      </c>
    </row>
    <row r="73" spans="1:1005" ht="12.75" customHeight="1" x14ac:dyDescent="0.25">
      <c r="A73" s="125"/>
      <c r="B73" s="33"/>
      <c r="C73" s="8"/>
      <c r="D73" s="11"/>
    </row>
    <row r="74" spans="1:1005" ht="12.75" customHeight="1" x14ac:dyDescent="0.25">
      <c r="A74" s="125"/>
      <c r="B74" s="33"/>
      <c r="C74" s="8"/>
      <c r="D74" s="11"/>
    </row>
    <row r="75" spans="1:1005" ht="12.75" customHeight="1" x14ac:dyDescent="0.25">
      <c r="A75" s="125"/>
      <c r="B75" s="33"/>
      <c r="C75" s="8"/>
      <c r="D75" s="11"/>
    </row>
    <row r="76" spans="1:1005" ht="12.75" customHeight="1" x14ac:dyDescent="0.25">
      <c r="A76" s="125"/>
      <c r="B76" s="33"/>
      <c r="C76" s="8"/>
      <c r="D76" s="11"/>
    </row>
    <row r="77" spans="1:1005" ht="12.75" customHeight="1" x14ac:dyDescent="0.25">
      <c r="A77" s="125"/>
      <c r="B77" s="33"/>
      <c r="C77" s="8"/>
      <c r="D77" s="11"/>
    </row>
    <row r="78" spans="1:1005" ht="12.75" customHeight="1" x14ac:dyDescent="0.25">
      <c r="A78" s="125"/>
      <c r="B78" s="33"/>
      <c r="C78" s="8"/>
      <c r="D78" s="11"/>
    </row>
    <row r="79" spans="1:1005" ht="12.75" customHeight="1" x14ac:dyDescent="0.25">
      <c r="A79" s="125"/>
      <c r="B79" s="33"/>
      <c r="C79" s="8"/>
      <c r="D79" s="11"/>
    </row>
    <row r="80" spans="1:1005" ht="12.75" customHeight="1" x14ac:dyDescent="0.25">
      <c r="A80" s="125"/>
      <c r="B80" s="33"/>
      <c r="C80" s="8"/>
      <c r="D80" s="11"/>
    </row>
    <row r="81" spans="1:4" ht="12.75" customHeight="1" x14ac:dyDescent="0.25">
      <c r="A81" s="125"/>
      <c r="B81" s="33"/>
      <c r="C81" s="8"/>
      <c r="D81" s="11"/>
    </row>
    <row r="82" spans="1:4" ht="12.75" customHeight="1" x14ac:dyDescent="0.25">
      <c r="A82" s="125"/>
      <c r="B82" s="33"/>
      <c r="C82" s="8"/>
      <c r="D82" s="11"/>
    </row>
    <row r="83" spans="1:4" ht="12.75" customHeight="1" x14ac:dyDescent="0.25">
      <c r="A83" s="125"/>
      <c r="B83" s="33"/>
      <c r="C83" s="8"/>
      <c r="D83" s="11"/>
    </row>
    <row r="84" spans="1:4" ht="12.75" customHeight="1" x14ac:dyDescent="0.25">
      <c r="A84" s="125"/>
      <c r="B84" s="33"/>
      <c r="C84" s="8"/>
      <c r="D84" s="11"/>
    </row>
  </sheetData>
  <mergeCells count="1">
    <mergeCell ref="B1:AH1"/>
  </mergeCells>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7BC9E2-DD37-48B7-AD41-4A7D7BD077C3}">
  <sheetPr codeName="Sheet21">
    <tabColor theme="8" tint="0.39997558519241921"/>
  </sheetPr>
  <dimension ref="A1:ALQ84"/>
  <sheetViews>
    <sheetView workbookViewId="0">
      <selection activeCell="B4" sqref="B4:AZ100"/>
    </sheetView>
  </sheetViews>
  <sheetFormatPr defaultColWidth="18.7109375" defaultRowHeight="12.75" customHeight="1" x14ac:dyDescent="0.25"/>
  <cols>
    <col min="1" max="2" width="9.140625" customWidth="1"/>
    <col min="3" max="3" width="9.7109375" bestFit="1" customWidth="1"/>
    <col min="4" max="54" width="9.140625" customWidth="1"/>
  </cols>
  <sheetData>
    <row r="1" spans="1:51" ht="15" x14ac:dyDescent="0.25">
      <c r="A1" s="126"/>
      <c r="B1" s="119"/>
      <c r="C1" s="119"/>
      <c r="D1" s="119"/>
      <c r="E1" s="119"/>
      <c r="F1" s="119"/>
      <c r="G1" s="119"/>
      <c r="H1" s="119"/>
      <c r="I1" s="119"/>
      <c r="J1" s="119"/>
      <c r="K1" s="119"/>
      <c r="L1" s="119"/>
      <c r="M1" s="119"/>
      <c r="N1" s="119"/>
      <c r="O1" s="119"/>
      <c r="P1" s="119"/>
      <c r="Q1" s="119"/>
      <c r="R1" s="119"/>
      <c r="S1" s="119"/>
      <c r="T1" s="119"/>
      <c r="U1" s="119"/>
      <c r="V1" s="119"/>
      <c r="W1" s="119"/>
      <c r="X1" s="119"/>
      <c r="Y1" s="119"/>
      <c r="Z1" s="119"/>
      <c r="AA1" s="119"/>
      <c r="AB1" s="119"/>
      <c r="AC1" s="119"/>
      <c r="AD1" s="119"/>
      <c r="AE1" s="119"/>
      <c r="AF1" s="119"/>
      <c r="AG1" s="119"/>
      <c r="AH1" s="119"/>
      <c r="AI1" s="3"/>
      <c r="AJ1" s="3"/>
      <c r="AK1" s="3"/>
      <c r="AL1" s="3"/>
      <c r="AM1" s="3"/>
    </row>
    <row r="2" spans="1:51" ht="15" x14ac:dyDescent="0.25">
      <c r="A2" s="126"/>
      <c r="B2" s="118" t="s">
        <v>0</v>
      </c>
      <c r="C2" s="118" t="s">
        <v>1</v>
      </c>
      <c r="D2" s="118" t="s">
        <v>2</v>
      </c>
      <c r="E2" s="118">
        <v>1991</v>
      </c>
      <c r="F2" s="118">
        <v>1992</v>
      </c>
      <c r="G2" s="118">
        <v>1993</v>
      </c>
      <c r="H2" s="118">
        <v>1994</v>
      </c>
      <c r="I2" s="118">
        <v>1995</v>
      </c>
      <c r="J2" s="118">
        <v>1996</v>
      </c>
      <c r="K2" s="118">
        <v>1997</v>
      </c>
      <c r="L2" s="118">
        <v>1998</v>
      </c>
      <c r="M2" s="118">
        <v>1999</v>
      </c>
      <c r="N2" s="118">
        <v>2000</v>
      </c>
      <c r="O2" s="118">
        <v>2001</v>
      </c>
      <c r="P2" s="118">
        <v>2002</v>
      </c>
      <c r="Q2" s="118">
        <v>2003</v>
      </c>
      <c r="R2" s="118">
        <v>2004</v>
      </c>
      <c r="S2" s="118">
        <v>2005</v>
      </c>
      <c r="T2" s="118">
        <v>2006</v>
      </c>
      <c r="U2" s="118">
        <v>2007</v>
      </c>
      <c r="V2" s="118">
        <v>2008</v>
      </c>
      <c r="W2" s="118">
        <v>2009</v>
      </c>
      <c r="X2" s="118">
        <v>2010</v>
      </c>
      <c r="Y2" s="118">
        <v>2011</v>
      </c>
      <c r="Z2" s="118">
        <v>2012</v>
      </c>
      <c r="AA2" s="118">
        <v>2013</v>
      </c>
      <c r="AB2" s="118">
        <v>2014</v>
      </c>
      <c r="AC2" s="118">
        <v>2015</v>
      </c>
      <c r="AD2" s="118">
        <v>2016</v>
      </c>
      <c r="AE2" s="120">
        <v>2017</v>
      </c>
      <c r="AF2" s="118">
        <v>2018</v>
      </c>
      <c r="AG2" s="118">
        <v>2019</v>
      </c>
      <c r="AH2" s="118">
        <v>2020</v>
      </c>
      <c r="AI2" s="3"/>
      <c r="AJ2" s="3"/>
      <c r="AK2" s="3"/>
      <c r="AL2" s="3"/>
      <c r="AM2" s="3"/>
      <c r="AN2" s="3"/>
      <c r="AO2" s="3"/>
      <c r="AP2" s="3"/>
      <c r="AQ2" s="3"/>
      <c r="AR2" s="3"/>
    </row>
    <row r="3" spans="1:51" ht="15" x14ac:dyDescent="0.25">
      <c r="A3" s="127" t="str">
        <f>$A$1&amp;A2</f>
        <v/>
      </c>
      <c r="B3" s="128" t="s">
        <v>3</v>
      </c>
      <c r="C3" s="128" t="s">
        <v>4</v>
      </c>
      <c r="D3" s="128" t="s">
        <v>5</v>
      </c>
      <c r="E3" s="128" t="s">
        <v>6</v>
      </c>
      <c r="F3" s="128" t="s">
        <v>7</v>
      </c>
      <c r="G3" s="128" t="s">
        <v>8</v>
      </c>
      <c r="H3" s="128" t="s">
        <v>9</v>
      </c>
      <c r="I3" s="128" t="s">
        <v>10</v>
      </c>
      <c r="J3" s="128" t="s">
        <v>11</v>
      </c>
      <c r="K3" s="128" t="s">
        <v>12</v>
      </c>
      <c r="L3" s="128" t="s">
        <v>13</v>
      </c>
      <c r="M3" s="128" t="s">
        <v>14</v>
      </c>
      <c r="N3" s="128" t="s">
        <v>15</v>
      </c>
      <c r="O3" s="128" t="s">
        <v>16</v>
      </c>
      <c r="P3" s="128" t="s">
        <v>17</v>
      </c>
      <c r="Q3" s="128" t="s">
        <v>18</v>
      </c>
      <c r="R3" s="128" t="s">
        <v>19</v>
      </c>
      <c r="S3" s="128" t="s">
        <v>20</v>
      </c>
      <c r="T3" s="128" t="s">
        <v>21</v>
      </c>
      <c r="U3" s="128" t="s">
        <v>22</v>
      </c>
      <c r="V3" s="128" t="s">
        <v>23</v>
      </c>
      <c r="W3" s="128" t="s">
        <v>24</v>
      </c>
      <c r="X3" s="128" t="s">
        <v>25</v>
      </c>
      <c r="Y3" s="128" t="s">
        <v>26</v>
      </c>
      <c r="Z3" s="128" t="s">
        <v>27</v>
      </c>
      <c r="AA3" s="128" t="s">
        <v>28</v>
      </c>
      <c r="AB3" s="128" t="s">
        <v>29</v>
      </c>
      <c r="AC3" s="128" t="s">
        <v>30</v>
      </c>
      <c r="AD3" s="128" t="s">
        <v>31</v>
      </c>
      <c r="AE3" s="128" t="s">
        <v>32</v>
      </c>
      <c r="AF3" s="128" t="s">
        <v>33</v>
      </c>
      <c r="AG3" s="128" t="s">
        <v>34</v>
      </c>
      <c r="AH3" s="128" t="s">
        <v>35</v>
      </c>
      <c r="AI3" s="3"/>
      <c r="AJ3" s="3"/>
      <c r="AK3" s="3"/>
      <c r="AL3" s="3"/>
      <c r="AM3" s="3"/>
      <c r="AN3" s="3"/>
      <c r="AO3" s="3"/>
      <c r="AP3" s="3"/>
      <c r="AQ3" s="3"/>
      <c r="AR3" s="3"/>
    </row>
    <row r="4" spans="1:51" ht="15" x14ac:dyDescent="0.25">
      <c r="A4" s="121">
        <f>YampaRiverInflow.TotalOutflow!A4</f>
        <v>44531</v>
      </c>
      <c r="B4" s="81">
        <v>12.992000000000001</v>
      </c>
      <c r="C4" s="82">
        <v>16.236000000000001</v>
      </c>
      <c r="D4" s="129">
        <v>3.044</v>
      </c>
      <c r="E4" s="16">
        <v>16.566911999999999</v>
      </c>
      <c r="F4" s="16">
        <v>23.606604000000004</v>
      </c>
      <c r="G4" s="16">
        <v>11.927992</v>
      </c>
      <c r="H4" s="16">
        <v>18.697578</v>
      </c>
      <c r="I4" s="16">
        <v>16.272072000000001</v>
      </c>
      <c r="J4" s="16">
        <v>6.2282960000000003</v>
      </c>
      <c r="K4" s="16">
        <v>-16.238409999999998</v>
      </c>
      <c r="L4" s="16">
        <v>12.00187</v>
      </c>
      <c r="M4" s="16">
        <v>6.5915499999999998</v>
      </c>
      <c r="N4" s="16">
        <v>12.228569999999999</v>
      </c>
      <c r="O4" s="16">
        <v>1.01868</v>
      </c>
      <c r="P4" s="16">
        <v>6.6875100000000005</v>
      </c>
      <c r="Q4" s="16">
        <v>11.483219999999999</v>
      </c>
      <c r="R4" s="16">
        <v>-2.7016499999999999</v>
      </c>
      <c r="S4" s="16">
        <v>25.948370000000001</v>
      </c>
      <c r="T4" s="16">
        <v>22.778939999999999</v>
      </c>
      <c r="U4" s="16">
        <v>11.792920000000001</v>
      </c>
      <c r="V4" s="16">
        <v>17.610810000000001</v>
      </c>
      <c r="W4" s="16">
        <v>24.307770000000001</v>
      </c>
      <c r="X4" s="16">
        <v>18.407709999999998</v>
      </c>
      <c r="Y4" s="16">
        <v>2.61571</v>
      </c>
      <c r="Z4" s="16">
        <v>-1.4079200000000001</v>
      </c>
      <c r="AA4" s="16">
        <v>-6.0315000000000003</v>
      </c>
      <c r="AB4" s="16">
        <v>15.691600000000001</v>
      </c>
      <c r="AC4" s="16">
        <v>6.0872700000000002</v>
      </c>
      <c r="AD4" s="16">
        <v>14.668721902282002</v>
      </c>
      <c r="AE4" s="16">
        <v>-6.0504652876024405</v>
      </c>
      <c r="AF4" s="16">
        <v>3.9440781003643801</v>
      </c>
      <c r="AG4" s="16">
        <v>5.96184380284366</v>
      </c>
      <c r="AH4" s="16">
        <v>-3.3022761146438002</v>
      </c>
      <c r="AI4" s="16"/>
      <c r="AJ4" s="16"/>
      <c r="AK4" s="16"/>
      <c r="AL4" s="16"/>
      <c r="AM4" s="16"/>
      <c r="AN4" s="4"/>
      <c r="AO4" s="4"/>
      <c r="AP4" s="4"/>
      <c r="AQ4" s="4"/>
      <c r="AR4" s="4"/>
      <c r="AS4" s="4"/>
      <c r="AT4" s="4"/>
      <c r="AU4" s="4"/>
      <c r="AV4" s="4"/>
      <c r="AW4" s="4"/>
      <c r="AX4" s="4"/>
      <c r="AY4" s="4"/>
    </row>
    <row r="5" spans="1:51" ht="15" x14ac:dyDescent="0.25">
      <c r="A5" s="121">
        <f>YampaRiverInflow.TotalOutflow!A5</f>
        <v>44562</v>
      </c>
      <c r="B5" s="34">
        <v>21.254000000000001</v>
      </c>
      <c r="C5" s="12">
        <v>20.103999999999999</v>
      </c>
      <c r="D5" s="45">
        <v>9.2970000000000006</v>
      </c>
      <c r="E5" s="16">
        <v>18.317238</v>
      </c>
      <c r="F5" s="16">
        <v>101.21908400000001</v>
      </c>
      <c r="G5" s="16">
        <v>14.084605999999999</v>
      </c>
      <c r="H5" s="16">
        <v>35.531559999999999</v>
      </c>
      <c r="I5" s="16">
        <v>11.366462</v>
      </c>
      <c r="J5" s="16">
        <v>12.906422000000001</v>
      </c>
      <c r="K5" s="16">
        <v>-12.26146</v>
      </c>
      <c r="L5" s="16">
        <v>9.9685600000000001</v>
      </c>
      <c r="M5" s="16">
        <v>3.9182399999999999</v>
      </c>
      <c r="N5" s="16">
        <v>5.2524799999999994</v>
      </c>
      <c r="O5" s="16">
        <v>0.65434000000000003</v>
      </c>
      <c r="P5" s="16">
        <v>10.38495</v>
      </c>
      <c r="Q5" s="16">
        <v>14.23559</v>
      </c>
      <c r="R5" s="16">
        <v>9.8203300000000002</v>
      </c>
      <c r="S5" s="16">
        <v>24.700430000000001</v>
      </c>
      <c r="T5" s="16">
        <v>22.069479999999999</v>
      </c>
      <c r="U5" s="16">
        <v>12.57952</v>
      </c>
      <c r="V5" s="16">
        <v>19.210369999999998</v>
      </c>
      <c r="W5" s="16">
        <v>24.414390000000001</v>
      </c>
      <c r="X5" s="16">
        <v>14.356399999999999</v>
      </c>
      <c r="Y5" s="16">
        <v>-5.5168900000000001</v>
      </c>
      <c r="Z5" s="16">
        <v>8.7599999999999997E-2</v>
      </c>
      <c r="AA5" s="16">
        <v>10.52117</v>
      </c>
      <c r="AB5" s="16">
        <v>15.80128</v>
      </c>
      <c r="AC5" s="16">
        <v>7.4489752076703502</v>
      </c>
      <c r="AD5" s="16">
        <v>19.8163140489265</v>
      </c>
      <c r="AE5" s="16">
        <v>0.31217231431502396</v>
      </c>
      <c r="AF5" s="16">
        <v>11.158060331372901</v>
      </c>
      <c r="AG5" s="16">
        <v>7.7495685923312703</v>
      </c>
      <c r="AH5" s="16">
        <v>16.305914000000001</v>
      </c>
      <c r="AI5" s="46"/>
      <c r="AJ5" s="46"/>
      <c r="AK5" s="46"/>
      <c r="AL5" s="46"/>
      <c r="AM5" s="46"/>
      <c r="AN5" s="4"/>
      <c r="AO5" s="4"/>
      <c r="AP5" s="4"/>
      <c r="AQ5" s="4"/>
      <c r="AR5" s="4"/>
      <c r="AS5" s="4"/>
      <c r="AT5" s="4"/>
      <c r="AU5" s="4"/>
      <c r="AV5" s="4"/>
      <c r="AW5" s="4"/>
      <c r="AX5" s="4"/>
      <c r="AY5" s="4"/>
    </row>
    <row r="6" spans="1:51" ht="15" x14ac:dyDescent="0.25">
      <c r="A6" s="121">
        <f>YampaRiverInflow.TotalOutflow!A6</f>
        <v>44593</v>
      </c>
      <c r="B6" s="34">
        <v>17.681999999999999</v>
      </c>
      <c r="C6" s="12">
        <v>23.678999999999998</v>
      </c>
      <c r="D6" s="45">
        <v>11.170999999999999</v>
      </c>
      <c r="E6" s="16">
        <v>27.521836</v>
      </c>
      <c r="F6" s="16">
        <v>75.754664000000005</v>
      </c>
      <c r="G6" s="16">
        <v>14.718234000000001</v>
      </c>
      <c r="H6" s="16">
        <v>33.481140000000003</v>
      </c>
      <c r="I6" s="16">
        <v>10.668854</v>
      </c>
      <c r="J6" s="16">
        <v>-2.5262600000000002</v>
      </c>
      <c r="K6" s="16">
        <v>-10.192350000000001</v>
      </c>
      <c r="L6" s="16">
        <v>6.2821099999999994</v>
      </c>
      <c r="M6" s="16">
        <v>3.13246</v>
      </c>
      <c r="N6" s="16">
        <v>4.1601400000000002</v>
      </c>
      <c r="O6" s="16">
        <v>2.8380700000000001</v>
      </c>
      <c r="P6" s="16">
        <v>9.7490100000000002</v>
      </c>
      <c r="Q6" s="16">
        <v>16.001570000000001</v>
      </c>
      <c r="R6" s="16">
        <v>9.5720700000000001</v>
      </c>
      <c r="S6" s="16">
        <v>21.740169999999999</v>
      </c>
      <c r="T6" s="16">
        <v>14.98456</v>
      </c>
      <c r="U6" s="16">
        <v>10.01197</v>
      </c>
      <c r="V6" s="16">
        <v>10.48507</v>
      </c>
      <c r="W6" s="16">
        <v>13.671299999999999</v>
      </c>
      <c r="X6" s="16">
        <v>11.7835</v>
      </c>
      <c r="Y6" s="16">
        <v>1.5763499999999999</v>
      </c>
      <c r="Z6" s="16">
        <v>-4.5615100000000002</v>
      </c>
      <c r="AA6" s="16">
        <v>4.3772399999999996</v>
      </c>
      <c r="AB6" s="16">
        <v>6.30464</v>
      </c>
      <c r="AC6" s="16">
        <v>4.0539722308107295</v>
      </c>
      <c r="AD6" s="16">
        <v>9.3226595036040596</v>
      </c>
      <c r="AE6" s="16">
        <v>19.796036777389201</v>
      </c>
      <c r="AF6" s="16">
        <v>11.065682646744701</v>
      </c>
      <c r="AG6" s="16">
        <v>11.6148235514056</v>
      </c>
      <c r="AH6" s="16">
        <v>19.425978000000001</v>
      </c>
      <c r="AI6" s="46"/>
      <c r="AJ6" s="46"/>
      <c r="AK6" s="46"/>
      <c r="AL6" s="46"/>
      <c r="AM6" s="46"/>
      <c r="AN6" s="4"/>
      <c r="AO6" s="4"/>
      <c r="AP6" s="4"/>
      <c r="AQ6" s="4"/>
      <c r="AR6" s="4"/>
      <c r="AS6" s="4"/>
      <c r="AT6" s="4"/>
      <c r="AU6" s="4"/>
      <c r="AV6" s="4"/>
      <c r="AW6" s="4"/>
      <c r="AX6" s="4"/>
      <c r="AY6" s="4"/>
    </row>
    <row r="7" spans="1:51" ht="15" x14ac:dyDescent="0.25">
      <c r="A7" s="121">
        <f>YampaRiverInflow.TotalOutflow!A7</f>
        <v>44621</v>
      </c>
      <c r="B7" s="34">
        <v>12.973000000000001</v>
      </c>
      <c r="C7" s="12">
        <v>30.802</v>
      </c>
      <c r="D7" s="45">
        <v>16.059000000000001</v>
      </c>
      <c r="E7" s="16">
        <v>39.915998000000002</v>
      </c>
      <c r="F7" s="16">
        <v>66.375816</v>
      </c>
      <c r="G7" s="16">
        <v>17.63081</v>
      </c>
      <c r="H7" s="16">
        <v>62.605969999999999</v>
      </c>
      <c r="I7" s="16">
        <v>-10.494788</v>
      </c>
      <c r="J7" s="16">
        <v>-5.3588699999999996</v>
      </c>
      <c r="K7" s="16">
        <v>-15.49112</v>
      </c>
      <c r="L7" s="16">
        <v>36.322969999999998</v>
      </c>
      <c r="M7" s="16">
        <v>9.210090000000001</v>
      </c>
      <c r="N7" s="16">
        <v>5.7764899999999999</v>
      </c>
      <c r="O7" s="16">
        <v>9.2872199999999996</v>
      </c>
      <c r="P7" s="16">
        <v>8.1139899999999994</v>
      </c>
      <c r="Q7" s="16">
        <v>9.8301200000000009</v>
      </c>
      <c r="R7" s="16">
        <v>14.49926</v>
      </c>
      <c r="S7" s="16">
        <v>12.03308</v>
      </c>
      <c r="T7" s="16">
        <v>4.5342399999999996</v>
      </c>
      <c r="U7" s="16">
        <v>19.332849999999997</v>
      </c>
      <c r="V7" s="16">
        <v>6.37479</v>
      </c>
      <c r="W7" s="16">
        <v>9.2942099999999996</v>
      </c>
      <c r="X7" s="16">
        <v>12.6425</v>
      </c>
      <c r="Y7" s="16">
        <v>6.9273500000000006</v>
      </c>
      <c r="Z7" s="16">
        <v>-7.20953</v>
      </c>
      <c r="AA7" s="16">
        <v>6.0791599999999999</v>
      </c>
      <c r="AB7" s="16">
        <v>6.5443199999999999</v>
      </c>
      <c r="AC7" s="16">
        <v>12.9016643799678</v>
      </c>
      <c r="AD7" s="16">
        <v>7.2940712366949301</v>
      </c>
      <c r="AE7" s="16">
        <v>35.068694212232302</v>
      </c>
      <c r="AF7" s="16">
        <v>6.2901128095215002</v>
      </c>
      <c r="AG7" s="16">
        <v>18.741606197686799</v>
      </c>
      <c r="AH7" s="16">
        <v>26.794340000000005</v>
      </c>
      <c r="AI7" s="46"/>
      <c r="AJ7" s="46"/>
      <c r="AK7" s="46"/>
      <c r="AL7" s="46"/>
      <c r="AM7" s="46"/>
      <c r="AN7" s="4"/>
      <c r="AO7" s="4"/>
      <c r="AP7" s="4"/>
      <c r="AQ7" s="4"/>
      <c r="AR7" s="4"/>
      <c r="AS7" s="4"/>
      <c r="AT7" s="4"/>
      <c r="AU7" s="4"/>
      <c r="AV7" s="4"/>
      <c r="AW7" s="4"/>
      <c r="AX7" s="4"/>
      <c r="AY7" s="4"/>
    </row>
    <row r="8" spans="1:51" ht="15" x14ac:dyDescent="0.25">
      <c r="A8" s="121">
        <f>YampaRiverInflow.TotalOutflow!A8</f>
        <v>44652</v>
      </c>
      <c r="B8" s="34">
        <v>14.737</v>
      </c>
      <c r="C8" s="12">
        <v>18.106000000000002</v>
      </c>
      <c r="D8" s="45">
        <v>18.23</v>
      </c>
      <c r="E8" s="16">
        <v>29.763325999999999</v>
      </c>
      <c r="F8" s="16">
        <v>41.261670000000002</v>
      </c>
      <c r="G8" s="16">
        <v>7.7661820000000006</v>
      </c>
      <c r="H8" s="16">
        <v>14.708754000000001</v>
      </c>
      <c r="I8" s="16">
        <v>23.635946000000001</v>
      </c>
      <c r="J8" s="16">
        <v>6.8406400000000005</v>
      </c>
      <c r="K8" s="16">
        <v>-2.2138499999999999</v>
      </c>
      <c r="L8" s="16">
        <v>19.547470000000001</v>
      </c>
      <c r="M8" s="16">
        <v>11.52768</v>
      </c>
      <c r="N8" s="16">
        <v>17.343669999999999</v>
      </c>
      <c r="O8" s="16">
        <v>13.49269</v>
      </c>
      <c r="P8" s="16">
        <v>4.6643299999999996</v>
      </c>
      <c r="Q8" s="16">
        <v>2.3306399999999998</v>
      </c>
      <c r="R8" s="16">
        <v>9.179590000000001</v>
      </c>
      <c r="S8" s="16">
        <v>14.534559999999999</v>
      </c>
      <c r="T8" s="16">
        <v>4.0880400000000003</v>
      </c>
      <c r="U8" s="16">
        <v>12.77216</v>
      </c>
      <c r="V8" s="16">
        <v>7.4774700000000003</v>
      </c>
      <c r="W8" s="16">
        <v>12.525</v>
      </c>
      <c r="X8" s="16">
        <v>22.5366</v>
      </c>
      <c r="Y8" s="16">
        <v>5.4246600000000003</v>
      </c>
      <c r="Z8" s="16">
        <v>-1.42597</v>
      </c>
      <c r="AA8" s="16">
        <v>9.8915199999999999</v>
      </c>
      <c r="AB8" s="16">
        <v>9.72743</v>
      </c>
      <c r="AC8" s="16">
        <v>15.713943386447099</v>
      </c>
      <c r="AD8" s="16">
        <v>6.6015394221493597</v>
      </c>
      <c r="AE8" s="16">
        <v>32.830230167934701</v>
      </c>
      <c r="AF8" s="16">
        <v>14.096756611570999</v>
      </c>
      <c r="AG8" s="16">
        <v>21.908179504132999</v>
      </c>
      <c r="AH8" s="16">
        <v>18.399011999999999</v>
      </c>
      <c r="AI8" s="46"/>
      <c r="AJ8" s="46"/>
      <c r="AK8" s="46"/>
      <c r="AL8" s="46"/>
      <c r="AM8" s="46"/>
      <c r="AN8" s="4"/>
      <c r="AO8" s="4"/>
      <c r="AP8" s="4"/>
      <c r="AQ8" s="4"/>
      <c r="AR8" s="4"/>
      <c r="AS8" s="4"/>
      <c r="AT8" s="4"/>
      <c r="AU8" s="4"/>
      <c r="AV8" s="4"/>
      <c r="AW8" s="4"/>
      <c r="AX8" s="4"/>
      <c r="AY8" s="4"/>
    </row>
    <row r="9" spans="1:51" ht="15" x14ac:dyDescent="0.25">
      <c r="A9" s="121">
        <f>YampaRiverInflow.TotalOutflow!A9</f>
        <v>44682</v>
      </c>
      <c r="B9" s="34">
        <v>7.3049999999999997</v>
      </c>
      <c r="C9" s="12">
        <v>14.239000000000001</v>
      </c>
      <c r="D9" s="45">
        <v>18.850999999999999</v>
      </c>
      <c r="E9" s="16">
        <v>17.687328000000001</v>
      </c>
      <c r="F9" s="16">
        <v>30.256135999999998</v>
      </c>
      <c r="G9" s="16">
        <v>9.5716059999999992</v>
      </c>
      <c r="H9" s="16">
        <v>29.325434000000005</v>
      </c>
      <c r="I9" s="16">
        <v>5.5503300000000007</v>
      </c>
      <c r="J9" s="16">
        <v>8.0619300000000003</v>
      </c>
      <c r="K9" s="16">
        <v>-4.66012</v>
      </c>
      <c r="L9" s="16">
        <v>9.683209999999999</v>
      </c>
      <c r="M9" s="16">
        <v>23.337949999999999</v>
      </c>
      <c r="N9" s="16">
        <v>11.09249</v>
      </c>
      <c r="O9" s="16">
        <v>14.89179</v>
      </c>
      <c r="P9" s="16">
        <v>9.6852700000000009</v>
      </c>
      <c r="Q9" s="16">
        <v>5.5847100000000003</v>
      </c>
      <c r="R9" s="16">
        <v>4.1686000000000005</v>
      </c>
      <c r="S9" s="16">
        <v>14.016170000000001</v>
      </c>
      <c r="T9" s="16">
        <v>5.02379</v>
      </c>
      <c r="U9" s="16">
        <v>16.882990000000003</v>
      </c>
      <c r="V9" s="16">
        <v>3.9549799999999999</v>
      </c>
      <c r="W9" s="16">
        <v>10.53945</v>
      </c>
      <c r="X9" s="16">
        <v>19.5229</v>
      </c>
      <c r="Y9" s="16">
        <v>4.9721899999999994</v>
      </c>
      <c r="Z9" s="16">
        <v>1.2309300000000001</v>
      </c>
      <c r="AA9" s="16">
        <v>4.9847600000000005</v>
      </c>
      <c r="AB9" s="16">
        <v>9.3964200000000009</v>
      </c>
      <c r="AC9" s="16">
        <v>9.2539210713396098</v>
      </c>
      <c r="AD9" s="16">
        <v>5.5819525592733701</v>
      </c>
      <c r="AE9" s="16">
        <v>25.107575702810699</v>
      </c>
      <c r="AF9" s="16">
        <v>32.171070661818902</v>
      </c>
      <c r="AG9" s="16">
        <v>22.140587519075002</v>
      </c>
      <c r="AH9" s="16">
        <v>9.3170699999999993</v>
      </c>
      <c r="AI9" s="46"/>
      <c r="AJ9" s="46"/>
      <c r="AK9" s="46"/>
      <c r="AL9" s="46"/>
      <c r="AM9" s="46"/>
      <c r="AN9" s="4"/>
      <c r="AO9" s="4"/>
      <c r="AP9" s="4"/>
      <c r="AQ9" s="4"/>
      <c r="AR9" s="4"/>
      <c r="AS9" s="4"/>
      <c r="AT9" s="4"/>
      <c r="AU9" s="4"/>
      <c r="AV9" s="4"/>
      <c r="AW9" s="4"/>
      <c r="AX9" s="4"/>
      <c r="AY9" s="4"/>
    </row>
    <row r="10" spans="1:51" ht="15" x14ac:dyDescent="0.25">
      <c r="A10" s="121">
        <f>YampaRiverInflow.TotalOutflow!A10</f>
        <v>44713</v>
      </c>
      <c r="B10" s="34">
        <v>4.2610000000000001</v>
      </c>
      <c r="C10" s="12">
        <v>8.7240000000000002</v>
      </c>
      <c r="D10" s="45">
        <v>19.471</v>
      </c>
      <c r="E10" s="16">
        <v>1.2684000000000002</v>
      </c>
      <c r="F10" s="16">
        <v>4.9412060000000002</v>
      </c>
      <c r="G10" s="16">
        <v>-1.180104</v>
      </c>
      <c r="H10" s="16">
        <v>16.706314000000003</v>
      </c>
      <c r="I10" s="16">
        <v>1.3633040000000001</v>
      </c>
      <c r="J10" s="16">
        <v>-0.79383999999999999</v>
      </c>
      <c r="K10" s="16">
        <v>-23.251810000000003</v>
      </c>
      <c r="L10" s="16">
        <v>12.69872</v>
      </c>
      <c r="M10" s="16">
        <v>19.039000000000001</v>
      </c>
      <c r="N10" s="16">
        <v>6.8687700000000005</v>
      </c>
      <c r="O10" s="16">
        <v>14.246139999999999</v>
      </c>
      <c r="P10" s="16">
        <v>18.845080000000003</v>
      </c>
      <c r="Q10" s="16">
        <v>7.4909099999999995</v>
      </c>
      <c r="R10" s="16">
        <v>13.8124</v>
      </c>
      <c r="S10" s="16">
        <v>24.775919999999999</v>
      </c>
      <c r="T10" s="16">
        <v>9.7531100000000013</v>
      </c>
      <c r="U10" s="16">
        <v>18.740459999999999</v>
      </c>
      <c r="V10" s="16">
        <v>5.9942099999999998</v>
      </c>
      <c r="W10" s="16">
        <v>10.93661</v>
      </c>
      <c r="X10" s="16">
        <v>14.07673</v>
      </c>
      <c r="Y10" s="16">
        <v>3.54962</v>
      </c>
      <c r="Z10" s="16">
        <v>6.4226899999999993</v>
      </c>
      <c r="AA10" s="16">
        <v>10.59356</v>
      </c>
      <c r="AB10" s="16">
        <v>1.32226</v>
      </c>
      <c r="AC10" s="16">
        <v>6.9610190102487604</v>
      </c>
      <c r="AD10" s="16">
        <v>13.6235045447941</v>
      </c>
      <c r="AE10" s="16">
        <v>21.1430438016537</v>
      </c>
      <c r="AF10" s="16">
        <v>42.150180575868696</v>
      </c>
      <c r="AG10" s="16">
        <v>13.4754590082651</v>
      </c>
      <c r="AH10" s="16">
        <v>19.542680000000001</v>
      </c>
      <c r="AI10" s="46"/>
      <c r="AJ10" s="46"/>
      <c r="AK10" s="46"/>
      <c r="AL10" s="46"/>
      <c r="AM10" s="46"/>
      <c r="AN10" s="4"/>
      <c r="AO10" s="4"/>
      <c r="AP10" s="4"/>
      <c r="AQ10" s="4"/>
      <c r="AR10" s="4"/>
      <c r="AS10" s="4"/>
      <c r="AT10" s="4"/>
      <c r="AU10" s="4"/>
      <c r="AV10" s="4"/>
      <c r="AW10" s="4"/>
      <c r="AX10" s="4"/>
      <c r="AY10" s="4"/>
    </row>
    <row r="11" spans="1:51" ht="15" x14ac:dyDescent="0.25">
      <c r="A11" s="121">
        <f>YampaRiverInflow.TotalOutflow!A11</f>
        <v>44743</v>
      </c>
      <c r="B11" s="34">
        <v>7.2839999999999998</v>
      </c>
      <c r="C11" s="12">
        <v>16.745000000000001</v>
      </c>
      <c r="D11" s="45">
        <v>23.431000000000001</v>
      </c>
      <c r="E11" s="16">
        <v>15.702810000000001</v>
      </c>
      <c r="F11" s="16">
        <v>2.0310160000000002</v>
      </c>
      <c r="G11" s="16">
        <v>8.0089059999999996</v>
      </c>
      <c r="H11" s="16">
        <v>20.697440000000004</v>
      </c>
      <c r="I11" s="16">
        <v>17.755964000000002</v>
      </c>
      <c r="J11" s="16">
        <v>11.63293</v>
      </c>
      <c r="K11" s="16">
        <v>-12.476629999999998</v>
      </c>
      <c r="L11" s="16">
        <v>23.625509999999998</v>
      </c>
      <c r="M11" s="16">
        <v>20.54889</v>
      </c>
      <c r="N11" s="16">
        <v>8.319090000000001</v>
      </c>
      <c r="O11" s="16">
        <v>20.105460000000001</v>
      </c>
      <c r="P11" s="16">
        <v>19.50067</v>
      </c>
      <c r="Q11" s="16">
        <v>8.3446700000000007</v>
      </c>
      <c r="R11" s="16">
        <v>18.455950000000001</v>
      </c>
      <c r="S11" s="16">
        <v>31.79073</v>
      </c>
      <c r="T11" s="16">
        <v>14.55987</v>
      </c>
      <c r="U11" s="16">
        <v>21.886839999999999</v>
      </c>
      <c r="V11" s="16">
        <v>25.583909999999999</v>
      </c>
      <c r="W11" s="16">
        <v>21.074020000000001</v>
      </c>
      <c r="X11" s="16">
        <v>18.544400000000003</v>
      </c>
      <c r="Y11" s="16">
        <v>6.5901300000000003</v>
      </c>
      <c r="Z11" s="16">
        <v>14.91146</v>
      </c>
      <c r="AA11" s="16">
        <v>14.38373</v>
      </c>
      <c r="AB11" s="16">
        <v>27.614090000000001</v>
      </c>
      <c r="AC11" s="16">
        <v>12.5574148766291</v>
      </c>
      <c r="AD11" s="16">
        <v>24.781192150480202</v>
      </c>
      <c r="AE11" s="16">
        <v>16.943357023537999</v>
      </c>
      <c r="AF11" s="16">
        <v>39.1588780983151</v>
      </c>
      <c r="AG11" s="16">
        <v>23.713968098447001</v>
      </c>
      <c r="AH11" s="16">
        <v>3.5028120000000005</v>
      </c>
      <c r="AI11" s="46"/>
      <c r="AJ11" s="46"/>
      <c r="AK11" s="46"/>
      <c r="AL11" s="46"/>
      <c r="AM11" s="46"/>
      <c r="AN11" s="4"/>
      <c r="AO11" s="4"/>
      <c r="AP11" s="4"/>
      <c r="AQ11" s="4"/>
      <c r="AR11" s="4"/>
      <c r="AS11" s="4"/>
      <c r="AT11" s="4"/>
      <c r="AU11" s="4"/>
      <c r="AV11" s="4"/>
      <c r="AW11" s="4"/>
      <c r="AX11" s="4"/>
      <c r="AY11" s="4"/>
    </row>
    <row r="12" spans="1:51" ht="15" x14ac:dyDescent="0.25">
      <c r="A12" s="121">
        <f>YampaRiverInflow.TotalOutflow!A12</f>
        <v>44774</v>
      </c>
      <c r="B12" s="34">
        <v>18.350999999999999</v>
      </c>
      <c r="C12" s="12">
        <v>17.154</v>
      </c>
      <c r="D12" s="45">
        <v>23.875</v>
      </c>
      <c r="E12" s="16">
        <v>28.766426000000003</v>
      </c>
      <c r="F12" s="16">
        <v>19.739957999999998</v>
      </c>
      <c r="G12" s="16">
        <v>11.451958000000001</v>
      </c>
      <c r="H12" s="16">
        <v>20.660824000000002</v>
      </c>
      <c r="I12" s="16">
        <v>13.796706</v>
      </c>
      <c r="J12" s="16">
        <v>9.7706299999999988</v>
      </c>
      <c r="K12" s="16">
        <v>7.4435000000000002</v>
      </c>
      <c r="L12" s="16">
        <v>20.504860000000001</v>
      </c>
      <c r="M12" s="16">
        <v>22.135639999999999</v>
      </c>
      <c r="N12" s="16">
        <v>5.2130799999999997</v>
      </c>
      <c r="O12" s="16">
        <v>14.802440000000001</v>
      </c>
      <c r="P12" s="16">
        <v>21.94164</v>
      </c>
      <c r="Q12" s="16">
        <v>8.4181799999999996</v>
      </c>
      <c r="R12" s="16">
        <v>21.659500000000001</v>
      </c>
      <c r="S12" s="16">
        <v>35.8294</v>
      </c>
      <c r="T12" s="16">
        <v>14.210139999999999</v>
      </c>
      <c r="U12" s="16">
        <v>24.195160000000001</v>
      </c>
      <c r="V12" s="16">
        <v>26.496269999999999</v>
      </c>
      <c r="W12" s="16">
        <v>24.024999999999999</v>
      </c>
      <c r="X12" s="16">
        <v>22.344560000000001</v>
      </c>
      <c r="Y12" s="16">
        <v>9.8739599999999985</v>
      </c>
      <c r="Z12" s="16">
        <v>13.84548</v>
      </c>
      <c r="AA12" s="16">
        <v>16.93469</v>
      </c>
      <c r="AB12" s="16">
        <v>14.48996</v>
      </c>
      <c r="AC12" s="16">
        <v>14.623601239406</v>
      </c>
      <c r="AD12" s="16">
        <v>29.351938843042298</v>
      </c>
      <c r="AE12" s="16">
        <v>10.6373367791084</v>
      </c>
      <c r="AF12" s="16">
        <v>32.4739838860175</v>
      </c>
      <c r="AG12" s="16">
        <v>32.289258266844001</v>
      </c>
      <c r="AH12" s="16">
        <v>21.988620000000001</v>
      </c>
      <c r="AI12" s="46"/>
      <c r="AJ12" s="46"/>
      <c r="AK12" s="46"/>
      <c r="AL12" s="46"/>
      <c r="AM12" s="46"/>
      <c r="AN12" s="4"/>
      <c r="AO12" s="4"/>
      <c r="AP12" s="4"/>
      <c r="AQ12" s="4"/>
      <c r="AR12" s="4"/>
      <c r="AS12" s="4"/>
      <c r="AT12" s="4"/>
      <c r="AU12" s="4"/>
      <c r="AV12" s="4"/>
      <c r="AW12" s="4"/>
      <c r="AX12" s="4"/>
      <c r="AY12" s="4"/>
    </row>
    <row r="13" spans="1:51" ht="15" x14ac:dyDescent="0.25">
      <c r="A13" s="121">
        <f>YampaRiverInflow.TotalOutflow!A13</f>
        <v>44805</v>
      </c>
      <c r="B13" s="34">
        <v>15.913</v>
      </c>
      <c r="C13" s="12">
        <v>14.566000000000001</v>
      </c>
      <c r="D13" s="45">
        <v>16.707999999999998</v>
      </c>
      <c r="E13" s="16">
        <v>26.366382000000002</v>
      </c>
      <c r="F13" s="16">
        <v>15.737406</v>
      </c>
      <c r="G13" s="16">
        <v>14.914582000000003</v>
      </c>
      <c r="H13" s="16">
        <v>14.839589999999999</v>
      </c>
      <c r="I13" s="16">
        <v>10.647540000000001</v>
      </c>
      <c r="J13" s="16">
        <v>-6.0112700000000006</v>
      </c>
      <c r="K13" s="16">
        <v>19.914009999999998</v>
      </c>
      <c r="L13" s="16">
        <v>13.555149999999999</v>
      </c>
      <c r="M13" s="16">
        <v>15.397549999999999</v>
      </c>
      <c r="N13" s="16">
        <v>7.1036899999999994</v>
      </c>
      <c r="O13" s="16">
        <v>8.6973899999999986</v>
      </c>
      <c r="P13" s="16">
        <v>11.841569999999999</v>
      </c>
      <c r="Q13" s="16">
        <v>3.6388400000000001</v>
      </c>
      <c r="R13" s="16">
        <v>18.084299999999999</v>
      </c>
      <c r="S13" s="16">
        <v>24.926950000000001</v>
      </c>
      <c r="T13" s="16">
        <v>13.032249999999999</v>
      </c>
      <c r="U13" s="16">
        <v>14.707469999999999</v>
      </c>
      <c r="V13" s="16">
        <v>15.101129999999999</v>
      </c>
      <c r="W13" s="16">
        <v>9.3519199999999998</v>
      </c>
      <c r="X13" s="16">
        <v>35.037589999999994</v>
      </c>
      <c r="Y13" s="16">
        <v>-2.8639899999999998</v>
      </c>
      <c r="Z13" s="16">
        <v>6.7481800000000005</v>
      </c>
      <c r="AA13" s="16">
        <v>15.02529</v>
      </c>
      <c r="AB13" s="16">
        <v>11.451879999999999</v>
      </c>
      <c r="AC13" s="16">
        <v>13.1848636376867</v>
      </c>
      <c r="AD13" s="16">
        <v>8.3238249586783297</v>
      </c>
      <c r="AE13" s="16">
        <v>19.8346958697528</v>
      </c>
      <c r="AF13" s="16">
        <v>16.409711323636998</v>
      </c>
      <c r="AG13" s="16">
        <v>25.7866844641329</v>
      </c>
      <c r="AH13" s="16">
        <v>21.500264000000001</v>
      </c>
      <c r="AI13" s="46"/>
      <c r="AJ13" s="46"/>
      <c r="AK13" s="46"/>
      <c r="AL13" s="46"/>
      <c r="AM13" s="46"/>
      <c r="AN13" s="4"/>
      <c r="AO13" s="4"/>
      <c r="AP13" s="4"/>
      <c r="AQ13" s="4"/>
      <c r="AR13" s="4"/>
      <c r="AS13" s="4"/>
      <c r="AT13" s="4"/>
      <c r="AU13" s="4"/>
      <c r="AV13" s="4"/>
      <c r="AW13" s="4"/>
      <c r="AX13" s="4"/>
      <c r="AY13" s="4"/>
    </row>
    <row r="14" spans="1:51" ht="15" x14ac:dyDescent="0.25">
      <c r="A14" s="121">
        <f>YampaRiverInflow.TotalOutflow!A14</f>
        <v>44835</v>
      </c>
      <c r="B14" s="34">
        <v>8.77</v>
      </c>
      <c r="C14" s="12">
        <v>13.826000000000001</v>
      </c>
      <c r="D14" s="45">
        <v>12.484999999999999</v>
      </c>
      <c r="E14" s="16">
        <v>17.934583999999997</v>
      </c>
      <c r="F14" s="16">
        <v>11.836898000000001</v>
      </c>
      <c r="G14" s="16">
        <v>11.503132000000001</v>
      </c>
      <c r="H14" s="16">
        <v>12.135444000000001</v>
      </c>
      <c r="I14" s="16">
        <v>6.3876860000000004</v>
      </c>
      <c r="J14" s="16">
        <v>-7.82599</v>
      </c>
      <c r="K14" s="16">
        <v>24.362849999999998</v>
      </c>
      <c r="L14" s="16">
        <v>10.95425</v>
      </c>
      <c r="M14" s="16">
        <v>11.723360000000001</v>
      </c>
      <c r="N14" s="16">
        <v>4.6145899999999997</v>
      </c>
      <c r="O14" s="16">
        <v>6.6953500000000004</v>
      </c>
      <c r="P14" s="16">
        <v>9.5123700000000007</v>
      </c>
      <c r="Q14" s="16">
        <v>-0.49925999999999998</v>
      </c>
      <c r="R14" s="16">
        <v>18.132660000000001</v>
      </c>
      <c r="S14" s="16">
        <v>19.22006</v>
      </c>
      <c r="T14" s="16">
        <v>10.97871</v>
      </c>
      <c r="U14" s="16">
        <v>13.21185</v>
      </c>
      <c r="V14" s="16">
        <v>14.04824</v>
      </c>
      <c r="W14" s="16">
        <v>6.9533999999999994</v>
      </c>
      <c r="X14" s="16">
        <v>23.35398</v>
      </c>
      <c r="Y14" s="16">
        <v>-2.8656299999999999</v>
      </c>
      <c r="Z14" s="16">
        <v>2.3012199999999998</v>
      </c>
      <c r="AA14" s="16">
        <v>14.73507</v>
      </c>
      <c r="AB14" s="16">
        <v>8.505370000000001</v>
      </c>
      <c r="AC14" s="16">
        <v>9.0830627261494108</v>
      </c>
      <c r="AD14" s="16">
        <v>-6.2740460311398598</v>
      </c>
      <c r="AE14" s="16">
        <v>25.002335616926402</v>
      </c>
      <c r="AF14" s="16">
        <v>7.7553593381164196</v>
      </c>
      <c r="AG14" s="16">
        <v>26.857120247405899</v>
      </c>
      <c r="AH14" s="16">
        <v>8.6108960000000003</v>
      </c>
      <c r="AI14" s="46"/>
      <c r="AJ14" s="46"/>
      <c r="AK14" s="46"/>
      <c r="AL14" s="46"/>
      <c r="AM14" s="46"/>
      <c r="AN14" s="4"/>
      <c r="AO14" s="4"/>
      <c r="AP14" s="4"/>
      <c r="AQ14" s="4"/>
      <c r="AR14" s="4"/>
      <c r="AS14" s="4"/>
      <c r="AT14" s="4"/>
      <c r="AU14" s="4"/>
      <c r="AV14" s="4"/>
      <c r="AW14" s="4"/>
      <c r="AX14" s="4"/>
      <c r="AY14" s="4"/>
    </row>
    <row r="15" spans="1:51" ht="15" x14ac:dyDescent="0.25">
      <c r="A15" s="121">
        <f>YampaRiverInflow.TotalOutflow!A15</f>
        <v>44866</v>
      </c>
      <c r="B15" s="34">
        <v>14.022</v>
      </c>
      <c r="C15" s="12">
        <v>13.662000000000001</v>
      </c>
      <c r="D15" s="45">
        <v>2.5750000000000002</v>
      </c>
      <c r="E15" s="16">
        <v>10.960080000000001</v>
      </c>
      <c r="F15" s="16">
        <v>12.147136</v>
      </c>
      <c r="G15" s="16">
        <v>3.6625680000000003</v>
      </c>
      <c r="H15" s="16">
        <v>15.820898000000001</v>
      </c>
      <c r="I15" s="16">
        <v>14.533392000000001</v>
      </c>
      <c r="J15" s="16">
        <v>-12.37326</v>
      </c>
      <c r="K15" s="16">
        <v>14.93168</v>
      </c>
      <c r="L15" s="16">
        <v>-5.1652700000000005</v>
      </c>
      <c r="M15" s="16">
        <v>10.395850000000001</v>
      </c>
      <c r="N15" s="16">
        <v>4.0648400000000002</v>
      </c>
      <c r="O15" s="16">
        <v>3.5380700000000003</v>
      </c>
      <c r="P15" s="16">
        <v>7.5272700000000006</v>
      </c>
      <c r="Q15" s="16">
        <v>13.11669</v>
      </c>
      <c r="R15" s="16">
        <v>15.47784</v>
      </c>
      <c r="S15" s="16">
        <v>21.893450000000001</v>
      </c>
      <c r="T15" s="16">
        <v>12.1463</v>
      </c>
      <c r="U15" s="16">
        <v>8.651209999999999</v>
      </c>
      <c r="V15" s="16">
        <v>9.7618099999999988</v>
      </c>
      <c r="W15" s="16">
        <v>16.488720000000001</v>
      </c>
      <c r="X15" s="16">
        <v>4.6226700000000003</v>
      </c>
      <c r="Y15" s="16">
        <v>5.9689499999999995</v>
      </c>
      <c r="Z15" s="16">
        <v>-1.0023</v>
      </c>
      <c r="AA15" s="16">
        <v>2.8529</v>
      </c>
      <c r="AB15" s="16">
        <v>5.8924399999999997</v>
      </c>
      <c r="AC15" s="16">
        <v>3.9897065276040999</v>
      </c>
      <c r="AD15" s="16">
        <v>-11.4351155371894</v>
      </c>
      <c r="AE15" s="16">
        <v>6.3263246300834401</v>
      </c>
      <c r="AF15" s="16">
        <v>3.8446132224799099</v>
      </c>
      <c r="AG15" s="16">
        <v>10.148976943471901</v>
      </c>
      <c r="AH15" s="16">
        <v>8.991363999999999</v>
      </c>
      <c r="AI15" s="46"/>
      <c r="AJ15" s="46"/>
      <c r="AK15" s="46"/>
      <c r="AL15" s="46"/>
      <c r="AM15" s="46"/>
      <c r="AN15" s="4"/>
      <c r="AO15" s="4"/>
      <c r="AP15" s="4"/>
      <c r="AQ15" s="4"/>
      <c r="AR15" s="4"/>
      <c r="AS15" s="4"/>
      <c r="AT15" s="4"/>
      <c r="AU15" s="4"/>
      <c r="AV15" s="4"/>
      <c r="AW15" s="4"/>
      <c r="AX15" s="4"/>
      <c r="AY15" s="4"/>
    </row>
    <row r="16" spans="1:51" ht="15" x14ac:dyDescent="0.25">
      <c r="A16" s="121">
        <f>YampaRiverInflow.TotalOutflow!A16</f>
        <v>44896</v>
      </c>
      <c r="B16" s="34">
        <v>12.974</v>
      </c>
      <c r="C16" s="12">
        <v>11.318</v>
      </c>
      <c r="D16" s="45">
        <v>3.044</v>
      </c>
      <c r="E16" s="16">
        <v>23.606604000000004</v>
      </c>
      <c r="F16" s="16">
        <v>11.927992</v>
      </c>
      <c r="G16" s="16">
        <v>18.697578</v>
      </c>
      <c r="H16" s="16">
        <v>16.272072000000001</v>
      </c>
      <c r="I16" s="16">
        <v>6.2282960000000003</v>
      </c>
      <c r="J16" s="16">
        <v>-16.238409999999998</v>
      </c>
      <c r="K16" s="16">
        <v>12.00187</v>
      </c>
      <c r="L16" s="16">
        <v>6.5915499999999998</v>
      </c>
      <c r="M16" s="16">
        <v>12.228569999999999</v>
      </c>
      <c r="N16" s="16">
        <v>1.01868</v>
      </c>
      <c r="O16" s="16">
        <v>6.6875100000000005</v>
      </c>
      <c r="P16" s="16">
        <v>11.483219999999999</v>
      </c>
      <c r="Q16" s="16">
        <v>-2.7016499999999999</v>
      </c>
      <c r="R16" s="16">
        <v>25.948370000000001</v>
      </c>
      <c r="S16" s="16">
        <v>22.778939999999999</v>
      </c>
      <c r="T16" s="16">
        <v>11.792920000000001</v>
      </c>
      <c r="U16" s="16">
        <v>17.610810000000001</v>
      </c>
      <c r="V16" s="16">
        <v>24.307770000000001</v>
      </c>
      <c r="W16" s="16">
        <v>18.407709999999998</v>
      </c>
      <c r="X16" s="16">
        <v>2.61571</v>
      </c>
      <c r="Y16" s="16">
        <v>-1.4079200000000001</v>
      </c>
      <c r="Z16" s="16">
        <v>-6.0315000000000003</v>
      </c>
      <c r="AA16" s="16">
        <v>15.691600000000001</v>
      </c>
      <c r="AB16" s="16">
        <v>6.0872700000000002</v>
      </c>
      <c r="AC16" s="16">
        <v>14.668721902282002</v>
      </c>
      <c r="AD16" s="16">
        <v>-6.0504652876024405</v>
      </c>
      <c r="AE16" s="16">
        <v>3.9440781003643801</v>
      </c>
      <c r="AF16" s="16">
        <v>5.96184380284366</v>
      </c>
      <c r="AG16" s="16">
        <v>-3.3022761146438002</v>
      </c>
      <c r="AH16" s="16">
        <v>16.566911999999999</v>
      </c>
      <c r="AI16" s="46"/>
      <c r="AJ16" s="46"/>
      <c r="AK16" s="46"/>
      <c r="AL16" s="46"/>
      <c r="AM16" s="46"/>
      <c r="AN16" s="4"/>
      <c r="AO16" s="4"/>
      <c r="AP16" s="4"/>
      <c r="AQ16" s="4"/>
      <c r="AR16" s="4"/>
      <c r="AS16" s="4"/>
      <c r="AT16" s="4"/>
      <c r="AU16" s="4"/>
      <c r="AV16" s="4"/>
      <c r="AW16" s="4"/>
      <c r="AX16" s="4"/>
      <c r="AY16" s="4"/>
    </row>
    <row r="17" spans="1:51" ht="15" x14ac:dyDescent="0.25">
      <c r="A17" s="121">
        <f>YampaRiverInflow.TotalOutflow!A17</f>
        <v>44927</v>
      </c>
      <c r="B17" s="34">
        <v>19.492999999999999</v>
      </c>
      <c r="C17" s="12">
        <v>18.73</v>
      </c>
      <c r="D17" s="45">
        <v>9.2970000000000006</v>
      </c>
      <c r="E17" s="16">
        <v>101.21908400000001</v>
      </c>
      <c r="F17" s="16">
        <v>14.084605999999999</v>
      </c>
      <c r="G17" s="16">
        <v>35.531559999999999</v>
      </c>
      <c r="H17" s="16">
        <v>11.366462</v>
      </c>
      <c r="I17" s="16">
        <v>12.906422000000001</v>
      </c>
      <c r="J17" s="16">
        <v>-12.26146</v>
      </c>
      <c r="K17" s="16">
        <v>9.9685600000000001</v>
      </c>
      <c r="L17" s="16">
        <v>3.9182399999999999</v>
      </c>
      <c r="M17" s="16">
        <v>5.2524799999999994</v>
      </c>
      <c r="N17" s="16">
        <v>0.65434000000000003</v>
      </c>
      <c r="O17" s="16">
        <v>10.38495</v>
      </c>
      <c r="P17" s="16">
        <v>14.23559</v>
      </c>
      <c r="Q17" s="16">
        <v>9.8203300000000002</v>
      </c>
      <c r="R17" s="16">
        <v>24.700430000000001</v>
      </c>
      <c r="S17" s="16">
        <v>22.069479999999999</v>
      </c>
      <c r="T17" s="16">
        <v>12.57952</v>
      </c>
      <c r="U17" s="16">
        <v>19.210369999999998</v>
      </c>
      <c r="V17" s="16">
        <v>24.414390000000001</v>
      </c>
      <c r="W17" s="16">
        <v>14.356399999999999</v>
      </c>
      <c r="X17" s="16">
        <v>-5.5168900000000001</v>
      </c>
      <c r="Y17" s="16">
        <v>8.7599999999999997E-2</v>
      </c>
      <c r="Z17" s="16">
        <v>10.52117</v>
      </c>
      <c r="AA17" s="16">
        <v>15.80128</v>
      </c>
      <c r="AB17" s="16">
        <v>7.4489752076703502</v>
      </c>
      <c r="AC17" s="16">
        <v>19.8163140489265</v>
      </c>
      <c r="AD17" s="16">
        <v>0.31217231431502396</v>
      </c>
      <c r="AE17" s="16">
        <v>11.158060331372901</v>
      </c>
      <c r="AF17" s="16">
        <v>7.7495685923312703</v>
      </c>
      <c r="AG17" s="16">
        <v>16.305914000000001</v>
      </c>
      <c r="AH17" s="16">
        <v>18.317238</v>
      </c>
      <c r="AI17" s="46"/>
      <c r="AJ17" s="46"/>
      <c r="AK17" s="46"/>
      <c r="AL17" s="46"/>
      <c r="AM17" s="46"/>
      <c r="AN17" s="4"/>
      <c r="AO17" s="4"/>
      <c r="AP17" s="4"/>
      <c r="AQ17" s="4"/>
      <c r="AR17" s="4"/>
      <c r="AS17" s="4"/>
      <c r="AT17" s="4"/>
      <c r="AU17" s="4"/>
      <c r="AV17" s="4"/>
      <c r="AW17" s="4"/>
      <c r="AX17" s="4"/>
      <c r="AY17" s="4"/>
    </row>
    <row r="18" spans="1:51" ht="15" x14ac:dyDescent="0.25">
      <c r="A18" s="121">
        <f>YampaRiverInflow.TotalOutflow!A18</f>
        <v>44958</v>
      </c>
      <c r="B18" s="34">
        <v>17.004999999999999</v>
      </c>
      <c r="C18" s="12">
        <v>22.273</v>
      </c>
      <c r="D18" s="45">
        <v>11.170999999999999</v>
      </c>
      <c r="E18" s="16">
        <v>75.754664000000005</v>
      </c>
      <c r="F18" s="16">
        <v>14.718234000000001</v>
      </c>
      <c r="G18" s="16">
        <v>33.481140000000003</v>
      </c>
      <c r="H18" s="16">
        <v>10.668854</v>
      </c>
      <c r="I18" s="16">
        <v>-2.5262600000000002</v>
      </c>
      <c r="J18" s="16">
        <v>-10.192350000000001</v>
      </c>
      <c r="K18" s="16">
        <v>6.2821099999999994</v>
      </c>
      <c r="L18" s="16">
        <v>3.13246</v>
      </c>
      <c r="M18" s="16">
        <v>4.1601400000000002</v>
      </c>
      <c r="N18" s="16">
        <v>2.8380700000000001</v>
      </c>
      <c r="O18" s="16">
        <v>9.7490100000000002</v>
      </c>
      <c r="P18" s="16">
        <v>16.001570000000001</v>
      </c>
      <c r="Q18" s="16">
        <v>9.5720700000000001</v>
      </c>
      <c r="R18" s="16">
        <v>21.740169999999999</v>
      </c>
      <c r="S18" s="16">
        <v>14.98456</v>
      </c>
      <c r="T18" s="16">
        <v>10.01197</v>
      </c>
      <c r="U18" s="16">
        <v>10.48507</v>
      </c>
      <c r="V18" s="16">
        <v>13.671299999999999</v>
      </c>
      <c r="W18" s="16">
        <v>11.7835</v>
      </c>
      <c r="X18" s="16">
        <v>1.5763499999999999</v>
      </c>
      <c r="Y18" s="16">
        <v>-4.5615100000000002</v>
      </c>
      <c r="Z18" s="16">
        <v>4.3772399999999996</v>
      </c>
      <c r="AA18" s="16">
        <v>6.30464</v>
      </c>
      <c r="AB18" s="16">
        <v>4.0539722308107295</v>
      </c>
      <c r="AC18" s="16">
        <v>9.3226595036040596</v>
      </c>
      <c r="AD18" s="16">
        <v>19.796036777389201</v>
      </c>
      <c r="AE18" s="16">
        <v>11.065682646744701</v>
      </c>
      <c r="AF18" s="16">
        <v>11.6148235514056</v>
      </c>
      <c r="AG18" s="16">
        <v>19.425978000000001</v>
      </c>
      <c r="AH18" s="16">
        <v>27.521836</v>
      </c>
      <c r="AI18" s="46"/>
      <c r="AJ18" s="46"/>
      <c r="AK18" s="46"/>
      <c r="AL18" s="46"/>
      <c r="AM18" s="46"/>
      <c r="AN18" s="4"/>
      <c r="AO18" s="4"/>
      <c r="AP18" s="4"/>
      <c r="AQ18" s="4"/>
      <c r="AR18" s="4"/>
      <c r="AS18" s="4"/>
      <c r="AT18" s="4"/>
      <c r="AU18" s="4"/>
      <c r="AV18" s="4"/>
      <c r="AW18" s="4"/>
      <c r="AX18" s="4"/>
      <c r="AY18" s="4"/>
    </row>
    <row r="19" spans="1:51" ht="15" x14ac:dyDescent="0.25">
      <c r="A19" s="121">
        <f>YampaRiverInflow.TotalOutflow!A19</f>
        <v>44986</v>
      </c>
      <c r="B19" s="34">
        <v>17.504999999999999</v>
      </c>
      <c r="C19" s="12">
        <v>27.605</v>
      </c>
      <c r="D19" s="45">
        <v>16.059000000000001</v>
      </c>
      <c r="E19" s="16">
        <v>66.375816</v>
      </c>
      <c r="F19" s="16">
        <v>17.63081</v>
      </c>
      <c r="G19" s="16">
        <v>62.605969999999999</v>
      </c>
      <c r="H19" s="16">
        <v>-10.494788</v>
      </c>
      <c r="I19" s="16">
        <v>-5.3588699999999996</v>
      </c>
      <c r="J19" s="16">
        <v>-15.49112</v>
      </c>
      <c r="K19" s="16">
        <v>36.322969999999998</v>
      </c>
      <c r="L19" s="16">
        <v>9.210090000000001</v>
      </c>
      <c r="M19" s="16">
        <v>5.7764899999999999</v>
      </c>
      <c r="N19" s="16">
        <v>9.2872199999999996</v>
      </c>
      <c r="O19" s="16">
        <v>8.1139899999999994</v>
      </c>
      <c r="P19" s="16">
        <v>9.8301200000000009</v>
      </c>
      <c r="Q19" s="16">
        <v>14.49926</v>
      </c>
      <c r="R19" s="16">
        <v>12.03308</v>
      </c>
      <c r="S19" s="16">
        <v>4.5342399999999996</v>
      </c>
      <c r="T19" s="16">
        <v>19.332849999999997</v>
      </c>
      <c r="U19" s="16">
        <v>6.37479</v>
      </c>
      <c r="V19" s="16">
        <v>9.2942099999999996</v>
      </c>
      <c r="W19" s="16">
        <v>12.6425</v>
      </c>
      <c r="X19" s="16">
        <v>6.9273500000000006</v>
      </c>
      <c r="Y19" s="16">
        <v>-7.20953</v>
      </c>
      <c r="Z19" s="16">
        <v>6.0791599999999999</v>
      </c>
      <c r="AA19" s="16">
        <v>6.5443199999999999</v>
      </c>
      <c r="AB19" s="16">
        <v>12.9016643799678</v>
      </c>
      <c r="AC19" s="16">
        <v>7.2940712366949301</v>
      </c>
      <c r="AD19" s="16">
        <v>35.068694212232302</v>
      </c>
      <c r="AE19" s="16">
        <v>6.2901128095215002</v>
      </c>
      <c r="AF19" s="16">
        <v>18.741606197686799</v>
      </c>
      <c r="AG19" s="16">
        <v>26.794340000000005</v>
      </c>
      <c r="AH19" s="16">
        <v>39.915998000000002</v>
      </c>
      <c r="AI19" s="46"/>
      <c r="AJ19" s="46"/>
      <c r="AK19" s="46"/>
      <c r="AL19" s="46"/>
      <c r="AM19" s="46"/>
      <c r="AN19" s="4"/>
      <c r="AO19" s="4"/>
      <c r="AP19" s="4"/>
      <c r="AQ19" s="4"/>
      <c r="AR19" s="4"/>
      <c r="AS19" s="4"/>
      <c r="AT19" s="4"/>
      <c r="AU19" s="4"/>
      <c r="AV19" s="4"/>
      <c r="AW19" s="4"/>
      <c r="AX19" s="4"/>
      <c r="AY19" s="4"/>
    </row>
    <row r="20" spans="1:51" ht="15" x14ac:dyDescent="0.25">
      <c r="A20" s="121">
        <f>YampaRiverInflow.TotalOutflow!A20</f>
        <v>45017</v>
      </c>
      <c r="B20" s="34">
        <v>16.923999999999999</v>
      </c>
      <c r="C20" s="12">
        <v>16.178000000000001</v>
      </c>
      <c r="D20" s="45">
        <v>18.23</v>
      </c>
      <c r="E20" s="16">
        <v>41.261670000000002</v>
      </c>
      <c r="F20" s="16">
        <v>7.7661820000000006</v>
      </c>
      <c r="G20" s="16">
        <v>14.708754000000001</v>
      </c>
      <c r="H20" s="16">
        <v>23.635946000000001</v>
      </c>
      <c r="I20" s="16">
        <v>6.8406400000000005</v>
      </c>
      <c r="J20" s="16">
        <v>-2.2138499999999999</v>
      </c>
      <c r="K20" s="16">
        <v>19.547470000000001</v>
      </c>
      <c r="L20" s="16">
        <v>11.52768</v>
      </c>
      <c r="M20" s="16">
        <v>17.343669999999999</v>
      </c>
      <c r="N20" s="16">
        <v>13.49269</v>
      </c>
      <c r="O20" s="16">
        <v>4.6643299999999996</v>
      </c>
      <c r="P20" s="16">
        <v>2.3306399999999998</v>
      </c>
      <c r="Q20" s="16">
        <v>9.179590000000001</v>
      </c>
      <c r="R20" s="16">
        <v>14.534559999999999</v>
      </c>
      <c r="S20" s="16">
        <v>4.0880400000000003</v>
      </c>
      <c r="T20" s="16">
        <v>12.77216</v>
      </c>
      <c r="U20" s="16">
        <v>7.4774700000000003</v>
      </c>
      <c r="V20" s="16">
        <v>12.525</v>
      </c>
      <c r="W20" s="16">
        <v>22.5366</v>
      </c>
      <c r="X20" s="16">
        <v>5.4246600000000003</v>
      </c>
      <c r="Y20" s="16">
        <v>-1.42597</v>
      </c>
      <c r="Z20" s="16">
        <v>9.8915199999999999</v>
      </c>
      <c r="AA20" s="16">
        <v>9.72743</v>
      </c>
      <c r="AB20" s="16">
        <v>15.713943386447099</v>
      </c>
      <c r="AC20" s="16">
        <v>6.6015394221493597</v>
      </c>
      <c r="AD20" s="16">
        <v>32.830230167934701</v>
      </c>
      <c r="AE20" s="16">
        <v>14.096756611570999</v>
      </c>
      <c r="AF20" s="16">
        <v>21.908179504132999</v>
      </c>
      <c r="AG20" s="16">
        <v>18.399011999999999</v>
      </c>
      <c r="AH20" s="16">
        <v>29.763325999999999</v>
      </c>
      <c r="AI20" s="46"/>
      <c r="AJ20" s="46"/>
      <c r="AK20" s="46"/>
      <c r="AL20" s="46"/>
      <c r="AM20" s="46"/>
      <c r="AN20" s="4"/>
      <c r="AO20" s="4"/>
      <c r="AP20" s="4"/>
      <c r="AQ20" s="4"/>
      <c r="AR20" s="4"/>
      <c r="AS20" s="4"/>
      <c r="AT20" s="4"/>
      <c r="AU20" s="4"/>
      <c r="AV20" s="4"/>
      <c r="AW20" s="4"/>
      <c r="AX20" s="4"/>
      <c r="AY20" s="4"/>
    </row>
    <row r="21" spans="1:51" ht="15" x14ac:dyDescent="0.25">
      <c r="A21" s="121">
        <f>YampaRiverInflow.TotalOutflow!A21</f>
        <v>45047</v>
      </c>
      <c r="B21" s="34">
        <v>8.3249999999999993</v>
      </c>
      <c r="C21" s="12">
        <v>8.7690000000000001</v>
      </c>
      <c r="D21" s="45">
        <v>18.850999999999999</v>
      </c>
      <c r="E21" s="16">
        <v>30.256135999999998</v>
      </c>
      <c r="F21" s="16">
        <v>9.5716059999999992</v>
      </c>
      <c r="G21" s="16">
        <v>29.325434000000005</v>
      </c>
      <c r="H21" s="16">
        <v>5.5503300000000007</v>
      </c>
      <c r="I21" s="16">
        <v>8.0619300000000003</v>
      </c>
      <c r="J21" s="16">
        <v>-4.66012</v>
      </c>
      <c r="K21" s="16">
        <v>9.683209999999999</v>
      </c>
      <c r="L21" s="16">
        <v>23.337949999999999</v>
      </c>
      <c r="M21" s="16">
        <v>11.09249</v>
      </c>
      <c r="N21" s="16">
        <v>14.89179</v>
      </c>
      <c r="O21" s="16">
        <v>9.6852700000000009</v>
      </c>
      <c r="P21" s="16">
        <v>5.5847100000000003</v>
      </c>
      <c r="Q21" s="16">
        <v>4.1686000000000005</v>
      </c>
      <c r="R21" s="16">
        <v>14.016170000000001</v>
      </c>
      <c r="S21" s="16">
        <v>5.02379</v>
      </c>
      <c r="T21" s="16">
        <v>16.882990000000003</v>
      </c>
      <c r="U21" s="16">
        <v>3.9549799999999999</v>
      </c>
      <c r="V21" s="16">
        <v>10.53945</v>
      </c>
      <c r="W21" s="16">
        <v>19.5229</v>
      </c>
      <c r="X21" s="16">
        <v>4.9721899999999994</v>
      </c>
      <c r="Y21" s="16">
        <v>1.2309300000000001</v>
      </c>
      <c r="Z21" s="16">
        <v>4.9847600000000005</v>
      </c>
      <c r="AA21" s="16">
        <v>9.3964200000000009</v>
      </c>
      <c r="AB21" s="16">
        <v>9.2539210713396098</v>
      </c>
      <c r="AC21" s="16">
        <v>5.5819525592733701</v>
      </c>
      <c r="AD21" s="16">
        <v>25.107575702810699</v>
      </c>
      <c r="AE21" s="16">
        <v>32.171070661818902</v>
      </c>
      <c r="AF21" s="16">
        <v>22.140587519075002</v>
      </c>
      <c r="AG21" s="16">
        <v>9.3170699999999993</v>
      </c>
      <c r="AH21" s="16">
        <v>17.687328000000001</v>
      </c>
      <c r="AI21" s="46"/>
      <c r="AJ21" s="46"/>
      <c r="AK21" s="46"/>
      <c r="AL21" s="46"/>
      <c r="AM21" s="46"/>
      <c r="AN21" s="4"/>
      <c r="AO21" s="4"/>
      <c r="AP21" s="4"/>
      <c r="AQ21" s="4"/>
      <c r="AR21" s="4"/>
      <c r="AS21" s="4"/>
      <c r="AT21" s="4"/>
      <c r="AU21" s="4"/>
      <c r="AV21" s="4"/>
      <c r="AW21" s="4"/>
      <c r="AX21" s="4"/>
      <c r="AY21" s="4"/>
    </row>
    <row r="22" spans="1:51" ht="15" x14ac:dyDescent="0.25">
      <c r="A22" s="121">
        <f>YampaRiverInflow.TotalOutflow!A22</f>
        <v>45078</v>
      </c>
      <c r="B22" s="34">
        <v>4.1669999999999998</v>
      </c>
      <c r="C22" s="12">
        <v>4.6769999999999996</v>
      </c>
      <c r="D22" s="45">
        <v>19.471</v>
      </c>
      <c r="E22" s="16">
        <v>4.9412060000000002</v>
      </c>
      <c r="F22" s="16">
        <v>-1.180104</v>
      </c>
      <c r="G22" s="16">
        <v>16.706314000000003</v>
      </c>
      <c r="H22" s="16">
        <v>1.3633040000000001</v>
      </c>
      <c r="I22" s="16">
        <v>-0.79383999999999999</v>
      </c>
      <c r="J22" s="16">
        <v>-23.251810000000003</v>
      </c>
      <c r="K22" s="16">
        <v>12.69872</v>
      </c>
      <c r="L22" s="16">
        <v>19.039000000000001</v>
      </c>
      <c r="M22" s="16">
        <v>6.8687700000000005</v>
      </c>
      <c r="N22" s="16">
        <v>14.246139999999999</v>
      </c>
      <c r="O22" s="16">
        <v>18.845080000000003</v>
      </c>
      <c r="P22" s="16">
        <v>7.4909099999999995</v>
      </c>
      <c r="Q22" s="16">
        <v>13.8124</v>
      </c>
      <c r="R22" s="16">
        <v>24.775919999999999</v>
      </c>
      <c r="S22" s="16">
        <v>9.7531100000000013</v>
      </c>
      <c r="T22" s="16">
        <v>18.740459999999999</v>
      </c>
      <c r="U22" s="16">
        <v>5.9942099999999998</v>
      </c>
      <c r="V22" s="16">
        <v>10.93661</v>
      </c>
      <c r="W22" s="16">
        <v>14.07673</v>
      </c>
      <c r="X22" s="16">
        <v>3.54962</v>
      </c>
      <c r="Y22" s="16">
        <v>6.4226899999999993</v>
      </c>
      <c r="Z22" s="16">
        <v>10.59356</v>
      </c>
      <c r="AA22" s="16">
        <v>1.32226</v>
      </c>
      <c r="AB22" s="16">
        <v>6.9610190102487604</v>
      </c>
      <c r="AC22" s="16">
        <v>13.6235045447941</v>
      </c>
      <c r="AD22" s="16">
        <v>21.1430438016537</v>
      </c>
      <c r="AE22" s="16">
        <v>42.150180575868696</v>
      </c>
      <c r="AF22" s="16">
        <v>13.4754590082651</v>
      </c>
      <c r="AG22" s="16">
        <v>19.542680000000001</v>
      </c>
      <c r="AH22" s="16">
        <v>1.2684000000000002</v>
      </c>
      <c r="AI22" s="46"/>
      <c r="AJ22" s="46"/>
      <c r="AK22" s="46"/>
      <c r="AL22" s="46"/>
      <c r="AM22" s="46"/>
      <c r="AN22" s="4"/>
      <c r="AO22" s="4"/>
      <c r="AP22" s="4"/>
      <c r="AQ22" s="4"/>
      <c r="AR22" s="4"/>
      <c r="AS22" s="4"/>
      <c r="AT22" s="4"/>
      <c r="AU22" s="4"/>
      <c r="AV22" s="4"/>
      <c r="AW22" s="4"/>
      <c r="AX22" s="4"/>
      <c r="AY22" s="4"/>
    </row>
    <row r="23" spans="1:51" ht="15" x14ac:dyDescent="0.25">
      <c r="A23" s="121">
        <f>YampaRiverInflow.TotalOutflow!A23</f>
        <v>45108</v>
      </c>
      <c r="B23" s="34">
        <v>8.8620000000000001</v>
      </c>
      <c r="C23" s="12">
        <v>15.654</v>
      </c>
      <c r="D23" s="45">
        <v>23.431000000000001</v>
      </c>
      <c r="E23" s="16">
        <v>2.0310160000000002</v>
      </c>
      <c r="F23" s="16">
        <v>8.0089059999999996</v>
      </c>
      <c r="G23" s="16">
        <v>20.697440000000004</v>
      </c>
      <c r="H23" s="16">
        <v>17.755964000000002</v>
      </c>
      <c r="I23" s="16">
        <v>11.63293</v>
      </c>
      <c r="J23" s="16">
        <v>-12.476629999999998</v>
      </c>
      <c r="K23" s="16">
        <v>23.625509999999998</v>
      </c>
      <c r="L23" s="16">
        <v>20.54889</v>
      </c>
      <c r="M23" s="16">
        <v>8.319090000000001</v>
      </c>
      <c r="N23" s="16">
        <v>20.105460000000001</v>
      </c>
      <c r="O23" s="16">
        <v>19.50067</v>
      </c>
      <c r="P23" s="16">
        <v>8.3446700000000007</v>
      </c>
      <c r="Q23" s="16">
        <v>18.455950000000001</v>
      </c>
      <c r="R23" s="16">
        <v>31.79073</v>
      </c>
      <c r="S23" s="16">
        <v>14.55987</v>
      </c>
      <c r="T23" s="16">
        <v>21.886839999999999</v>
      </c>
      <c r="U23" s="16">
        <v>25.583909999999999</v>
      </c>
      <c r="V23" s="16">
        <v>21.074020000000001</v>
      </c>
      <c r="W23" s="16">
        <v>18.544400000000003</v>
      </c>
      <c r="X23" s="16">
        <v>6.5901300000000003</v>
      </c>
      <c r="Y23" s="16">
        <v>14.91146</v>
      </c>
      <c r="Z23" s="16">
        <v>14.38373</v>
      </c>
      <c r="AA23" s="16">
        <v>27.614090000000001</v>
      </c>
      <c r="AB23" s="16">
        <v>12.5574148766291</v>
      </c>
      <c r="AC23" s="16">
        <v>24.781192150480202</v>
      </c>
      <c r="AD23" s="16">
        <v>16.943357023537999</v>
      </c>
      <c r="AE23" s="16">
        <v>39.1588780983151</v>
      </c>
      <c r="AF23" s="16">
        <v>23.713968098447001</v>
      </c>
      <c r="AG23" s="16">
        <v>3.5028120000000005</v>
      </c>
      <c r="AH23" s="16">
        <v>15.702810000000001</v>
      </c>
      <c r="AI23" s="46"/>
      <c r="AJ23" s="46"/>
      <c r="AK23" s="46"/>
      <c r="AL23" s="46"/>
      <c r="AM23" s="46"/>
      <c r="AN23" s="4"/>
      <c r="AO23" s="4"/>
      <c r="AP23" s="4"/>
      <c r="AQ23" s="4"/>
      <c r="AR23" s="4"/>
      <c r="AS23" s="4"/>
      <c r="AT23" s="4"/>
      <c r="AU23" s="4"/>
      <c r="AV23" s="4"/>
      <c r="AW23" s="4"/>
      <c r="AX23" s="4"/>
      <c r="AY23" s="4"/>
    </row>
    <row r="24" spans="1:51" ht="15" x14ac:dyDescent="0.25">
      <c r="A24" s="121">
        <f>YampaRiverInflow.TotalOutflow!A24</f>
        <v>45139</v>
      </c>
      <c r="B24" s="34">
        <v>17.225000000000001</v>
      </c>
      <c r="C24" s="12">
        <v>16.655999999999999</v>
      </c>
      <c r="D24" s="45">
        <v>23.875</v>
      </c>
      <c r="E24" s="16">
        <v>19.739957999999998</v>
      </c>
      <c r="F24" s="16">
        <v>11.451958000000001</v>
      </c>
      <c r="G24" s="16">
        <v>20.660824000000002</v>
      </c>
      <c r="H24" s="16">
        <v>13.796706</v>
      </c>
      <c r="I24" s="16">
        <v>9.7706299999999988</v>
      </c>
      <c r="J24" s="16">
        <v>7.4435000000000002</v>
      </c>
      <c r="K24" s="16">
        <v>20.504860000000001</v>
      </c>
      <c r="L24" s="16">
        <v>22.135639999999999</v>
      </c>
      <c r="M24" s="16">
        <v>5.2130799999999997</v>
      </c>
      <c r="N24" s="16">
        <v>14.802440000000001</v>
      </c>
      <c r="O24" s="16">
        <v>21.94164</v>
      </c>
      <c r="P24" s="16">
        <v>8.4181799999999996</v>
      </c>
      <c r="Q24" s="16">
        <v>21.659500000000001</v>
      </c>
      <c r="R24" s="16">
        <v>35.8294</v>
      </c>
      <c r="S24" s="16">
        <v>14.210139999999999</v>
      </c>
      <c r="T24" s="16">
        <v>24.195160000000001</v>
      </c>
      <c r="U24" s="16">
        <v>26.496269999999999</v>
      </c>
      <c r="V24" s="16">
        <v>24.024999999999999</v>
      </c>
      <c r="W24" s="16">
        <v>22.344560000000001</v>
      </c>
      <c r="X24" s="16">
        <v>9.8739599999999985</v>
      </c>
      <c r="Y24" s="16">
        <v>13.84548</v>
      </c>
      <c r="Z24" s="16">
        <v>16.93469</v>
      </c>
      <c r="AA24" s="16">
        <v>14.48996</v>
      </c>
      <c r="AB24" s="16">
        <v>14.623601239406</v>
      </c>
      <c r="AC24" s="16">
        <v>29.351938843042298</v>
      </c>
      <c r="AD24" s="16">
        <v>10.6373367791084</v>
      </c>
      <c r="AE24" s="16">
        <v>32.4739838860175</v>
      </c>
      <c r="AF24" s="16">
        <v>32.289258266844001</v>
      </c>
      <c r="AG24" s="16">
        <v>21.988620000000001</v>
      </c>
      <c r="AH24" s="16">
        <v>28.766426000000003</v>
      </c>
      <c r="AI24" s="46"/>
      <c r="AJ24" s="46"/>
      <c r="AK24" s="46"/>
      <c r="AL24" s="46"/>
      <c r="AM24" s="46"/>
      <c r="AN24" s="4"/>
      <c r="AO24" s="4"/>
      <c r="AP24" s="4"/>
      <c r="AQ24" s="4"/>
      <c r="AR24" s="4"/>
      <c r="AS24" s="4"/>
      <c r="AT24" s="4"/>
      <c r="AU24" s="4"/>
      <c r="AV24" s="4"/>
      <c r="AW24" s="4"/>
      <c r="AX24" s="4"/>
      <c r="AY24" s="4"/>
    </row>
    <row r="25" spans="1:51" ht="15" x14ac:dyDescent="0.25">
      <c r="A25" s="121">
        <f>YampaRiverInflow.TotalOutflow!A25</f>
        <v>45170</v>
      </c>
      <c r="B25" s="34">
        <v>14.504</v>
      </c>
      <c r="C25" s="12">
        <v>14.882999999999999</v>
      </c>
      <c r="D25" s="45">
        <v>16.707999999999998</v>
      </c>
      <c r="E25" s="16">
        <v>15.737406</v>
      </c>
      <c r="F25" s="16">
        <v>14.914582000000003</v>
      </c>
      <c r="G25" s="16">
        <v>14.839589999999999</v>
      </c>
      <c r="H25" s="16">
        <v>10.647540000000001</v>
      </c>
      <c r="I25" s="16">
        <v>-6.0112700000000006</v>
      </c>
      <c r="J25" s="16">
        <v>19.914009999999998</v>
      </c>
      <c r="K25" s="16">
        <v>13.555149999999999</v>
      </c>
      <c r="L25" s="16">
        <v>15.397549999999999</v>
      </c>
      <c r="M25" s="16">
        <v>7.1036899999999994</v>
      </c>
      <c r="N25" s="16">
        <v>8.6973899999999986</v>
      </c>
      <c r="O25" s="16">
        <v>11.841569999999999</v>
      </c>
      <c r="P25" s="16">
        <v>3.6388400000000001</v>
      </c>
      <c r="Q25" s="16">
        <v>18.084299999999999</v>
      </c>
      <c r="R25" s="16">
        <v>24.926950000000001</v>
      </c>
      <c r="S25" s="16">
        <v>13.032249999999999</v>
      </c>
      <c r="T25" s="16">
        <v>14.707469999999999</v>
      </c>
      <c r="U25" s="16">
        <v>15.101129999999999</v>
      </c>
      <c r="V25" s="16">
        <v>9.3519199999999998</v>
      </c>
      <c r="W25" s="16">
        <v>35.037589999999994</v>
      </c>
      <c r="X25" s="16">
        <v>-2.8639899999999998</v>
      </c>
      <c r="Y25" s="16">
        <v>6.7481800000000005</v>
      </c>
      <c r="Z25" s="16">
        <v>15.02529</v>
      </c>
      <c r="AA25" s="16">
        <v>11.451879999999999</v>
      </c>
      <c r="AB25" s="16">
        <v>13.1848636376867</v>
      </c>
      <c r="AC25" s="16">
        <v>8.3238249586783297</v>
      </c>
      <c r="AD25" s="16">
        <v>19.8346958697528</v>
      </c>
      <c r="AE25" s="16">
        <v>16.409711323636998</v>
      </c>
      <c r="AF25" s="16">
        <v>25.7866844641329</v>
      </c>
      <c r="AG25" s="16">
        <v>21.500264000000001</v>
      </c>
      <c r="AH25" s="16">
        <v>26.366382000000002</v>
      </c>
      <c r="AI25" s="46"/>
      <c r="AJ25" s="46"/>
      <c r="AK25" s="46"/>
      <c r="AL25" s="46"/>
      <c r="AM25" s="46"/>
      <c r="AN25" s="4"/>
      <c r="AO25" s="4"/>
      <c r="AP25" s="4"/>
      <c r="AQ25" s="4"/>
      <c r="AR25" s="4"/>
      <c r="AS25" s="4"/>
      <c r="AT25" s="4"/>
      <c r="AU25" s="4"/>
      <c r="AV25" s="4"/>
      <c r="AW25" s="4"/>
      <c r="AX25" s="4"/>
      <c r="AY25" s="4"/>
    </row>
    <row r="26" spans="1:51" ht="15" x14ac:dyDescent="0.25">
      <c r="A26" s="121">
        <f>YampaRiverInflow.TotalOutflow!A26</f>
        <v>45200</v>
      </c>
      <c r="B26" s="34">
        <v>12.484999999999999</v>
      </c>
      <c r="C26" s="12">
        <v>12.484999999999999</v>
      </c>
      <c r="D26" s="45">
        <v>12.484999999999999</v>
      </c>
      <c r="E26" s="16">
        <v>11.836898000000001</v>
      </c>
      <c r="F26" s="16">
        <v>11.503132000000001</v>
      </c>
      <c r="G26" s="16">
        <v>12.135444000000001</v>
      </c>
      <c r="H26" s="16">
        <v>6.3876860000000004</v>
      </c>
      <c r="I26" s="16">
        <v>-7.82599</v>
      </c>
      <c r="J26" s="16">
        <v>24.362849999999998</v>
      </c>
      <c r="K26" s="16">
        <v>10.95425</v>
      </c>
      <c r="L26" s="16">
        <v>11.723360000000001</v>
      </c>
      <c r="M26" s="16">
        <v>4.6145899999999997</v>
      </c>
      <c r="N26" s="16">
        <v>6.6953500000000004</v>
      </c>
      <c r="O26" s="16">
        <v>9.5123700000000007</v>
      </c>
      <c r="P26" s="16">
        <v>-0.49925999999999998</v>
      </c>
      <c r="Q26" s="16">
        <v>18.132660000000001</v>
      </c>
      <c r="R26" s="16">
        <v>19.22006</v>
      </c>
      <c r="S26" s="16">
        <v>10.97871</v>
      </c>
      <c r="T26" s="16">
        <v>13.21185</v>
      </c>
      <c r="U26" s="16">
        <v>14.04824</v>
      </c>
      <c r="V26" s="16">
        <v>6.9533999999999994</v>
      </c>
      <c r="W26" s="16">
        <v>23.35398</v>
      </c>
      <c r="X26" s="16">
        <v>-2.8656299999999999</v>
      </c>
      <c r="Y26" s="16">
        <v>2.3012199999999998</v>
      </c>
      <c r="Z26" s="16">
        <v>14.73507</v>
      </c>
      <c r="AA26" s="16">
        <v>8.505370000000001</v>
      </c>
      <c r="AB26" s="16">
        <v>9.0830627261494108</v>
      </c>
      <c r="AC26" s="16">
        <v>-6.2740460311398598</v>
      </c>
      <c r="AD26" s="16">
        <v>25.002335616926402</v>
      </c>
      <c r="AE26" s="16">
        <v>7.7553593381164196</v>
      </c>
      <c r="AF26" s="16">
        <v>26.857120247405899</v>
      </c>
      <c r="AG26" s="16">
        <v>8.6108960000000003</v>
      </c>
      <c r="AH26" s="16">
        <v>17.934583999999997</v>
      </c>
      <c r="AI26" s="46"/>
      <c r="AJ26" s="46"/>
      <c r="AK26" s="46"/>
      <c r="AL26" s="46"/>
      <c r="AM26" s="46"/>
      <c r="AN26" s="4"/>
      <c r="AO26" s="4"/>
      <c r="AP26" s="4"/>
      <c r="AQ26" s="4"/>
      <c r="AR26" s="4"/>
      <c r="AS26" s="4"/>
      <c r="AT26" s="4"/>
      <c r="AU26" s="4"/>
      <c r="AV26" s="4"/>
      <c r="AW26" s="4"/>
      <c r="AX26" s="4"/>
      <c r="AY26" s="4"/>
    </row>
    <row r="27" spans="1:51" ht="15" x14ac:dyDescent="0.25">
      <c r="A27" s="121">
        <f>YampaRiverInflow.TotalOutflow!A27</f>
        <v>45231</v>
      </c>
      <c r="B27" s="34">
        <v>2.5750000000000002</v>
      </c>
      <c r="C27" s="12">
        <v>2.5750000000000002</v>
      </c>
      <c r="D27" s="45">
        <v>2.5750000000000002</v>
      </c>
      <c r="E27" s="16">
        <v>12.147136</v>
      </c>
      <c r="F27" s="16">
        <v>3.6625680000000003</v>
      </c>
      <c r="G27" s="16">
        <v>15.820898000000001</v>
      </c>
      <c r="H27" s="16">
        <v>14.533392000000001</v>
      </c>
      <c r="I27" s="16">
        <v>-12.37326</v>
      </c>
      <c r="J27" s="16">
        <v>14.93168</v>
      </c>
      <c r="K27" s="16">
        <v>-5.1652700000000005</v>
      </c>
      <c r="L27" s="16">
        <v>10.395850000000001</v>
      </c>
      <c r="M27" s="16">
        <v>4.0648400000000002</v>
      </c>
      <c r="N27" s="16">
        <v>3.5380700000000003</v>
      </c>
      <c r="O27" s="16">
        <v>7.5272700000000006</v>
      </c>
      <c r="P27" s="16">
        <v>13.11669</v>
      </c>
      <c r="Q27" s="16">
        <v>15.47784</v>
      </c>
      <c r="R27" s="16">
        <v>21.893450000000001</v>
      </c>
      <c r="S27" s="16">
        <v>12.1463</v>
      </c>
      <c r="T27" s="16">
        <v>8.651209999999999</v>
      </c>
      <c r="U27" s="16">
        <v>9.7618099999999988</v>
      </c>
      <c r="V27" s="16">
        <v>16.488720000000001</v>
      </c>
      <c r="W27" s="16">
        <v>4.6226700000000003</v>
      </c>
      <c r="X27" s="16">
        <v>5.9689499999999995</v>
      </c>
      <c r="Y27" s="16">
        <v>-1.0023</v>
      </c>
      <c r="Z27" s="16">
        <v>2.8529</v>
      </c>
      <c r="AA27" s="16">
        <v>5.8924399999999997</v>
      </c>
      <c r="AB27" s="16">
        <v>3.9897065276040999</v>
      </c>
      <c r="AC27" s="16">
        <v>-11.4351155371894</v>
      </c>
      <c r="AD27" s="16">
        <v>6.3263246300834401</v>
      </c>
      <c r="AE27" s="16">
        <v>3.8446132224799099</v>
      </c>
      <c r="AF27" s="16">
        <v>10.148976943471901</v>
      </c>
      <c r="AG27" s="16">
        <v>8.991363999999999</v>
      </c>
      <c r="AH27" s="16">
        <v>10.960080000000001</v>
      </c>
      <c r="AI27" s="46"/>
      <c r="AJ27" s="46"/>
      <c r="AK27" s="46"/>
      <c r="AL27" s="46"/>
      <c r="AM27" s="46"/>
      <c r="AN27" s="4"/>
      <c r="AO27" s="4"/>
      <c r="AP27" s="4"/>
      <c r="AQ27" s="4"/>
      <c r="AR27" s="4"/>
      <c r="AS27" s="4"/>
      <c r="AT27" s="4"/>
      <c r="AU27" s="4"/>
      <c r="AV27" s="4"/>
      <c r="AW27" s="4"/>
      <c r="AX27" s="4"/>
      <c r="AY27" s="4"/>
    </row>
    <row r="28" spans="1:51" ht="15" x14ac:dyDescent="0.25">
      <c r="A28" s="121">
        <f>YampaRiverInflow.TotalOutflow!A28</f>
        <v>45261</v>
      </c>
      <c r="B28" s="34">
        <v>12.974</v>
      </c>
      <c r="C28" s="12">
        <v>11.318</v>
      </c>
      <c r="D28" s="45">
        <v>3.044</v>
      </c>
      <c r="E28" s="16">
        <v>11.927992</v>
      </c>
      <c r="F28" s="16">
        <v>18.697578</v>
      </c>
      <c r="G28" s="16">
        <v>16.272072000000001</v>
      </c>
      <c r="H28" s="16">
        <v>6.2282960000000003</v>
      </c>
      <c r="I28" s="16">
        <v>-16.238409999999998</v>
      </c>
      <c r="J28" s="16">
        <v>12.00187</v>
      </c>
      <c r="K28" s="16">
        <v>6.5915499999999998</v>
      </c>
      <c r="L28" s="16">
        <v>12.228569999999999</v>
      </c>
      <c r="M28" s="16">
        <v>1.01868</v>
      </c>
      <c r="N28" s="16">
        <v>6.6875100000000005</v>
      </c>
      <c r="O28" s="16">
        <v>11.483219999999999</v>
      </c>
      <c r="P28" s="16">
        <v>-2.7016499999999999</v>
      </c>
      <c r="Q28" s="16">
        <v>25.948370000000001</v>
      </c>
      <c r="R28" s="16">
        <v>22.778939999999999</v>
      </c>
      <c r="S28" s="16">
        <v>11.792920000000001</v>
      </c>
      <c r="T28" s="16">
        <v>17.610810000000001</v>
      </c>
      <c r="U28" s="16">
        <v>24.307770000000001</v>
      </c>
      <c r="V28" s="16">
        <v>18.407709999999998</v>
      </c>
      <c r="W28" s="16">
        <v>2.61571</v>
      </c>
      <c r="X28" s="16">
        <v>-1.4079200000000001</v>
      </c>
      <c r="Y28" s="16">
        <v>-6.0315000000000003</v>
      </c>
      <c r="Z28" s="16">
        <v>15.691600000000001</v>
      </c>
      <c r="AA28" s="16">
        <v>6.0872700000000002</v>
      </c>
      <c r="AB28" s="16">
        <v>14.668721902282002</v>
      </c>
      <c r="AC28" s="16">
        <v>-6.0504652876024405</v>
      </c>
      <c r="AD28" s="16">
        <v>3.9440781003643801</v>
      </c>
      <c r="AE28" s="16">
        <v>5.96184380284366</v>
      </c>
      <c r="AF28" s="16">
        <v>-3.3022761146438002</v>
      </c>
      <c r="AG28" s="16">
        <v>16.566911999999999</v>
      </c>
      <c r="AH28" s="16">
        <v>23.606604000000004</v>
      </c>
      <c r="AI28" s="46"/>
      <c r="AJ28" s="46"/>
      <c r="AK28" s="46"/>
      <c r="AL28" s="46"/>
      <c r="AM28" s="46"/>
      <c r="AN28" s="4"/>
      <c r="AO28" s="4"/>
      <c r="AP28" s="4"/>
      <c r="AQ28" s="4"/>
      <c r="AR28" s="4"/>
      <c r="AS28" s="4"/>
      <c r="AT28" s="4"/>
      <c r="AU28" s="4"/>
      <c r="AV28" s="4"/>
      <c r="AW28" s="4"/>
      <c r="AX28" s="4"/>
      <c r="AY28" s="4"/>
    </row>
    <row r="29" spans="1:51" ht="15" x14ac:dyDescent="0.25">
      <c r="A29" s="121">
        <f>YampaRiverInflow.TotalOutflow!A29</f>
        <v>45292</v>
      </c>
      <c r="B29" s="34">
        <v>19.492999999999999</v>
      </c>
      <c r="C29" s="12">
        <v>18.73</v>
      </c>
      <c r="D29" s="45">
        <v>9.2970000000000006</v>
      </c>
      <c r="E29" s="16">
        <v>14.084605999999999</v>
      </c>
      <c r="F29" s="16">
        <v>35.531559999999999</v>
      </c>
      <c r="G29" s="16">
        <v>11.366462</v>
      </c>
      <c r="H29" s="16">
        <v>12.906422000000001</v>
      </c>
      <c r="I29" s="16">
        <v>-12.26146</v>
      </c>
      <c r="J29" s="16">
        <v>9.9685600000000001</v>
      </c>
      <c r="K29" s="16">
        <v>3.9182399999999999</v>
      </c>
      <c r="L29" s="16">
        <v>5.2524799999999994</v>
      </c>
      <c r="M29" s="16">
        <v>0.65434000000000003</v>
      </c>
      <c r="N29" s="16">
        <v>10.38495</v>
      </c>
      <c r="O29" s="16">
        <v>14.23559</v>
      </c>
      <c r="P29" s="16">
        <v>9.8203300000000002</v>
      </c>
      <c r="Q29" s="16">
        <v>24.700430000000001</v>
      </c>
      <c r="R29" s="16">
        <v>22.069479999999999</v>
      </c>
      <c r="S29" s="16">
        <v>12.57952</v>
      </c>
      <c r="T29" s="16">
        <v>19.210369999999998</v>
      </c>
      <c r="U29" s="16">
        <v>24.414390000000001</v>
      </c>
      <c r="V29" s="16">
        <v>14.356399999999999</v>
      </c>
      <c r="W29" s="16">
        <v>-5.5168900000000001</v>
      </c>
      <c r="X29" s="16">
        <v>8.7599999999999997E-2</v>
      </c>
      <c r="Y29" s="16">
        <v>10.52117</v>
      </c>
      <c r="Z29" s="16">
        <v>15.80128</v>
      </c>
      <c r="AA29" s="16">
        <v>7.4489752076703502</v>
      </c>
      <c r="AB29" s="16">
        <v>19.8163140489265</v>
      </c>
      <c r="AC29" s="16">
        <v>0.31217231431502396</v>
      </c>
      <c r="AD29" s="16">
        <v>11.158060331372901</v>
      </c>
      <c r="AE29" s="16">
        <v>7.7495685923312703</v>
      </c>
      <c r="AF29" s="16">
        <v>16.305914000000001</v>
      </c>
      <c r="AG29" s="16">
        <v>18.317238</v>
      </c>
      <c r="AH29" s="16">
        <v>101.21908400000001</v>
      </c>
      <c r="AI29" s="46"/>
      <c r="AJ29" s="46"/>
      <c r="AK29" s="46"/>
      <c r="AL29" s="46"/>
      <c r="AM29" s="46"/>
      <c r="AN29" s="4"/>
      <c r="AO29" s="4"/>
      <c r="AP29" s="4"/>
      <c r="AQ29" s="4"/>
      <c r="AR29" s="4"/>
      <c r="AS29" s="4"/>
      <c r="AT29" s="4"/>
      <c r="AU29" s="4"/>
      <c r="AV29" s="4"/>
      <c r="AW29" s="4"/>
      <c r="AX29" s="4"/>
      <c r="AY29" s="4"/>
    </row>
    <row r="30" spans="1:51" ht="15" x14ac:dyDescent="0.25">
      <c r="A30" s="121">
        <f>YampaRiverInflow.TotalOutflow!A30</f>
        <v>45323</v>
      </c>
      <c r="B30" s="34">
        <v>17.004999999999999</v>
      </c>
      <c r="C30" s="12">
        <v>22.273</v>
      </c>
      <c r="D30" s="45">
        <v>11.170999999999999</v>
      </c>
      <c r="E30" s="16">
        <v>14.718234000000001</v>
      </c>
      <c r="F30" s="16">
        <v>33.481140000000003</v>
      </c>
      <c r="G30" s="16">
        <v>10.668854</v>
      </c>
      <c r="H30" s="16">
        <v>-2.5262600000000002</v>
      </c>
      <c r="I30" s="16">
        <v>-10.192350000000001</v>
      </c>
      <c r="J30" s="16">
        <v>6.2821099999999994</v>
      </c>
      <c r="K30" s="16">
        <v>3.13246</v>
      </c>
      <c r="L30" s="16">
        <v>4.1601400000000002</v>
      </c>
      <c r="M30" s="16">
        <v>2.8380700000000001</v>
      </c>
      <c r="N30" s="16">
        <v>9.7490100000000002</v>
      </c>
      <c r="O30" s="16">
        <v>16.001570000000001</v>
      </c>
      <c r="P30" s="16">
        <v>9.5720700000000001</v>
      </c>
      <c r="Q30" s="16">
        <v>21.740169999999999</v>
      </c>
      <c r="R30" s="16">
        <v>14.98456</v>
      </c>
      <c r="S30" s="16">
        <v>10.01197</v>
      </c>
      <c r="T30" s="16">
        <v>10.48507</v>
      </c>
      <c r="U30" s="16">
        <v>13.671299999999999</v>
      </c>
      <c r="V30" s="16">
        <v>11.7835</v>
      </c>
      <c r="W30" s="16">
        <v>1.5763499999999999</v>
      </c>
      <c r="X30" s="16">
        <v>-4.5615100000000002</v>
      </c>
      <c r="Y30" s="16">
        <v>4.3772399999999996</v>
      </c>
      <c r="Z30" s="16">
        <v>6.30464</v>
      </c>
      <c r="AA30" s="16">
        <v>4.0539722308107295</v>
      </c>
      <c r="AB30" s="16">
        <v>9.3226595036040596</v>
      </c>
      <c r="AC30" s="16">
        <v>19.796036777389201</v>
      </c>
      <c r="AD30" s="16">
        <v>11.065682646744701</v>
      </c>
      <c r="AE30" s="16">
        <v>11.6148235514056</v>
      </c>
      <c r="AF30" s="16">
        <v>19.425978000000001</v>
      </c>
      <c r="AG30" s="16">
        <v>27.521836</v>
      </c>
      <c r="AH30" s="16">
        <v>75.754664000000005</v>
      </c>
      <c r="AI30" s="46"/>
      <c r="AJ30" s="46"/>
      <c r="AK30" s="46"/>
      <c r="AL30" s="46"/>
      <c r="AM30" s="46"/>
      <c r="AN30" s="4"/>
      <c r="AO30" s="4"/>
      <c r="AP30" s="4"/>
      <c r="AQ30" s="4"/>
      <c r="AR30" s="4"/>
      <c r="AS30" s="4"/>
      <c r="AT30" s="4"/>
      <c r="AU30" s="4"/>
      <c r="AV30" s="4"/>
      <c r="AW30" s="4"/>
      <c r="AX30" s="4"/>
      <c r="AY30" s="4"/>
    </row>
    <row r="31" spans="1:51" ht="15" x14ac:dyDescent="0.25">
      <c r="A31" s="121">
        <f>YampaRiverInflow.TotalOutflow!A31</f>
        <v>45352</v>
      </c>
      <c r="B31" s="34">
        <v>17.504999999999999</v>
      </c>
      <c r="C31" s="12">
        <v>27.605</v>
      </c>
      <c r="D31" s="45">
        <v>16.059000000000001</v>
      </c>
      <c r="E31" s="16">
        <v>17.63081</v>
      </c>
      <c r="F31" s="16">
        <v>62.605969999999999</v>
      </c>
      <c r="G31" s="16">
        <v>-10.494788</v>
      </c>
      <c r="H31" s="16">
        <v>-5.3588699999999996</v>
      </c>
      <c r="I31" s="16">
        <v>-15.49112</v>
      </c>
      <c r="J31" s="16">
        <v>36.322969999999998</v>
      </c>
      <c r="K31" s="16">
        <v>9.210090000000001</v>
      </c>
      <c r="L31" s="16">
        <v>5.7764899999999999</v>
      </c>
      <c r="M31" s="16">
        <v>9.2872199999999996</v>
      </c>
      <c r="N31" s="16">
        <v>8.1139899999999994</v>
      </c>
      <c r="O31" s="16">
        <v>9.8301200000000009</v>
      </c>
      <c r="P31" s="16">
        <v>14.49926</v>
      </c>
      <c r="Q31" s="16">
        <v>12.03308</v>
      </c>
      <c r="R31" s="16">
        <v>4.5342399999999996</v>
      </c>
      <c r="S31" s="16">
        <v>19.332849999999997</v>
      </c>
      <c r="T31" s="16">
        <v>6.37479</v>
      </c>
      <c r="U31" s="16">
        <v>9.2942099999999996</v>
      </c>
      <c r="V31" s="16">
        <v>12.6425</v>
      </c>
      <c r="W31" s="16">
        <v>6.9273500000000006</v>
      </c>
      <c r="X31" s="16">
        <v>-7.20953</v>
      </c>
      <c r="Y31" s="16">
        <v>6.0791599999999999</v>
      </c>
      <c r="Z31" s="16">
        <v>6.5443199999999999</v>
      </c>
      <c r="AA31" s="16">
        <v>12.9016643799678</v>
      </c>
      <c r="AB31" s="16">
        <v>7.2940712366949301</v>
      </c>
      <c r="AC31" s="16">
        <v>35.068694212232302</v>
      </c>
      <c r="AD31" s="16">
        <v>6.2901128095215002</v>
      </c>
      <c r="AE31" s="16">
        <v>18.741606197686799</v>
      </c>
      <c r="AF31" s="16">
        <v>26.794340000000005</v>
      </c>
      <c r="AG31" s="16">
        <v>39.915998000000002</v>
      </c>
      <c r="AH31" s="16">
        <v>66.375816</v>
      </c>
      <c r="AI31" s="46"/>
      <c r="AJ31" s="46"/>
      <c r="AK31" s="46"/>
      <c r="AL31" s="46"/>
      <c r="AM31" s="46"/>
      <c r="AN31" s="4"/>
      <c r="AO31" s="4"/>
      <c r="AP31" s="4"/>
      <c r="AQ31" s="4"/>
      <c r="AR31" s="4"/>
      <c r="AS31" s="4"/>
      <c r="AT31" s="4"/>
      <c r="AU31" s="4"/>
      <c r="AV31" s="4"/>
      <c r="AW31" s="4"/>
      <c r="AX31" s="4"/>
      <c r="AY31" s="4"/>
    </row>
    <row r="32" spans="1:51" ht="15" x14ac:dyDescent="0.25">
      <c r="A32" s="121">
        <f>YampaRiverInflow.TotalOutflow!A32</f>
        <v>45383</v>
      </c>
      <c r="B32" s="34">
        <v>16.923999999999999</v>
      </c>
      <c r="C32" s="12">
        <v>16.178000000000001</v>
      </c>
      <c r="D32" s="45">
        <v>18.23</v>
      </c>
      <c r="E32" s="16">
        <v>7.7661820000000006</v>
      </c>
      <c r="F32" s="16">
        <v>14.708754000000001</v>
      </c>
      <c r="G32" s="16">
        <v>23.635946000000001</v>
      </c>
      <c r="H32" s="16">
        <v>6.8406400000000005</v>
      </c>
      <c r="I32" s="16">
        <v>-2.2138499999999999</v>
      </c>
      <c r="J32" s="16">
        <v>19.547470000000001</v>
      </c>
      <c r="K32" s="16">
        <v>11.52768</v>
      </c>
      <c r="L32" s="16">
        <v>17.343669999999999</v>
      </c>
      <c r="M32" s="16">
        <v>13.49269</v>
      </c>
      <c r="N32" s="16">
        <v>4.6643299999999996</v>
      </c>
      <c r="O32" s="16">
        <v>2.3306399999999998</v>
      </c>
      <c r="P32" s="16">
        <v>9.179590000000001</v>
      </c>
      <c r="Q32" s="16">
        <v>14.534559999999999</v>
      </c>
      <c r="R32" s="16">
        <v>4.0880400000000003</v>
      </c>
      <c r="S32" s="16">
        <v>12.77216</v>
      </c>
      <c r="T32" s="16">
        <v>7.4774700000000003</v>
      </c>
      <c r="U32" s="16">
        <v>12.525</v>
      </c>
      <c r="V32" s="16">
        <v>22.5366</v>
      </c>
      <c r="W32" s="16">
        <v>5.4246600000000003</v>
      </c>
      <c r="X32" s="16">
        <v>-1.42597</v>
      </c>
      <c r="Y32" s="16">
        <v>9.8915199999999999</v>
      </c>
      <c r="Z32" s="16">
        <v>9.72743</v>
      </c>
      <c r="AA32" s="16">
        <v>15.713943386447099</v>
      </c>
      <c r="AB32" s="16">
        <v>6.6015394221493597</v>
      </c>
      <c r="AC32" s="16">
        <v>32.830230167934701</v>
      </c>
      <c r="AD32" s="16">
        <v>14.096756611570999</v>
      </c>
      <c r="AE32" s="16">
        <v>21.908179504132999</v>
      </c>
      <c r="AF32" s="16">
        <v>18.399011999999999</v>
      </c>
      <c r="AG32" s="16">
        <v>29.763325999999999</v>
      </c>
      <c r="AH32" s="16">
        <v>41.261670000000002</v>
      </c>
      <c r="AI32" s="46"/>
      <c r="AJ32" s="46"/>
      <c r="AK32" s="46"/>
      <c r="AL32" s="46"/>
      <c r="AM32" s="46"/>
      <c r="AN32" s="4"/>
      <c r="AO32" s="4"/>
      <c r="AP32" s="4"/>
      <c r="AQ32" s="4"/>
      <c r="AR32" s="4"/>
      <c r="AS32" s="4"/>
      <c r="AT32" s="4"/>
      <c r="AU32" s="4"/>
      <c r="AV32" s="4"/>
      <c r="AW32" s="4"/>
      <c r="AX32" s="4"/>
      <c r="AY32" s="4"/>
    </row>
    <row r="33" spans="1:51" ht="15" x14ac:dyDescent="0.25">
      <c r="A33" s="121">
        <f>YampaRiverInflow.TotalOutflow!A33</f>
        <v>45413</v>
      </c>
      <c r="B33" s="34">
        <v>8.3249999999999993</v>
      </c>
      <c r="C33" s="12">
        <v>8.7690000000000001</v>
      </c>
      <c r="D33" s="45">
        <v>18.850999999999999</v>
      </c>
      <c r="E33" s="16">
        <v>9.5716059999999992</v>
      </c>
      <c r="F33" s="16">
        <v>29.325434000000005</v>
      </c>
      <c r="G33" s="16">
        <v>5.5503300000000007</v>
      </c>
      <c r="H33" s="16">
        <v>8.0619300000000003</v>
      </c>
      <c r="I33" s="16">
        <v>-4.66012</v>
      </c>
      <c r="J33" s="16">
        <v>9.683209999999999</v>
      </c>
      <c r="K33" s="16">
        <v>23.337949999999999</v>
      </c>
      <c r="L33" s="16">
        <v>11.09249</v>
      </c>
      <c r="M33" s="16">
        <v>14.89179</v>
      </c>
      <c r="N33" s="16">
        <v>9.6852700000000009</v>
      </c>
      <c r="O33" s="16">
        <v>5.5847100000000003</v>
      </c>
      <c r="P33" s="16">
        <v>4.1686000000000005</v>
      </c>
      <c r="Q33" s="16">
        <v>14.016170000000001</v>
      </c>
      <c r="R33" s="16">
        <v>5.02379</v>
      </c>
      <c r="S33" s="16">
        <v>16.882990000000003</v>
      </c>
      <c r="T33" s="16">
        <v>3.9549799999999999</v>
      </c>
      <c r="U33" s="16">
        <v>10.53945</v>
      </c>
      <c r="V33" s="16">
        <v>19.5229</v>
      </c>
      <c r="W33" s="16">
        <v>4.9721899999999994</v>
      </c>
      <c r="X33" s="16">
        <v>1.2309300000000001</v>
      </c>
      <c r="Y33" s="16">
        <v>4.9847600000000005</v>
      </c>
      <c r="Z33" s="16">
        <v>9.3964200000000009</v>
      </c>
      <c r="AA33" s="16">
        <v>9.2539210713396098</v>
      </c>
      <c r="AB33" s="16">
        <v>5.5819525592733701</v>
      </c>
      <c r="AC33" s="16">
        <v>25.107575702810699</v>
      </c>
      <c r="AD33" s="16">
        <v>32.171070661818902</v>
      </c>
      <c r="AE33" s="16">
        <v>22.140587519075002</v>
      </c>
      <c r="AF33" s="16">
        <v>9.3170699999999993</v>
      </c>
      <c r="AG33" s="16">
        <v>17.687328000000001</v>
      </c>
      <c r="AH33" s="16">
        <v>30.256135999999998</v>
      </c>
      <c r="AI33" s="46"/>
      <c r="AJ33" s="46"/>
      <c r="AK33" s="46"/>
      <c r="AL33" s="46"/>
      <c r="AM33" s="46"/>
      <c r="AN33" s="4"/>
      <c r="AO33" s="4"/>
      <c r="AP33" s="4"/>
      <c r="AQ33" s="4"/>
      <c r="AR33" s="4"/>
      <c r="AS33" s="4"/>
      <c r="AT33" s="4"/>
      <c r="AU33" s="4"/>
      <c r="AV33" s="4"/>
      <c r="AW33" s="4"/>
      <c r="AX33" s="4"/>
      <c r="AY33" s="4"/>
    </row>
    <row r="34" spans="1:51" ht="15" x14ac:dyDescent="0.25">
      <c r="A34" s="121">
        <f>YampaRiverInflow.TotalOutflow!A34</f>
        <v>45444</v>
      </c>
      <c r="B34" s="34">
        <v>4.1669999999999998</v>
      </c>
      <c r="C34" s="12">
        <v>4.6769999999999996</v>
      </c>
      <c r="D34" s="45">
        <v>19.471</v>
      </c>
      <c r="E34" s="16">
        <v>-1.180104</v>
      </c>
      <c r="F34" s="16">
        <v>16.706314000000003</v>
      </c>
      <c r="G34" s="16">
        <v>1.3633040000000001</v>
      </c>
      <c r="H34" s="16">
        <v>-0.79383999999999999</v>
      </c>
      <c r="I34" s="16">
        <v>-23.251810000000003</v>
      </c>
      <c r="J34" s="16">
        <v>12.69872</v>
      </c>
      <c r="K34" s="16">
        <v>19.039000000000001</v>
      </c>
      <c r="L34" s="16">
        <v>6.8687700000000005</v>
      </c>
      <c r="M34" s="16">
        <v>14.246139999999999</v>
      </c>
      <c r="N34" s="16">
        <v>18.845080000000003</v>
      </c>
      <c r="O34" s="16">
        <v>7.4909099999999995</v>
      </c>
      <c r="P34" s="16">
        <v>13.8124</v>
      </c>
      <c r="Q34" s="16">
        <v>24.775919999999999</v>
      </c>
      <c r="R34" s="16">
        <v>9.7531100000000013</v>
      </c>
      <c r="S34" s="16">
        <v>18.740459999999999</v>
      </c>
      <c r="T34" s="16">
        <v>5.9942099999999998</v>
      </c>
      <c r="U34" s="16">
        <v>10.93661</v>
      </c>
      <c r="V34" s="16">
        <v>14.07673</v>
      </c>
      <c r="W34" s="16">
        <v>3.54962</v>
      </c>
      <c r="X34" s="16">
        <v>6.4226899999999993</v>
      </c>
      <c r="Y34" s="16">
        <v>10.59356</v>
      </c>
      <c r="Z34" s="16">
        <v>1.32226</v>
      </c>
      <c r="AA34" s="16">
        <v>6.9610190102487604</v>
      </c>
      <c r="AB34" s="16">
        <v>13.6235045447941</v>
      </c>
      <c r="AC34" s="16">
        <v>21.1430438016537</v>
      </c>
      <c r="AD34" s="16">
        <v>42.150180575868696</v>
      </c>
      <c r="AE34" s="16">
        <v>13.4754590082651</v>
      </c>
      <c r="AF34" s="16">
        <v>19.542680000000001</v>
      </c>
      <c r="AG34" s="16">
        <v>1.2684000000000002</v>
      </c>
      <c r="AH34" s="16">
        <v>4.9412060000000002</v>
      </c>
      <c r="AI34" s="46"/>
      <c r="AJ34" s="46"/>
      <c r="AK34" s="46"/>
      <c r="AL34" s="46"/>
      <c r="AM34" s="46"/>
      <c r="AN34" s="4"/>
      <c r="AO34" s="4"/>
      <c r="AP34" s="4"/>
      <c r="AQ34" s="4"/>
      <c r="AR34" s="4"/>
      <c r="AS34" s="4"/>
      <c r="AT34" s="4"/>
      <c r="AU34" s="4"/>
      <c r="AV34" s="4"/>
      <c r="AW34" s="4"/>
      <c r="AX34" s="4"/>
      <c r="AY34" s="4"/>
    </row>
    <row r="35" spans="1:51" ht="15" x14ac:dyDescent="0.25">
      <c r="A35" s="121">
        <f>YampaRiverInflow.TotalOutflow!A35</f>
        <v>45474</v>
      </c>
      <c r="B35" s="34">
        <v>8.8620000000000001</v>
      </c>
      <c r="C35" s="12">
        <v>15.654</v>
      </c>
      <c r="D35" s="45">
        <v>23.431000000000001</v>
      </c>
      <c r="E35" s="16">
        <v>8.0089059999999996</v>
      </c>
      <c r="F35" s="16">
        <v>20.697440000000004</v>
      </c>
      <c r="G35" s="16">
        <v>17.755964000000002</v>
      </c>
      <c r="H35" s="16">
        <v>11.63293</v>
      </c>
      <c r="I35" s="16">
        <v>-12.476629999999998</v>
      </c>
      <c r="J35" s="16">
        <v>23.625509999999998</v>
      </c>
      <c r="K35" s="16">
        <v>20.54889</v>
      </c>
      <c r="L35" s="16">
        <v>8.319090000000001</v>
      </c>
      <c r="M35" s="16">
        <v>20.105460000000001</v>
      </c>
      <c r="N35" s="16">
        <v>19.50067</v>
      </c>
      <c r="O35" s="16">
        <v>8.3446700000000007</v>
      </c>
      <c r="P35" s="16">
        <v>18.455950000000001</v>
      </c>
      <c r="Q35" s="16">
        <v>31.79073</v>
      </c>
      <c r="R35" s="16">
        <v>14.55987</v>
      </c>
      <c r="S35" s="16">
        <v>21.886839999999999</v>
      </c>
      <c r="T35" s="16">
        <v>25.583909999999999</v>
      </c>
      <c r="U35" s="16">
        <v>21.074020000000001</v>
      </c>
      <c r="V35" s="16">
        <v>18.544400000000003</v>
      </c>
      <c r="W35" s="16">
        <v>6.5901300000000003</v>
      </c>
      <c r="X35" s="16">
        <v>14.91146</v>
      </c>
      <c r="Y35" s="16">
        <v>14.38373</v>
      </c>
      <c r="Z35" s="16">
        <v>27.614090000000001</v>
      </c>
      <c r="AA35" s="16">
        <v>12.5574148766291</v>
      </c>
      <c r="AB35" s="16">
        <v>24.781192150480202</v>
      </c>
      <c r="AC35" s="16">
        <v>16.943357023537999</v>
      </c>
      <c r="AD35" s="16">
        <v>39.1588780983151</v>
      </c>
      <c r="AE35" s="16">
        <v>23.713968098447001</v>
      </c>
      <c r="AF35" s="16">
        <v>3.5028120000000005</v>
      </c>
      <c r="AG35" s="16">
        <v>15.702810000000001</v>
      </c>
      <c r="AH35" s="16">
        <v>2.0310160000000002</v>
      </c>
      <c r="AI35" s="46"/>
      <c r="AJ35" s="46"/>
      <c r="AK35" s="46"/>
      <c r="AL35" s="46"/>
      <c r="AM35" s="46"/>
      <c r="AN35" s="4"/>
      <c r="AO35" s="4"/>
      <c r="AP35" s="4"/>
      <c r="AQ35" s="4"/>
      <c r="AR35" s="4"/>
      <c r="AS35" s="4"/>
      <c r="AT35" s="4"/>
      <c r="AU35" s="4"/>
      <c r="AV35" s="4"/>
      <c r="AW35" s="4"/>
      <c r="AX35" s="4"/>
      <c r="AY35" s="4"/>
    </row>
    <row r="36" spans="1:51" ht="15" x14ac:dyDescent="0.25">
      <c r="A36" s="121">
        <f>YampaRiverInflow.TotalOutflow!A36</f>
        <v>45505</v>
      </c>
      <c r="B36" s="34">
        <v>17.225000000000001</v>
      </c>
      <c r="C36" s="12">
        <v>16.655999999999999</v>
      </c>
      <c r="D36" s="45">
        <v>23.875</v>
      </c>
      <c r="E36" s="16">
        <v>11.451958000000001</v>
      </c>
      <c r="F36" s="16">
        <v>20.660824000000002</v>
      </c>
      <c r="G36" s="16">
        <v>13.796706</v>
      </c>
      <c r="H36" s="16">
        <v>9.7706299999999988</v>
      </c>
      <c r="I36" s="16">
        <v>7.4435000000000002</v>
      </c>
      <c r="J36" s="16">
        <v>20.504860000000001</v>
      </c>
      <c r="K36" s="16">
        <v>22.135639999999999</v>
      </c>
      <c r="L36" s="16">
        <v>5.2130799999999997</v>
      </c>
      <c r="M36" s="16">
        <v>14.802440000000001</v>
      </c>
      <c r="N36" s="16">
        <v>21.94164</v>
      </c>
      <c r="O36" s="16">
        <v>8.4181799999999996</v>
      </c>
      <c r="P36" s="16">
        <v>21.659500000000001</v>
      </c>
      <c r="Q36" s="16">
        <v>35.8294</v>
      </c>
      <c r="R36" s="16">
        <v>14.210139999999999</v>
      </c>
      <c r="S36" s="16">
        <v>24.195160000000001</v>
      </c>
      <c r="T36" s="16">
        <v>26.496269999999999</v>
      </c>
      <c r="U36" s="16">
        <v>24.024999999999999</v>
      </c>
      <c r="V36" s="16">
        <v>22.344560000000001</v>
      </c>
      <c r="W36" s="16">
        <v>9.8739599999999985</v>
      </c>
      <c r="X36" s="16">
        <v>13.84548</v>
      </c>
      <c r="Y36" s="16">
        <v>16.93469</v>
      </c>
      <c r="Z36" s="16">
        <v>14.48996</v>
      </c>
      <c r="AA36" s="16">
        <v>14.623601239406</v>
      </c>
      <c r="AB36" s="16">
        <v>29.351938843042298</v>
      </c>
      <c r="AC36" s="16">
        <v>10.6373367791084</v>
      </c>
      <c r="AD36" s="16">
        <v>32.4739838860175</v>
      </c>
      <c r="AE36" s="16">
        <v>32.289258266844001</v>
      </c>
      <c r="AF36" s="16">
        <v>21.988620000000001</v>
      </c>
      <c r="AG36" s="16">
        <v>28.766426000000003</v>
      </c>
      <c r="AH36" s="16">
        <v>19.739957999999998</v>
      </c>
      <c r="AI36" s="46"/>
      <c r="AJ36" s="46"/>
      <c r="AK36" s="46"/>
      <c r="AL36" s="46"/>
      <c r="AM36" s="46"/>
      <c r="AN36" s="4"/>
      <c r="AO36" s="4"/>
      <c r="AP36" s="4"/>
      <c r="AQ36" s="4"/>
      <c r="AR36" s="4"/>
      <c r="AS36" s="4"/>
      <c r="AT36" s="4"/>
      <c r="AU36" s="4"/>
      <c r="AV36" s="4"/>
      <c r="AW36" s="4"/>
      <c r="AX36" s="4"/>
      <c r="AY36" s="4"/>
    </row>
    <row r="37" spans="1:51" ht="15" x14ac:dyDescent="0.25">
      <c r="A37" s="121">
        <f>YampaRiverInflow.TotalOutflow!A37</f>
        <v>45536</v>
      </c>
      <c r="B37" s="34">
        <v>14.504</v>
      </c>
      <c r="C37" s="12">
        <v>14.882999999999999</v>
      </c>
      <c r="D37" s="45">
        <v>16.707999999999998</v>
      </c>
      <c r="E37" s="16">
        <v>14.914582000000003</v>
      </c>
      <c r="F37" s="16">
        <v>14.839589999999999</v>
      </c>
      <c r="G37" s="16">
        <v>10.647540000000001</v>
      </c>
      <c r="H37" s="16">
        <v>-6.0112700000000006</v>
      </c>
      <c r="I37" s="16">
        <v>19.914009999999998</v>
      </c>
      <c r="J37" s="16">
        <v>13.555149999999999</v>
      </c>
      <c r="K37" s="16">
        <v>15.397549999999999</v>
      </c>
      <c r="L37" s="16">
        <v>7.1036899999999994</v>
      </c>
      <c r="M37" s="16">
        <v>8.6973899999999986</v>
      </c>
      <c r="N37" s="16">
        <v>11.841569999999999</v>
      </c>
      <c r="O37" s="16">
        <v>3.6388400000000001</v>
      </c>
      <c r="P37" s="16">
        <v>18.084299999999999</v>
      </c>
      <c r="Q37" s="16">
        <v>24.926950000000001</v>
      </c>
      <c r="R37" s="16">
        <v>13.032249999999999</v>
      </c>
      <c r="S37" s="16">
        <v>14.707469999999999</v>
      </c>
      <c r="T37" s="16">
        <v>15.101129999999999</v>
      </c>
      <c r="U37" s="16">
        <v>9.3519199999999998</v>
      </c>
      <c r="V37" s="16">
        <v>35.037589999999994</v>
      </c>
      <c r="W37" s="16">
        <v>-2.8639899999999998</v>
      </c>
      <c r="X37" s="16">
        <v>6.7481800000000005</v>
      </c>
      <c r="Y37" s="16">
        <v>15.02529</v>
      </c>
      <c r="Z37" s="16">
        <v>11.451879999999999</v>
      </c>
      <c r="AA37" s="16">
        <v>13.1848636376867</v>
      </c>
      <c r="AB37" s="16">
        <v>8.3238249586783297</v>
      </c>
      <c r="AC37" s="16">
        <v>19.8346958697528</v>
      </c>
      <c r="AD37" s="16">
        <v>16.409711323636998</v>
      </c>
      <c r="AE37" s="16">
        <v>25.7866844641329</v>
      </c>
      <c r="AF37" s="16">
        <v>21.500264000000001</v>
      </c>
      <c r="AG37" s="16">
        <v>26.366382000000002</v>
      </c>
      <c r="AH37" s="16">
        <v>15.737406</v>
      </c>
      <c r="AI37" s="46"/>
      <c r="AJ37" s="46"/>
      <c r="AK37" s="46"/>
      <c r="AL37" s="46"/>
      <c r="AM37" s="46"/>
      <c r="AN37" s="4"/>
      <c r="AO37" s="4"/>
      <c r="AP37" s="4"/>
      <c r="AQ37" s="4"/>
      <c r="AR37" s="4"/>
      <c r="AS37" s="4"/>
      <c r="AT37" s="4"/>
      <c r="AU37" s="4"/>
      <c r="AV37" s="4"/>
      <c r="AW37" s="4"/>
      <c r="AX37" s="4"/>
      <c r="AY37" s="4"/>
    </row>
    <row r="38" spans="1:51" ht="15" x14ac:dyDescent="0.25">
      <c r="A38" s="121">
        <f>YampaRiverInflow.TotalOutflow!A38</f>
        <v>45566</v>
      </c>
      <c r="B38" s="34">
        <v>12.484999999999999</v>
      </c>
      <c r="C38" s="12">
        <v>12.484999999999999</v>
      </c>
      <c r="D38" s="45">
        <v>12.484999999999999</v>
      </c>
      <c r="E38" s="16">
        <v>11.503132000000001</v>
      </c>
      <c r="F38" s="16">
        <v>12.135444000000001</v>
      </c>
      <c r="G38" s="16">
        <v>6.3876860000000004</v>
      </c>
      <c r="H38" s="16">
        <v>-7.82599</v>
      </c>
      <c r="I38" s="16">
        <v>24.362849999999998</v>
      </c>
      <c r="J38" s="16">
        <v>10.95425</v>
      </c>
      <c r="K38" s="16">
        <v>11.723360000000001</v>
      </c>
      <c r="L38" s="16">
        <v>4.6145899999999997</v>
      </c>
      <c r="M38" s="16">
        <v>6.6953500000000004</v>
      </c>
      <c r="N38" s="16">
        <v>9.5123700000000007</v>
      </c>
      <c r="O38" s="16">
        <v>-0.49925999999999998</v>
      </c>
      <c r="P38" s="16">
        <v>18.132660000000001</v>
      </c>
      <c r="Q38" s="16">
        <v>19.22006</v>
      </c>
      <c r="R38" s="16">
        <v>10.97871</v>
      </c>
      <c r="S38" s="16">
        <v>13.21185</v>
      </c>
      <c r="T38" s="16">
        <v>14.04824</v>
      </c>
      <c r="U38" s="16">
        <v>6.9533999999999994</v>
      </c>
      <c r="V38" s="16">
        <v>23.35398</v>
      </c>
      <c r="W38" s="16">
        <v>-2.8656299999999999</v>
      </c>
      <c r="X38" s="16">
        <v>2.3012199999999998</v>
      </c>
      <c r="Y38" s="16">
        <v>14.73507</v>
      </c>
      <c r="Z38" s="16">
        <v>8.505370000000001</v>
      </c>
      <c r="AA38" s="16">
        <v>9.0830627261494108</v>
      </c>
      <c r="AB38" s="16">
        <v>-6.2740460311398598</v>
      </c>
      <c r="AC38" s="16">
        <v>25.002335616926402</v>
      </c>
      <c r="AD38" s="16">
        <v>7.7553593381164196</v>
      </c>
      <c r="AE38" s="16">
        <v>26.857120247405899</v>
      </c>
      <c r="AF38" s="16">
        <v>8.6108960000000003</v>
      </c>
      <c r="AG38" s="16">
        <v>17.934583999999997</v>
      </c>
      <c r="AH38" s="16">
        <v>11.836898000000001</v>
      </c>
      <c r="AI38" s="46"/>
      <c r="AJ38" s="46"/>
      <c r="AK38" s="46"/>
      <c r="AL38" s="46"/>
      <c r="AM38" s="46"/>
      <c r="AN38" s="4"/>
      <c r="AO38" s="4"/>
      <c r="AP38" s="4"/>
      <c r="AQ38" s="4"/>
      <c r="AR38" s="4"/>
      <c r="AS38" s="4"/>
      <c r="AT38" s="4"/>
      <c r="AU38" s="4"/>
      <c r="AV38" s="4"/>
      <c r="AW38" s="4"/>
      <c r="AX38" s="4"/>
      <c r="AY38" s="4"/>
    </row>
    <row r="39" spans="1:51" ht="15" x14ac:dyDescent="0.25">
      <c r="A39" s="121">
        <f>YampaRiverInflow.TotalOutflow!A39</f>
        <v>45597</v>
      </c>
      <c r="B39" s="34">
        <v>2.5750000000000002</v>
      </c>
      <c r="C39" s="12">
        <v>2.5750000000000002</v>
      </c>
      <c r="D39" s="45">
        <v>2.5750000000000002</v>
      </c>
      <c r="E39" s="16">
        <v>3.6625680000000003</v>
      </c>
      <c r="F39" s="16">
        <v>15.820898000000001</v>
      </c>
      <c r="G39" s="16">
        <v>14.533392000000001</v>
      </c>
      <c r="H39" s="16">
        <v>-12.37326</v>
      </c>
      <c r="I39" s="16">
        <v>14.93168</v>
      </c>
      <c r="J39" s="16">
        <v>-5.1652700000000005</v>
      </c>
      <c r="K39" s="16">
        <v>10.395850000000001</v>
      </c>
      <c r="L39" s="16">
        <v>4.0648400000000002</v>
      </c>
      <c r="M39" s="16">
        <v>3.5380700000000003</v>
      </c>
      <c r="N39" s="16">
        <v>7.5272700000000006</v>
      </c>
      <c r="O39" s="16">
        <v>13.11669</v>
      </c>
      <c r="P39" s="16">
        <v>15.47784</v>
      </c>
      <c r="Q39" s="16">
        <v>21.893450000000001</v>
      </c>
      <c r="R39" s="16">
        <v>12.1463</v>
      </c>
      <c r="S39" s="16">
        <v>8.651209999999999</v>
      </c>
      <c r="T39" s="16">
        <v>9.7618099999999988</v>
      </c>
      <c r="U39" s="16">
        <v>16.488720000000001</v>
      </c>
      <c r="V39" s="16">
        <v>4.6226700000000003</v>
      </c>
      <c r="W39" s="16">
        <v>5.9689499999999995</v>
      </c>
      <c r="X39" s="16">
        <v>-1.0023</v>
      </c>
      <c r="Y39" s="16">
        <v>2.8529</v>
      </c>
      <c r="Z39" s="16">
        <v>5.8924399999999997</v>
      </c>
      <c r="AA39" s="16">
        <v>3.9897065276040999</v>
      </c>
      <c r="AB39" s="16">
        <v>-11.4351155371894</v>
      </c>
      <c r="AC39" s="16">
        <v>6.3263246300834401</v>
      </c>
      <c r="AD39" s="16">
        <v>3.8446132224799099</v>
      </c>
      <c r="AE39" s="16">
        <v>10.148976943471901</v>
      </c>
      <c r="AF39" s="16">
        <v>8.991363999999999</v>
      </c>
      <c r="AG39" s="16">
        <v>10.960080000000001</v>
      </c>
      <c r="AH39" s="16">
        <v>12.147136</v>
      </c>
      <c r="AI39" s="46"/>
      <c r="AJ39" s="46"/>
      <c r="AK39" s="46"/>
      <c r="AL39" s="46"/>
      <c r="AM39" s="46"/>
      <c r="AN39" s="4"/>
      <c r="AO39" s="4"/>
      <c r="AP39" s="4"/>
      <c r="AQ39" s="4"/>
      <c r="AR39" s="4"/>
      <c r="AS39" s="4"/>
      <c r="AT39" s="4"/>
      <c r="AU39" s="4"/>
      <c r="AV39" s="4"/>
      <c r="AW39" s="4"/>
      <c r="AX39" s="4"/>
      <c r="AY39" s="4"/>
    </row>
    <row r="40" spans="1:51" ht="15" x14ac:dyDescent="0.25">
      <c r="A40" s="121">
        <f>YampaRiverInflow.TotalOutflow!A40</f>
        <v>45627</v>
      </c>
      <c r="B40" s="34">
        <v>12.974</v>
      </c>
      <c r="C40" s="12">
        <v>11.318</v>
      </c>
      <c r="D40" s="45">
        <v>3.044</v>
      </c>
      <c r="E40" s="16">
        <v>18.697578</v>
      </c>
      <c r="F40" s="16">
        <v>16.272072000000001</v>
      </c>
      <c r="G40" s="16">
        <v>6.2282960000000003</v>
      </c>
      <c r="H40" s="16">
        <v>-16.238409999999998</v>
      </c>
      <c r="I40" s="16">
        <v>12.00187</v>
      </c>
      <c r="J40" s="16">
        <v>6.5915499999999998</v>
      </c>
      <c r="K40" s="16">
        <v>12.228569999999999</v>
      </c>
      <c r="L40" s="16">
        <v>1.01868</v>
      </c>
      <c r="M40" s="16">
        <v>6.6875100000000005</v>
      </c>
      <c r="N40" s="16">
        <v>11.483219999999999</v>
      </c>
      <c r="O40" s="16">
        <v>-2.7016499999999999</v>
      </c>
      <c r="P40" s="16">
        <v>25.948370000000001</v>
      </c>
      <c r="Q40" s="16">
        <v>22.778939999999999</v>
      </c>
      <c r="R40" s="16">
        <v>11.792920000000001</v>
      </c>
      <c r="S40" s="16">
        <v>17.610810000000001</v>
      </c>
      <c r="T40" s="16">
        <v>24.307770000000001</v>
      </c>
      <c r="U40" s="16">
        <v>18.407709999999998</v>
      </c>
      <c r="V40" s="16">
        <v>2.61571</v>
      </c>
      <c r="W40" s="16">
        <v>-1.4079200000000001</v>
      </c>
      <c r="X40" s="16">
        <v>-6.0315000000000003</v>
      </c>
      <c r="Y40" s="16">
        <v>15.691600000000001</v>
      </c>
      <c r="Z40" s="16">
        <v>6.0872700000000002</v>
      </c>
      <c r="AA40" s="16">
        <v>14.668721902282002</v>
      </c>
      <c r="AB40" s="16">
        <v>-6.0504652876024405</v>
      </c>
      <c r="AC40" s="16">
        <v>3.9440781003643801</v>
      </c>
      <c r="AD40" s="16">
        <v>5.96184380284366</v>
      </c>
      <c r="AE40" s="16">
        <v>-3.3022761146438002</v>
      </c>
      <c r="AF40" s="16">
        <v>16.566911999999999</v>
      </c>
      <c r="AG40" s="16">
        <v>23.606604000000004</v>
      </c>
      <c r="AH40" s="16">
        <v>11.927992</v>
      </c>
      <c r="AI40" s="46"/>
      <c r="AJ40" s="46"/>
      <c r="AK40" s="46"/>
      <c r="AL40" s="46"/>
      <c r="AM40" s="46"/>
      <c r="AN40" s="4"/>
      <c r="AO40" s="4"/>
      <c r="AP40" s="4"/>
      <c r="AQ40" s="4"/>
      <c r="AR40" s="4"/>
      <c r="AS40" s="4"/>
      <c r="AT40" s="4"/>
      <c r="AU40" s="4"/>
      <c r="AV40" s="4"/>
      <c r="AW40" s="4"/>
      <c r="AX40" s="4"/>
      <c r="AY40" s="4"/>
    </row>
    <row r="41" spans="1:51" ht="15" x14ac:dyDescent="0.25">
      <c r="A41" s="121">
        <f>YampaRiverInflow.TotalOutflow!A41</f>
        <v>45658</v>
      </c>
      <c r="B41" s="34">
        <v>19.492999999999999</v>
      </c>
      <c r="C41" s="12">
        <v>18.73</v>
      </c>
      <c r="D41" s="45">
        <v>9.2970000000000006</v>
      </c>
      <c r="E41" s="16">
        <v>35.531559999999999</v>
      </c>
      <c r="F41" s="16">
        <v>11.366462</v>
      </c>
      <c r="G41" s="16">
        <v>12.906422000000001</v>
      </c>
      <c r="H41" s="16">
        <v>-12.26146</v>
      </c>
      <c r="I41" s="16">
        <v>9.9685600000000001</v>
      </c>
      <c r="J41" s="16">
        <v>3.9182399999999999</v>
      </c>
      <c r="K41" s="16">
        <v>5.2524799999999994</v>
      </c>
      <c r="L41" s="16">
        <v>0.65434000000000003</v>
      </c>
      <c r="M41" s="16">
        <v>10.38495</v>
      </c>
      <c r="N41" s="16">
        <v>14.23559</v>
      </c>
      <c r="O41" s="16">
        <v>9.8203300000000002</v>
      </c>
      <c r="P41" s="16">
        <v>24.700430000000001</v>
      </c>
      <c r="Q41" s="16">
        <v>22.069479999999999</v>
      </c>
      <c r="R41" s="16">
        <v>12.57952</v>
      </c>
      <c r="S41" s="16">
        <v>19.210369999999998</v>
      </c>
      <c r="T41" s="16">
        <v>24.414390000000001</v>
      </c>
      <c r="U41" s="16">
        <v>14.356399999999999</v>
      </c>
      <c r="V41" s="16">
        <v>-5.5168900000000001</v>
      </c>
      <c r="W41" s="16">
        <v>8.7599999999999997E-2</v>
      </c>
      <c r="X41" s="16">
        <v>10.52117</v>
      </c>
      <c r="Y41" s="16">
        <v>15.80128</v>
      </c>
      <c r="Z41" s="16">
        <v>7.4489752076703502</v>
      </c>
      <c r="AA41" s="16">
        <v>19.8163140489265</v>
      </c>
      <c r="AB41" s="16">
        <v>0.31217231431502396</v>
      </c>
      <c r="AC41" s="16">
        <v>11.158060331372901</v>
      </c>
      <c r="AD41" s="16">
        <v>7.7495685923312703</v>
      </c>
      <c r="AE41" s="16">
        <v>16.305914000000001</v>
      </c>
      <c r="AF41" s="16">
        <v>18.317238</v>
      </c>
      <c r="AG41" s="16">
        <v>101.21908400000001</v>
      </c>
      <c r="AH41" s="16">
        <v>14.084605999999999</v>
      </c>
      <c r="AI41" s="46"/>
      <c r="AJ41" s="46"/>
      <c r="AK41" s="46"/>
      <c r="AL41" s="46"/>
      <c r="AM41" s="46"/>
      <c r="AN41" s="4"/>
      <c r="AO41" s="4"/>
      <c r="AP41" s="4"/>
      <c r="AQ41" s="4"/>
      <c r="AR41" s="4"/>
      <c r="AS41" s="4"/>
      <c r="AT41" s="4"/>
      <c r="AU41" s="4"/>
      <c r="AV41" s="4"/>
      <c r="AW41" s="4"/>
      <c r="AX41" s="4"/>
      <c r="AY41" s="4"/>
    </row>
    <row r="42" spans="1:51" ht="15" x14ac:dyDescent="0.25">
      <c r="A42" s="121">
        <f>YampaRiverInflow.TotalOutflow!A42</f>
        <v>45689</v>
      </c>
      <c r="B42" s="34">
        <v>17.004999999999999</v>
      </c>
      <c r="C42" s="12">
        <v>22.273</v>
      </c>
      <c r="D42" s="45">
        <v>11.170999999999999</v>
      </c>
      <c r="E42" s="16">
        <v>33.481140000000003</v>
      </c>
      <c r="F42" s="16">
        <v>10.668854</v>
      </c>
      <c r="G42" s="16">
        <v>-2.5262600000000002</v>
      </c>
      <c r="H42" s="16">
        <v>-10.192350000000001</v>
      </c>
      <c r="I42" s="16">
        <v>6.2821099999999994</v>
      </c>
      <c r="J42" s="16">
        <v>3.13246</v>
      </c>
      <c r="K42" s="16">
        <v>4.1601400000000002</v>
      </c>
      <c r="L42" s="16">
        <v>2.8380700000000001</v>
      </c>
      <c r="M42" s="16">
        <v>9.7490100000000002</v>
      </c>
      <c r="N42" s="16">
        <v>16.001570000000001</v>
      </c>
      <c r="O42" s="16">
        <v>9.5720700000000001</v>
      </c>
      <c r="P42" s="16">
        <v>21.740169999999999</v>
      </c>
      <c r="Q42" s="16">
        <v>14.98456</v>
      </c>
      <c r="R42" s="16">
        <v>10.01197</v>
      </c>
      <c r="S42" s="16">
        <v>10.48507</v>
      </c>
      <c r="T42" s="16">
        <v>13.671299999999999</v>
      </c>
      <c r="U42" s="16">
        <v>11.7835</v>
      </c>
      <c r="V42" s="16">
        <v>1.5763499999999999</v>
      </c>
      <c r="W42" s="16">
        <v>-4.5615100000000002</v>
      </c>
      <c r="X42" s="16">
        <v>4.3772399999999996</v>
      </c>
      <c r="Y42" s="16">
        <v>6.30464</v>
      </c>
      <c r="Z42" s="16">
        <v>4.0539722308107295</v>
      </c>
      <c r="AA42" s="16">
        <v>9.3226595036040596</v>
      </c>
      <c r="AB42" s="16">
        <v>19.796036777389201</v>
      </c>
      <c r="AC42" s="16">
        <v>11.065682646744701</v>
      </c>
      <c r="AD42" s="16">
        <v>11.6148235514056</v>
      </c>
      <c r="AE42" s="16">
        <v>19.425978000000001</v>
      </c>
      <c r="AF42" s="16">
        <v>27.521836</v>
      </c>
      <c r="AG42" s="16">
        <v>75.754664000000005</v>
      </c>
      <c r="AH42" s="16">
        <v>14.718234000000001</v>
      </c>
      <c r="AI42" s="46"/>
      <c r="AJ42" s="46"/>
      <c r="AK42" s="46"/>
      <c r="AL42" s="46"/>
      <c r="AM42" s="46"/>
      <c r="AN42" s="4"/>
      <c r="AO42" s="4"/>
      <c r="AP42" s="4"/>
      <c r="AQ42" s="4"/>
      <c r="AR42" s="4"/>
      <c r="AS42" s="4"/>
      <c r="AT42" s="4"/>
      <c r="AU42" s="4"/>
      <c r="AV42" s="4"/>
      <c r="AW42" s="4"/>
      <c r="AX42" s="4"/>
      <c r="AY42" s="4"/>
    </row>
    <row r="43" spans="1:51" ht="15" x14ac:dyDescent="0.25">
      <c r="A43" s="121">
        <f>YampaRiverInflow.TotalOutflow!A43</f>
        <v>45717</v>
      </c>
      <c r="B43" s="34">
        <v>17.504999999999999</v>
      </c>
      <c r="C43" s="12">
        <v>27.605</v>
      </c>
      <c r="D43" s="45">
        <v>16.059000000000001</v>
      </c>
      <c r="E43" s="16">
        <v>62.605969999999999</v>
      </c>
      <c r="F43" s="16">
        <v>-10.494788</v>
      </c>
      <c r="G43" s="16">
        <v>-5.3588699999999996</v>
      </c>
      <c r="H43" s="16">
        <v>-15.49112</v>
      </c>
      <c r="I43" s="16">
        <v>36.322969999999998</v>
      </c>
      <c r="J43" s="16">
        <v>9.210090000000001</v>
      </c>
      <c r="K43" s="16">
        <v>5.7764899999999999</v>
      </c>
      <c r="L43" s="16">
        <v>9.2872199999999996</v>
      </c>
      <c r="M43" s="16">
        <v>8.1139899999999994</v>
      </c>
      <c r="N43" s="16">
        <v>9.8301200000000009</v>
      </c>
      <c r="O43" s="16">
        <v>14.49926</v>
      </c>
      <c r="P43" s="16">
        <v>12.03308</v>
      </c>
      <c r="Q43" s="16">
        <v>4.5342399999999996</v>
      </c>
      <c r="R43" s="16">
        <v>19.332849999999997</v>
      </c>
      <c r="S43" s="16">
        <v>6.37479</v>
      </c>
      <c r="T43" s="16">
        <v>9.2942099999999996</v>
      </c>
      <c r="U43" s="16">
        <v>12.6425</v>
      </c>
      <c r="V43" s="16">
        <v>6.9273500000000006</v>
      </c>
      <c r="W43" s="16">
        <v>-7.20953</v>
      </c>
      <c r="X43" s="16">
        <v>6.0791599999999999</v>
      </c>
      <c r="Y43" s="16">
        <v>6.5443199999999999</v>
      </c>
      <c r="Z43" s="16">
        <v>12.9016643799678</v>
      </c>
      <c r="AA43" s="16">
        <v>7.2940712366949301</v>
      </c>
      <c r="AB43" s="16">
        <v>35.068694212232302</v>
      </c>
      <c r="AC43" s="16">
        <v>6.2901128095215002</v>
      </c>
      <c r="AD43" s="16">
        <v>18.741606197686799</v>
      </c>
      <c r="AE43" s="16">
        <v>26.794340000000005</v>
      </c>
      <c r="AF43" s="16">
        <v>39.915998000000002</v>
      </c>
      <c r="AG43" s="16">
        <v>66.375816</v>
      </c>
      <c r="AH43" s="16">
        <v>17.63081</v>
      </c>
      <c r="AI43" s="46"/>
      <c r="AJ43" s="46"/>
      <c r="AK43" s="46"/>
      <c r="AL43" s="46"/>
      <c r="AM43" s="46"/>
      <c r="AN43" s="4"/>
      <c r="AO43" s="4"/>
      <c r="AP43" s="4"/>
      <c r="AQ43" s="4"/>
      <c r="AR43" s="4"/>
      <c r="AS43" s="4"/>
      <c r="AT43" s="4"/>
      <c r="AU43" s="4"/>
      <c r="AV43" s="4"/>
      <c r="AW43" s="4"/>
      <c r="AX43" s="4"/>
      <c r="AY43" s="4"/>
    </row>
    <row r="44" spans="1:51" ht="15" x14ac:dyDescent="0.25">
      <c r="A44" s="121">
        <f>YampaRiverInflow.TotalOutflow!A44</f>
        <v>45748</v>
      </c>
      <c r="B44" s="34">
        <v>16.923999999999999</v>
      </c>
      <c r="C44" s="12">
        <v>16.178000000000001</v>
      </c>
      <c r="D44" s="45">
        <v>18.23</v>
      </c>
      <c r="E44" s="16">
        <v>14.708754000000001</v>
      </c>
      <c r="F44" s="16">
        <v>23.635946000000001</v>
      </c>
      <c r="G44" s="16">
        <v>6.8406400000000005</v>
      </c>
      <c r="H44" s="16">
        <v>-2.2138499999999999</v>
      </c>
      <c r="I44" s="16">
        <v>19.547470000000001</v>
      </c>
      <c r="J44" s="16">
        <v>11.52768</v>
      </c>
      <c r="K44" s="16">
        <v>17.343669999999999</v>
      </c>
      <c r="L44" s="16">
        <v>13.49269</v>
      </c>
      <c r="M44" s="16">
        <v>4.6643299999999996</v>
      </c>
      <c r="N44" s="16">
        <v>2.3306399999999998</v>
      </c>
      <c r="O44" s="16">
        <v>9.179590000000001</v>
      </c>
      <c r="P44" s="16">
        <v>14.534559999999999</v>
      </c>
      <c r="Q44" s="16">
        <v>4.0880400000000003</v>
      </c>
      <c r="R44" s="16">
        <v>12.77216</v>
      </c>
      <c r="S44" s="16">
        <v>7.4774700000000003</v>
      </c>
      <c r="T44" s="16">
        <v>12.525</v>
      </c>
      <c r="U44" s="16">
        <v>22.5366</v>
      </c>
      <c r="V44" s="16">
        <v>5.4246600000000003</v>
      </c>
      <c r="W44" s="16">
        <v>-1.42597</v>
      </c>
      <c r="X44" s="16">
        <v>9.8915199999999999</v>
      </c>
      <c r="Y44" s="16">
        <v>9.72743</v>
      </c>
      <c r="Z44" s="16">
        <v>15.713943386447099</v>
      </c>
      <c r="AA44" s="16">
        <v>6.6015394221493597</v>
      </c>
      <c r="AB44" s="16">
        <v>32.830230167934701</v>
      </c>
      <c r="AC44" s="16">
        <v>14.096756611570999</v>
      </c>
      <c r="AD44" s="16">
        <v>21.908179504132999</v>
      </c>
      <c r="AE44" s="16">
        <v>18.399011999999999</v>
      </c>
      <c r="AF44" s="16">
        <v>29.763325999999999</v>
      </c>
      <c r="AG44" s="16">
        <v>41.261670000000002</v>
      </c>
      <c r="AH44" s="16">
        <v>7.7661820000000006</v>
      </c>
      <c r="AI44" s="46"/>
      <c r="AJ44" s="46"/>
      <c r="AK44" s="46"/>
      <c r="AL44" s="46"/>
      <c r="AM44" s="46"/>
      <c r="AN44" s="4"/>
      <c r="AO44" s="4"/>
      <c r="AP44" s="4"/>
      <c r="AQ44" s="4"/>
      <c r="AR44" s="4"/>
      <c r="AS44" s="4"/>
      <c r="AT44" s="4"/>
      <c r="AU44" s="4"/>
      <c r="AV44" s="4"/>
      <c r="AW44" s="4"/>
      <c r="AX44" s="4"/>
      <c r="AY44" s="4"/>
    </row>
    <row r="45" spans="1:51" ht="15" x14ac:dyDescent="0.25">
      <c r="A45" s="121">
        <f>YampaRiverInflow.TotalOutflow!A45</f>
        <v>45778</v>
      </c>
      <c r="B45" s="34">
        <v>8.3249999999999993</v>
      </c>
      <c r="C45" s="12">
        <v>8.7690000000000001</v>
      </c>
      <c r="D45" s="45">
        <v>18.850999999999999</v>
      </c>
      <c r="E45" s="16">
        <v>29.325434000000005</v>
      </c>
      <c r="F45" s="16">
        <v>5.5503300000000007</v>
      </c>
      <c r="G45" s="16">
        <v>8.0619300000000003</v>
      </c>
      <c r="H45" s="16">
        <v>-4.66012</v>
      </c>
      <c r="I45" s="16">
        <v>9.683209999999999</v>
      </c>
      <c r="J45" s="16">
        <v>23.337949999999999</v>
      </c>
      <c r="K45" s="16">
        <v>11.09249</v>
      </c>
      <c r="L45" s="16">
        <v>14.89179</v>
      </c>
      <c r="M45" s="16">
        <v>9.6852700000000009</v>
      </c>
      <c r="N45" s="16">
        <v>5.5847100000000003</v>
      </c>
      <c r="O45" s="16">
        <v>4.1686000000000005</v>
      </c>
      <c r="P45" s="16">
        <v>14.016170000000001</v>
      </c>
      <c r="Q45" s="16">
        <v>5.02379</v>
      </c>
      <c r="R45" s="16">
        <v>16.882990000000003</v>
      </c>
      <c r="S45" s="16">
        <v>3.9549799999999999</v>
      </c>
      <c r="T45" s="16">
        <v>10.53945</v>
      </c>
      <c r="U45" s="16">
        <v>19.5229</v>
      </c>
      <c r="V45" s="16">
        <v>4.9721899999999994</v>
      </c>
      <c r="W45" s="16">
        <v>1.2309300000000001</v>
      </c>
      <c r="X45" s="16">
        <v>4.9847600000000005</v>
      </c>
      <c r="Y45" s="16">
        <v>9.3964200000000009</v>
      </c>
      <c r="Z45" s="16">
        <v>9.2539210713396098</v>
      </c>
      <c r="AA45" s="16">
        <v>5.5819525592733701</v>
      </c>
      <c r="AB45" s="16">
        <v>25.107575702810699</v>
      </c>
      <c r="AC45" s="16">
        <v>32.171070661818902</v>
      </c>
      <c r="AD45" s="16">
        <v>22.140587519075002</v>
      </c>
      <c r="AE45" s="16">
        <v>9.3170699999999993</v>
      </c>
      <c r="AF45" s="16">
        <v>17.687328000000001</v>
      </c>
      <c r="AG45" s="16">
        <v>30.256135999999998</v>
      </c>
      <c r="AH45" s="16">
        <v>9.5716059999999992</v>
      </c>
      <c r="AI45" s="46"/>
      <c r="AJ45" s="46"/>
      <c r="AK45" s="46"/>
      <c r="AL45" s="46"/>
      <c r="AM45" s="46"/>
      <c r="AN45" s="4"/>
      <c r="AO45" s="4"/>
      <c r="AP45" s="4"/>
      <c r="AQ45" s="4"/>
      <c r="AR45" s="4"/>
      <c r="AS45" s="4"/>
      <c r="AT45" s="4"/>
      <c r="AU45" s="4"/>
      <c r="AV45" s="4"/>
      <c r="AW45" s="4"/>
      <c r="AX45" s="4"/>
      <c r="AY45" s="4"/>
    </row>
    <row r="46" spans="1:51" ht="15" x14ac:dyDescent="0.25">
      <c r="A46" s="121">
        <f>YampaRiverInflow.TotalOutflow!A46</f>
        <v>45809</v>
      </c>
      <c r="B46" s="34">
        <v>4.1669999999999998</v>
      </c>
      <c r="C46" s="12">
        <v>4.6769999999999996</v>
      </c>
      <c r="D46" s="45">
        <v>19.471</v>
      </c>
      <c r="E46" s="16">
        <v>16.706314000000003</v>
      </c>
      <c r="F46" s="16">
        <v>1.3633040000000001</v>
      </c>
      <c r="G46" s="16">
        <v>-0.79383999999999999</v>
      </c>
      <c r="H46" s="16">
        <v>-23.251810000000003</v>
      </c>
      <c r="I46" s="16">
        <v>12.69872</v>
      </c>
      <c r="J46" s="16">
        <v>19.039000000000001</v>
      </c>
      <c r="K46" s="16">
        <v>6.8687700000000005</v>
      </c>
      <c r="L46" s="16">
        <v>14.246139999999999</v>
      </c>
      <c r="M46" s="16">
        <v>18.845080000000003</v>
      </c>
      <c r="N46" s="16">
        <v>7.4909099999999995</v>
      </c>
      <c r="O46" s="16">
        <v>13.8124</v>
      </c>
      <c r="P46" s="16">
        <v>24.775919999999999</v>
      </c>
      <c r="Q46" s="16">
        <v>9.7531100000000013</v>
      </c>
      <c r="R46" s="16">
        <v>18.740459999999999</v>
      </c>
      <c r="S46" s="16">
        <v>5.9942099999999998</v>
      </c>
      <c r="T46" s="16">
        <v>10.93661</v>
      </c>
      <c r="U46" s="16">
        <v>14.07673</v>
      </c>
      <c r="V46" s="16">
        <v>3.54962</v>
      </c>
      <c r="W46" s="16">
        <v>6.4226899999999993</v>
      </c>
      <c r="X46" s="16">
        <v>10.59356</v>
      </c>
      <c r="Y46" s="16">
        <v>1.32226</v>
      </c>
      <c r="Z46" s="16">
        <v>6.9610190102487604</v>
      </c>
      <c r="AA46" s="16">
        <v>13.6235045447941</v>
      </c>
      <c r="AB46" s="16">
        <v>21.1430438016537</v>
      </c>
      <c r="AC46" s="16">
        <v>42.150180575868696</v>
      </c>
      <c r="AD46" s="16">
        <v>13.4754590082651</v>
      </c>
      <c r="AE46" s="16">
        <v>19.542680000000001</v>
      </c>
      <c r="AF46" s="16">
        <v>1.2684000000000002</v>
      </c>
      <c r="AG46" s="16">
        <v>4.9412060000000002</v>
      </c>
      <c r="AH46" s="16">
        <v>-1.180104</v>
      </c>
      <c r="AI46" s="46"/>
      <c r="AJ46" s="46"/>
      <c r="AK46" s="46"/>
      <c r="AL46" s="46"/>
      <c r="AM46" s="46"/>
      <c r="AN46" s="4"/>
      <c r="AO46" s="4"/>
      <c r="AP46" s="4"/>
      <c r="AQ46" s="4"/>
      <c r="AR46" s="4"/>
      <c r="AS46" s="4"/>
      <c r="AT46" s="4"/>
      <c r="AU46" s="4"/>
      <c r="AV46" s="4"/>
      <c r="AW46" s="4"/>
      <c r="AX46" s="4"/>
      <c r="AY46" s="4"/>
    </row>
    <row r="47" spans="1:51" ht="15" x14ac:dyDescent="0.25">
      <c r="A47" s="121">
        <f>YampaRiverInflow.TotalOutflow!A47</f>
        <v>45839</v>
      </c>
      <c r="B47" s="34">
        <v>8.8620000000000001</v>
      </c>
      <c r="C47" s="12">
        <v>15.654</v>
      </c>
      <c r="D47" s="45">
        <v>23.431000000000001</v>
      </c>
      <c r="E47" s="16">
        <v>20.697440000000004</v>
      </c>
      <c r="F47" s="16">
        <v>17.755964000000002</v>
      </c>
      <c r="G47" s="16">
        <v>11.63293</v>
      </c>
      <c r="H47" s="16">
        <v>-12.476629999999998</v>
      </c>
      <c r="I47" s="16">
        <v>23.625509999999998</v>
      </c>
      <c r="J47" s="16">
        <v>20.54889</v>
      </c>
      <c r="K47" s="16">
        <v>8.319090000000001</v>
      </c>
      <c r="L47" s="16">
        <v>20.105460000000001</v>
      </c>
      <c r="M47" s="16">
        <v>19.50067</v>
      </c>
      <c r="N47" s="16">
        <v>8.3446700000000007</v>
      </c>
      <c r="O47" s="16">
        <v>18.455950000000001</v>
      </c>
      <c r="P47" s="16">
        <v>31.79073</v>
      </c>
      <c r="Q47" s="16">
        <v>14.55987</v>
      </c>
      <c r="R47" s="16">
        <v>21.886839999999999</v>
      </c>
      <c r="S47" s="16">
        <v>25.583909999999999</v>
      </c>
      <c r="T47" s="16">
        <v>21.074020000000001</v>
      </c>
      <c r="U47" s="16">
        <v>18.544400000000003</v>
      </c>
      <c r="V47" s="16">
        <v>6.5901300000000003</v>
      </c>
      <c r="W47" s="16">
        <v>14.91146</v>
      </c>
      <c r="X47" s="16">
        <v>14.38373</v>
      </c>
      <c r="Y47" s="16">
        <v>27.614090000000001</v>
      </c>
      <c r="Z47" s="16">
        <v>12.5574148766291</v>
      </c>
      <c r="AA47" s="16">
        <v>24.781192150480202</v>
      </c>
      <c r="AB47" s="16">
        <v>16.943357023537999</v>
      </c>
      <c r="AC47" s="16">
        <v>39.1588780983151</v>
      </c>
      <c r="AD47" s="16">
        <v>23.713968098447001</v>
      </c>
      <c r="AE47" s="16">
        <v>3.5028120000000005</v>
      </c>
      <c r="AF47" s="16">
        <v>15.702810000000001</v>
      </c>
      <c r="AG47" s="16">
        <v>2.0310160000000002</v>
      </c>
      <c r="AH47" s="16">
        <v>8.0089059999999996</v>
      </c>
      <c r="AI47" s="46"/>
      <c r="AJ47" s="46"/>
      <c r="AK47" s="46"/>
      <c r="AL47" s="46"/>
      <c r="AM47" s="46"/>
      <c r="AN47" s="4"/>
      <c r="AO47" s="4"/>
      <c r="AP47" s="4"/>
      <c r="AQ47" s="4"/>
      <c r="AR47" s="4"/>
      <c r="AS47" s="4"/>
      <c r="AT47" s="4"/>
      <c r="AU47" s="4"/>
      <c r="AV47" s="4"/>
      <c r="AW47" s="4"/>
      <c r="AX47" s="4"/>
      <c r="AY47" s="4"/>
    </row>
    <row r="48" spans="1:51" ht="15" x14ac:dyDescent="0.25">
      <c r="A48" s="121">
        <f>YampaRiverInflow.TotalOutflow!A48</f>
        <v>45870</v>
      </c>
      <c r="B48" s="34">
        <v>17.225000000000001</v>
      </c>
      <c r="C48" s="12">
        <v>16.655999999999999</v>
      </c>
      <c r="D48" s="45">
        <v>23.875</v>
      </c>
      <c r="E48" s="16">
        <v>20.660824000000002</v>
      </c>
      <c r="F48" s="16">
        <v>13.796706</v>
      </c>
      <c r="G48" s="16">
        <v>9.7706299999999988</v>
      </c>
      <c r="H48" s="16">
        <v>7.4435000000000002</v>
      </c>
      <c r="I48" s="16">
        <v>20.504860000000001</v>
      </c>
      <c r="J48" s="16">
        <v>22.135639999999999</v>
      </c>
      <c r="K48" s="16">
        <v>5.2130799999999997</v>
      </c>
      <c r="L48" s="16">
        <v>14.802440000000001</v>
      </c>
      <c r="M48" s="16">
        <v>21.94164</v>
      </c>
      <c r="N48" s="16">
        <v>8.4181799999999996</v>
      </c>
      <c r="O48" s="16">
        <v>21.659500000000001</v>
      </c>
      <c r="P48" s="16">
        <v>35.8294</v>
      </c>
      <c r="Q48" s="16">
        <v>14.210139999999999</v>
      </c>
      <c r="R48" s="16">
        <v>24.195160000000001</v>
      </c>
      <c r="S48" s="16">
        <v>26.496269999999999</v>
      </c>
      <c r="T48" s="16">
        <v>24.024999999999999</v>
      </c>
      <c r="U48" s="16">
        <v>22.344560000000001</v>
      </c>
      <c r="V48" s="16">
        <v>9.8739599999999985</v>
      </c>
      <c r="W48" s="16">
        <v>13.84548</v>
      </c>
      <c r="X48" s="16">
        <v>16.93469</v>
      </c>
      <c r="Y48" s="16">
        <v>14.48996</v>
      </c>
      <c r="Z48" s="16">
        <v>14.623601239406</v>
      </c>
      <c r="AA48" s="16">
        <v>29.351938843042298</v>
      </c>
      <c r="AB48" s="16">
        <v>10.6373367791084</v>
      </c>
      <c r="AC48" s="16">
        <v>32.4739838860175</v>
      </c>
      <c r="AD48" s="16">
        <v>32.289258266844001</v>
      </c>
      <c r="AE48" s="16">
        <v>21.988620000000001</v>
      </c>
      <c r="AF48" s="16">
        <v>28.766426000000003</v>
      </c>
      <c r="AG48" s="16">
        <v>19.739957999999998</v>
      </c>
      <c r="AH48" s="16">
        <v>11.451958000000001</v>
      </c>
      <c r="AI48" s="46"/>
      <c r="AJ48" s="46"/>
      <c r="AK48" s="46"/>
      <c r="AL48" s="46"/>
      <c r="AM48" s="46"/>
      <c r="AN48" s="4"/>
      <c r="AO48" s="4"/>
      <c r="AP48" s="4"/>
      <c r="AQ48" s="4"/>
      <c r="AR48" s="4"/>
      <c r="AS48" s="4"/>
      <c r="AT48" s="4"/>
      <c r="AU48" s="4"/>
      <c r="AV48" s="4"/>
      <c r="AW48" s="4"/>
      <c r="AX48" s="4"/>
      <c r="AY48" s="4"/>
    </row>
    <row r="49" spans="1:1005" ht="15" x14ac:dyDescent="0.25">
      <c r="A49" s="121">
        <f>YampaRiverInflow.TotalOutflow!A49</f>
        <v>45901</v>
      </c>
      <c r="B49" s="34">
        <v>14.504</v>
      </c>
      <c r="C49" s="12">
        <v>14.882999999999999</v>
      </c>
      <c r="D49" s="45">
        <v>16.707999999999998</v>
      </c>
      <c r="E49" s="16">
        <v>14.839589999999999</v>
      </c>
      <c r="F49" s="16">
        <v>10.647540000000001</v>
      </c>
      <c r="G49" s="16">
        <v>-6.0112700000000006</v>
      </c>
      <c r="H49" s="16">
        <v>19.914009999999998</v>
      </c>
      <c r="I49" s="16">
        <v>13.555149999999999</v>
      </c>
      <c r="J49" s="16">
        <v>15.397549999999999</v>
      </c>
      <c r="K49" s="16">
        <v>7.1036899999999994</v>
      </c>
      <c r="L49" s="16">
        <v>8.6973899999999986</v>
      </c>
      <c r="M49" s="16">
        <v>11.841569999999999</v>
      </c>
      <c r="N49" s="16">
        <v>3.6388400000000001</v>
      </c>
      <c r="O49" s="16">
        <v>18.084299999999999</v>
      </c>
      <c r="P49" s="16">
        <v>24.926950000000001</v>
      </c>
      <c r="Q49" s="16">
        <v>13.032249999999999</v>
      </c>
      <c r="R49" s="16">
        <v>14.707469999999999</v>
      </c>
      <c r="S49" s="16">
        <v>15.101129999999999</v>
      </c>
      <c r="T49" s="16">
        <v>9.3519199999999998</v>
      </c>
      <c r="U49" s="16">
        <v>35.037589999999994</v>
      </c>
      <c r="V49" s="16">
        <v>-2.8639899999999998</v>
      </c>
      <c r="W49" s="16">
        <v>6.7481800000000005</v>
      </c>
      <c r="X49" s="16">
        <v>15.02529</v>
      </c>
      <c r="Y49" s="16">
        <v>11.451879999999999</v>
      </c>
      <c r="Z49" s="16">
        <v>13.1848636376867</v>
      </c>
      <c r="AA49" s="16">
        <v>8.3238249586783297</v>
      </c>
      <c r="AB49" s="16">
        <v>19.8346958697528</v>
      </c>
      <c r="AC49" s="16">
        <v>16.409711323636998</v>
      </c>
      <c r="AD49" s="16">
        <v>25.7866844641329</v>
      </c>
      <c r="AE49" s="16">
        <v>21.500264000000001</v>
      </c>
      <c r="AF49" s="16">
        <v>26.366382000000002</v>
      </c>
      <c r="AG49" s="16">
        <v>15.737406</v>
      </c>
      <c r="AH49" s="16">
        <v>14.914582000000003</v>
      </c>
      <c r="AI49" s="46"/>
      <c r="AJ49" s="46"/>
      <c r="AK49" s="46"/>
      <c r="AL49" s="46"/>
      <c r="AM49" s="46"/>
      <c r="AN49" s="4"/>
      <c r="AO49" s="4"/>
      <c r="AP49" s="4"/>
      <c r="AQ49" s="4"/>
      <c r="AR49" s="4"/>
      <c r="AS49" s="4"/>
      <c r="AT49" s="4"/>
      <c r="AU49" s="4"/>
      <c r="AV49" s="4"/>
      <c r="AW49" s="4"/>
      <c r="AX49" s="4"/>
      <c r="AY49" s="4"/>
    </row>
    <row r="50" spans="1:1005" ht="15" x14ac:dyDescent="0.25">
      <c r="A50" s="121">
        <f>YampaRiverInflow.TotalOutflow!A50</f>
        <v>45931</v>
      </c>
      <c r="B50" s="34">
        <v>12.484999999999999</v>
      </c>
      <c r="C50" s="12">
        <v>12.484999999999999</v>
      </c>
      <c r="D50" s="45">
        <v>12.484999999999999</v>
      </c>
      <c r="E50" s="16">
        <v>12.135444000000001</v>
      </c>
      <c r="F50" s="16">
        <v>6.3876860000000004</v>
      </c>
      <c r="G50" s="16">
        <v>-7.82599</v>
      </c>
      <c r="H50" s="16">
        <v>24.362849999999998</v>
      </c>
      <c r="I50" s="16">
        <v>10.95425</v>
      </c>
      <c r="J50" s="16">
        <v>11.723360000000001</v>
      </c>
      <c r="K50" s="16">
        <v>4.6145899999999997</v>
      </c>
      <c r="L50" s="16">
        <v>6.6953500000000004</v>
      </c>
      <c r="M50" s="16">
        <v>9.5123700000000007</v>
      </c>
      <c r="N50" s="16">
        <v>-0.49925999999999998</v>
      </c>
      <c r="O50" s="16">
        <v>18.132660000000001</v>
      </c>
      <c r="P50" s="16">
        <v>19.22006</v>
      </c>
      <c r="Q50" s="16">
        <v>10.97871</v>
      </c>
      <c r="R50" s="16">
        <v>13.21185</v>
      </c>
      <c r="S50" s="16">
        <v>14.04824</v>
      </c>
      <c r="T50" s="16">
        <v>6.9533999999999994</v>
      </c>
      <c r="U50" s="16">
        <v>23.35398</v>
      </c>
      <c r="V50" s="16">
        <v>-2.8656299999999999</v>
      </c>
      <c r="W50" s="16">
        <v>2.3012199999999998</v>
      </c>
      <c r="X50" s="16">
        <v>14.73507</v>
      </c>
      <c r="Y50" s="16">
        <v>8.505370000000001</v>
      </c>
      <c r="Z50" s="16">
        <v>9.0830627261494108</v>
      </c>
      <c r="AA50" s="16">
        <v>-6.2740460311398598</v>
      </c>
      <c r="AB50" s="16">
        <v>25.002335616926402</v>
      </c>
      <c r="AC50" s="16">
        <v>7.7553593381164196</v>
      </c>
      <c r="AD50" s="16">
        <v>26.857120247405899</v>
      </c>
      <c r="AE50" s="16">
        <v>8.6108960000000003</v>
      </c>
      <c r="AF50" s="16">
        <v>17.934583999999997</v>
      </c>
      <c r="AG50" s="16">
        <v>11.836898000000001</v>
      </c>
      <c r="AH50" s="16">
        <v>11.503132000000001</v>
      </c>
      <c r="AI50" s="46"/>
      <c r="AJ50" s="46"/>
      <c r="AK50" s="46"/>
      <c r="AL50" s="46"/>
      <c r="AM50" s="46"/>
      <c r="AN50" s="4"/>
      <c r="AO50" s="4"/>
      <c r="AP50" s="4"/>
      <c r="AQ50" s="4"/>
      <c r="AR50" s="4"/>
      <c r="AS50" s="4"/>
      <c r="AT50" s="4"/>
      <c r="AU50" s="4"/>
      <c r="AV50" s="4"/>
      <c r="AW50" s="4"/>
      <c r="AX50" s="4"/>
      <c r="AY50" s="4"/>
    </row>
    <row r="51" spans="1:1005" ht="15" x14ac:dyDescent="0.25">
      <c r="A51" s="121">
        <f>YampaRiverInflow.TotalOutflow!A51</f>
        <v>45962</v>
      </c>
      <c r="B51" s="34">
        <v>2.5750000000000002</v>
      </c>
      <c r="C51" s="12">
        <v>2.5750000000000002</v>
      </c>
      <c r="D51" s="45">
        <v>2.5750000000000002</v>
      </c>
      <c r="E51" s="16">
        <v>15.820898000000001</v>
      </c>
      <c r="F51" s="16">
        <v>14.533392000000001</v>
      </c>
      <c r="G51" s="16">
        <v>-12.37326</v>
      </c>
      <c r="H51" s="16">
        <v>14.93168</v>
      </c>
      <c r="I51" s="16">
        <v>-5.1652700000000005</v>
      </c>
      <c r="J51" s="16">
        <v>10.395850000000001</v>
      </c>
      <c r="K51" s="16">
        <v>4.0648400000000002</v>
      </c>
      <c r="L51" s="16">
        <v>3.5380700000000003</v>
      </c>
      <c r="M51" s="16">
        <v>7.5272700000000006</v>
      </c>
      <c r="N51" s="16">
        <v>13.11669</v>
      </c>
      <c r="O51" s="16">
        <v>15.47784</v>
      </c>
      <c r="P51" s="16">
        <v>21.893450000000001</v>
      </c>
      <c r="Q51" s="16">
        <v>12.1463</v>
      </c>
      <c r="R51" s="16">
        <v>8.651209999999999</v>
      </c>
      <c r="S51" s="16">
        <v>9.7618099999999988</v>
      </c>
      <c r="T51" s="16">
        <v>16.488720000000001</v>
      </c>
      <c r="U51" s="16">
        <v>4.6226700000000003</v>
      </c>
      <c r="V51" s="16">
        <v>5.9689499999999995</v>
      </c>
      <c r="W51" s="16">
        <v>-1.0023</v>
      </c>
      <c r="X51" s="16">
        <v>2.8529</v>
      </c>
      <c r="Y51" s="16">
        <v>5.8924399999999997</v>
      </c>
      <c r="Z51" s="16">
        <v>3.9897065276040999</v>
      </c>
      <c r="AA51" s="16">
        <v>-11.4351155371894</v>
      </c>
      <c r="AB51" s="16">
        <v>6.3263246300834401</v>
      </c>
      <c r="AC51" s="16">
        <v>3.8446132224799099</v>
      </c>
      <c r="AD51" s="16">
        <v>10.148976943471901</v>
      </c>
      <c r="AE51" s="16">
        <v>8.991363999999999</v>
      </c>
      <c r="AF51" s="16">
        <v>10.960080000000001</v>
      </c>
      <c r="AG51" s="16">
        <v>12.147136</v>
      </c>
      <c r="AH51" s="16">
        <v>3.6625680000000003</v>
      </c>
      <c r="AI51" s="46"/>
      <c r="AJ51" s="46"/>
      <c r="AK51" s="46"/>
      <c r="AL51" s="46"/>
      <c r="AM51" s="46"/>
      <c r="AN51" s="4"/>
      <c r="AO51" s="4"/>
      <c r="AP51" s="4"/>
      <c r="AQ51" s="4"/>
      <c r="AR51" s="4"/>
      <c r="AS51" s="4"/>
      <c r="AT51" s="4"/>
      <c r="AU51" s="4"/>
      <c r="AV51" s="4"/>
      <c r="AW51" s="4"/>
      <c r="AX51" s="4"/>
      <c r="AY51" s="4"/>
    </row>
    <row r="52" spans="1:1005" ht="15" x14ac:dyDescent="0.25">
      <c r="A52" s="121">
        <f>YampaRiverInflow.TotalOutflow!A52</f>
        <v>45992</v>
      </c>
      <c r="B52" s="34">
        <v>12.974</v>
      </c>
      <c r="C52" s="12">
        <v>11.318</v>
      </c>
      <c r="D52" s="45">
        <v>3.044</v>
      </c>
      <c r="E52" s="16">
        <v>16.272072000000001</v>
      </c>
      <c r="F52" s="16">
        <v>6.2282960000000003</v>
      </c>
      <c r="G52" s="16">
        <v>-16.238409999999998</v>
      </c>
      <c r="H52" s="16">
        <v>12.00187</v>
      </c>
      <c r="I52" s="16">
        <v>6.5915499999999998</v>
      </c>
      <c r="J52" s="16">
        <v>12.228569999999999</v>
      </c>
      <c r="K52" s="16">
        <v>1.01868</v>
      </c>
      <c r="L52" s="16">
        <v>6.6875100000000005</v>
      </c>
      <c r="M52" s="16">
        <v>11.483219999999999</v>
      </c>
      <c r="N52" s="16">
        <v>-2.7016499999999999</v>
      </c>
      <c r="O52" s="16">
        <v>25.948370000000001</v>
      </c>
      <c r="P52" s="16">
        <v>22.778939999999999</v>
      </c>
      <c r="Q52" s="16">
        <v>11.792920000000001</v>
      </c>
      <c r="R52" s="16">
        <v>17.610810000000001</v>
      </c>
      <c r="S52" s="16">
        <v>24.307770000000001</v>
      </c>
      <c r="T52" s="16">
        <v>18.407709999999998</v>
      </c>
      <c r="U52" s="16">
        <v>2.61571</v>
      </c>
      <c r="V52" s="16">
        <v>-1.4079200000000001</v>
      </c>
      <c r="W52" s="16">
        <v>-6.0315000000000003</v>
      </c>
      <c r="X52" s="16">
        <v>15.691600000000001</v>
      </c>
      <c r="Y52" s="16">
        <v>6.0872700000000002</v>
      </c>
      <c r="Z52" s="16">
        <v>14.668721902282002</v>
      </c>
      <c r="AA52" s="16">
        <v>-6.0504652876024405</v>
      </c>
      <c r="AB52" s="16">
        <v>3.9440781003643801</v>
      </c>
      <c r="AC52" s="16">
        <v>5.96184380284366</v>
      </c>
      <c r="AD52" s="16">
        <v>-3.3022761146438002</v>
      </c>
      <c r="AE52" s="16">
        <v>16.566911999999999</v>
      </c>
      <c r="AF52" s="16">
        <v>23.606604000000004</v>
      </c>
      <c r="AG52" s="16">
        <v>11.927992</v>
      </c>
      <c r="AH52" s="16">
        <v>18.697578</v>
      </c>
      <c r="AI52" s="46"/>
      <c r="AJ52" s="46"/>
      <c r="AK52" s="46"/>
      <c r="AL52" s="46"/>
      <c r="AM52" s="46"/>
      <c r="AN52" s="4"/>
      <c r="AO52" s="4"/>
      <c r="AP52" s="4"/>
      <c r="AQ52" s="4"/>
      <c r="AR52" s="4"/>
      <c r="AS52" s="4"/>
      <c r="AT52" s="4"/>
      <c r="AU52" s="4"/>
      <c r="AV52" s="4"/>
      <c r="AW52" s="4"/>
      <c r="AX52" s="4"/>
      <c r="AY52" s="4"/>
    </row>
    <row r="53" spans="1:1005" ht="15" x14ac:dyDescent="0.25">
      <c r="A53" s="121">
        <f>YampaRiverInflow.TotalOutflow!A53</f>
        <v>46023</v>
      </c>
      <c r="B53" s="34">
        <v>19.492999999999999</v>
      </c>
      <c r="C53" s="12">
        <v>18.73</v>
      </c>
      <c r="D53" s="45">
        <v>9.2970000000000006</v>
      </c>
      <c r="E53" s="16">
        <v>11.366462</v>
      </c>
      <c r="F53" s="16">
        <v>12.906422000000001</v>
      </c>
      <c r="G53" s="16">
        <v>-12.26146</v>
      </c>
      <c r="H53" s="16">
        <v>9.9685600000000001</v>
      </c>
      <c r="I53" s="16">
        <v>3.9182399999999999</v>
      </c>
      <c r="J53" s="16">
        <v>5.2524799999999994</v>
      </c>
      <c r="K53" s="16">
        <v>0.65434000000000003</v>
      </c>
      <c r="L53" s="16">
        <v>10.38495</v>
      </c>
      <c r="M53" s="16">
        <v>14.23559</v>
      </c>
      <c r="N53" s="16">
        <v>9.8203300000000002</v>
      </c>
      <c r="O53" s="16">
        <v>24.700430000000001</v>
      </c>
      <c r="P53" s="16">
        <v>22.069479999999999</v>
      </c>
      <c r="Q53" s="16">
        <v>12.57952</v>
      </c>
      <c r="R53" s="16">
        <v>19.210369999999998</v>
      </c>
      <c r="S53" s="16">
        <v>24.414390000000001</v>
      </c>
      <c r="T53" s="16">
        <v>14.356399999999999</v>
      </c>
      <c r="U53" s="16">
        <v>-5.5168900000000001</v>
      </c>
      <c r="V53" s="16">
        <v>8.7599999999999997E-2</v>
      </c>
      <c r="W53" s="16">
        <v>10.52117</v>
      </c>
      <c r="X53" s="16">
        <v>15.80128</v>
      </c>
      <c r="Y53" s="16">
        <v>7.4489752076703502</v>
      </c>
      <c r="Z53" s="16">
        <v>19.8163140489265</v>
      </c>
      <c r="AA53" s="16">
        <v>0.31217231431502396</v>
      </c>
      <c r="AB53" s="16">
        <v>11.158060331372901</v>
      </c>
      <c r="AC53" s="16">
        <v>7.7495685923312703</v>
      </c>
      <c r="AD53" s="16">
        <v>16.305914000000001</v>
      </c>
      <c r="AE53" s="16">
        <v>18.317238</v>
      </c>
      <c r="AF53" s="16">
        <v>101.21908400000001</v>
      </c>
      <c r="AG53" s="16">
        <v>14.084605999999999</v>
      </c>
      <c r="AH53" s="16">
        <v>35.531559999999999</v>
      </c>
      <c r="AI53" s="46"/>
      <c r="AJ53" s="46"/>
      <c r="AK53" s="46"/>
      <c r="AL53" s="46"/>
      <c r="AM53" s="46"/>
      <c r="AN53" s="4"/>
      <c r="AO53" s="4"/>
      <c r="AP53" s="4"/>
      <c r="AQ53" s="4"/>
      <c r="AR53" s="4"/>
      <c r="AS53" s="4"/>
      <c r="AT53" s="4"/>
      <c r="AU53" s="4"/>
      <c r="AV53" s="4"/>
      <c r="AW53" s="4"/>
      <c r="AX53" s="4"/>
      <c r="AY53" s="4"/>
    </row>
    <row r="54" spans="1:1005" ht="15" x14ac:dyDescent="0.25">
      <c r="A54" s="121">
        <f>YampaRiverInflow.TotalOutflow!A54</f>
        <v>46054</v>
      </c>
      <c r="B54" s="34">
        <v>17.004999999999999</v>
      </c>
      <c r="C54" s="12">
        <v>22.273</v>
      </c>
      <c r="D54" s="45">
        <v>11.170999999999999</v>
      </c>
      <c r="E54" s="16">
        <v>10.668854</v>
      </c>
      <c r="F54" s="16">
        <v>-2.5262600000000002</v>
      </c>
      <c r="G54" s="16">
        <v>-10.192350000000001</v>
      </c>
      <c r="H54" s="16">
        <v>6.2821099999999994</v>
      </c>
      <c r="I54" s="16">
        <v>3.13246</v>
      </c>
      <c r="J54" s="16">
        <v>4.1601400000000002</v>
      </c>
      <c r="K54" s="16">
        <v>2.8380700000000001</v>
      </c>
      <c r="L54" s="16">
        <v>9.7490100000000002</v>
      </c>
      <c r="M54" s="16">
        <v>16.001570000000001</v>
      </c>
      <c r="N54" s="16">
        <v>9.5720700000000001</v>
      </c>
      <c r="O54" s="16">
        <v>21.740169999999999</v>
      </c>
      <c r="P54" s="16">
        <v>14.98456</v>
      </c>
      <c r="Q54" s="16">
        <v>10.01197</v>
      </c>
      <c r="R54" s="16">
        <v>10.48507</v>
      </c>
      <c r="S54" s="16">
        <v>13.671299999999999</v>
      </c>
      <c r="T54" s="16">
        <v>11.7835</v>
      </c>
      <c r="U54" s="16">
        <v>1.5763499999999999</v>
      </c>
      <c r="V54" s="16">
        <v>-4.5615100000000002</v>
      </c>
      <c r="W54" s="16">
        <v>4.3772399999999996</v>
      </c>
      <c r="X54" s="16">
        <v>6.30464</v>
      </c>
      <c r="Y54" s="16">
        <v>4.0539722308107295</v>
      </c>
      <c r="Z54" s="16">
        <v>9.3226595036040596</v>
      </c>
      <c r="AA54" s="16">
        <v>19.796036777389201</v>
      </c>
      <c r="AB54" s="16">
        <v>11.065682646744701</v>
      </c>
      <c r="AC54" s="16">
        <v>11.6148235514056</v>
      </c>
      <c r="AD54" s="16">
        <v>19.425978000000001</v>
      </c>
      <c r="AE54" s="16">
        <v>27.521836</v>
      </c>
      <c r="AF54" s="16">
        <v>75.754664000000005</v>
      </c>
      <c r="AG54" s="16">
        <v>14.718234000000001</v>
      </c>
      <c r="AH54" s="16">
        <v>33.481140000000003</v>
      </c>
      <c r="AI54" s="46"/>
      <c r="AJ54" s="46"/>
      <c r="AK54" s="46"/>
      <c r="AL54" s="46"/>
      <c r="AM54" s="46"/>
      <c r="AN54" s="4"/>
      <c r="AO54" s="4"/>
      <c r="AP54" s="4"/>
      <c r="AQ54" s="4"/>
      <c r="AR54" s="4"/>
      <c r="AS54" s="4"/>
      <c r="AT54" s="4"/>
      <c r="AU54" s="4"/>
      <c r="AV54" s="4"/>
      <c r="AW54" s="4"/>
      <c r="AX54" s="4"/>
      <c r="AY54" s="4"/>
    </row>
    <row r="55" spans="1:1005" ht="15" x14ac:dyDescent="0.25">
      <c r="A55" s="121">
        <f>YampaRiverInflow.TotalOutflow!A55</f>
        <v>46082</v>
      </c>
      <c r="B55" s="34">
        <v>17.504999999999999</v>
      </c>
      <c r="C55" s="12">
        <v>27.605</v>
      </c>
      <c r="D55" s="45">
        <v>16.059000000000001</v>
      </c>
      <c r="E55" s="16">
        <v>-10.494788</v>
      </c>
      <c r="F55" s="16">
        <v>-5.3588699999999996</v>
      </c>
      <c r="G55" s="16">
        <v>-15.49112</v>
      </c>
      <c r="H55" s="16">
        <v>36.322969999999998</v>
      </c>
      <c r="I55" s="16">
        <v>9.210090000000001</v>
      </c>
      <c r="J55" s="16">
        <v>5.7764899999999999</v>
      </c>
      <c r="K55" s="16">
        <v>9.2872199999999996</v>
      </c>
      <c r="L55" s="16">
        <v>8.1139899999999994</v>
      </c>
      <c r="M55" s="16">
        <v>9.8301200000000009</v>
      </c>
      <c r="N55" s="16">
        <v>14.49926</v>
      </c>
      <c r="O55" s="16">
        <v>12.03308</v>
      </c>
      <c r="P55" s="16">
        <v>4.5342399999999996</v>
      </c>
      <c r="Q55" s="16">
        <v>19.332849999999997</v>
      </c>
      <c r="R55" s="16">
        <v>6.37479</v>
      </c>
      <c r="S55" s="16">
        <v>9.2942099999999996</v>
      </c>
      <c r="T55" s="16">
        <v>12.6425</v>
      </c>
      <c r="U55" s="16">
        <v>6.9273500000000006</v>
      </c>
      <c r="V55" s="16">
        <v>-7.20953</v>
      </c>
      <c r="W55" s="16">
        <v>6.0791599999999999</v>
      </c>
      <c r="X55" s="16">
        <v>6.5443199999999999</v>
      </c>
      <c r="Y55" s="16">
        <v>12.9016643799678</v>
      </c>
      <c r="Z55" s="16">
        <v>7.2940712366949301</v>
      </c>
      <c r="AA55" s="16">
        <v>35.068694212232302</v>
      </c>
      <c r="AB55" s="16">
        <v>6.2901128095215002</v>
      </c>
      <c r="AC55" s="16">
        <v>18.741606197686799</v>
      </c>
      <c r="AD55" s="16">
        <v>26.794340000000005</v>
      </c>
      <c r="AE55" s="16">
        <v>39.915998000000002</v>
      </c>
      <c r="AF55" s="16">
        <v>66.375816</v>
      </c>
      <c r="AG55" s="16">
        <v>17.63081</v>
      </c>
      <c r="AH55" s="16">
        <v>62.605969999999999</v>
      </c>
      <c r="AI55" s="46"/>
      <c r="AJ55" s="46"/>
      <c r="AK55" s="46"/>
      <c r="AL55" s="46"/>
      <c r="AM55" s="46"/>
      <c r="AN55" s="4"/>
      <c r="AO55" s="4"/>
      <c r="AP55" s="4"/>
      <c r="AQ55" s="4"/>
      <c r="AR55" s="4"/>
      <c r="AS55" s="4"/>
      <c r="AT55" s="4"/>
      <c r="AU55" s="4"/>
      <c r="AV55" s="4"/>
      <c r="AW55" s="4"/>
      <c r="AX55" s="4"/>
      <c r="AY55" s="4"/>
    </row>
    <row r="56" spans="1:1005" ht="15" x14ac:dyDescent="0.25">
      <c r="A56" s="121">
        <f>YampaRiverInflow.TotalOutflow!A56</f>
        <v>46113</v>
      </c>
      <c r="B56" s="34">
        <v>16.923999999999999</v>
      </c>
      <c r="C56" s="12">
        <v>16.178000000000001</v>
      </c>
      <c r="D56" s="45">
        <v>18.23</v>
      </c>
      <c r="E56" s="16">
        <v>23.635946000000001</v>
      </c>
      <c r="F56" s="16">
        <v>6.8406400000000005</v>
      </c>
      <c r="G56" s="16">
        <v>-2.2138499999999999</v>
      </c>
      <c r="H56" s="16">
        <v>19.547470000000001</v>
      </c>
      <c r="I56" s="16">
        <v>11.52768</v>
      </c>
      <c r="J56" s="16">
        <v>17.343669999999999</v>
      </c>
      <c r="K56" s="16">
        <v>13.49269</v>
      </c>
      <c r="L56" s="16">
        <v>4.6643299999999996</v>
      </c>
      <c r="M56" s="16">
        <v>2.3306399999999998</v>
      </c>
      <c r="N56" s="16">
        <v>9.179590000000001</v>
      </c>
      <c r="O56" s="16">
        <v>14.534559999999999</v>
      </c>
      <c r="P56" s="16">
        <v>4.0880400000000003</v>
      </c>
      <c r="Q56" s="16">
        <v>12.77216</v>
      </c>
      <c r="R56" s="16">
        <v>7.4774700000000003</v>
      </c>
      <c r="S56" s="16">
        <v>12.525</v>
      </c>
      <c r="T56" s="16">
        <v>22.5366</v>
      </c>
      <c r="U56" s="16">
        <v>5.4246600000000003</v>
      </c>
      <c r="V56" s="16">
        <v>-1.42597</v>
      </c>
      <c r="W56" s="16">
        <v>9.8915199999999999</v>
      </c>
      <c r="X56" s="16">
        <v>9.72743</v>
      </c>
      <c r="Y56" s="16">
        <v>15.713943386447099</v>
      </c>
      <c r="Z56" s="16">
        <v>6.6015394221493597</v>
      </c>
      <c r="AA56" s="16">
        <v>32.830230167934701</v>
      </c>
      <c r="AB56" s="16">
        <v>14.096756611570999</v>
      </c>
      <c r="AC56" s="16">
        <v>21.908179504132999</v>
      </c>
      <c r="AD56" s="16">
        <v>18.399011999999999</v>
      </c>
      <c r="AE56" s="16">
        <v>29.763325999999999</v>
      </c>
      <c r="AF56" s="16">
        <v>41.261670000000002</v>
      </c>
      <c r="AG56" s="16">
        <v>7.7661820000000006</v>
      </c>
      <c r="AH56" s="16">
        <v>14.708754000000001</v>
      </c>
      <c r="AI56" s="46"/>
      <c r="AJ56" s="46"/>
      <c r="AK56" s="46"/>
      <c r="AL56" s="46"/>
      <c r="AM56" s="46"/>
      <c r="AN56" s="4"/>
      <c r="AO56" s="4"/>
      <c r="AP56" s="4"/>
      <c r="AQ56" s="4"/>
      <c r="AR56" s="4"/>
      <c r="AS56" s="4"/>
      <c r="AT56" s="4"/>
      <c r="AU56" s="4"/>
      <c r="AV56" s="4"/>
      <c r="AW56" s="4"/>
      <c r="AX56" s="4"/>
      <c r="AY56" s="4"/>
    </row>
    <row r="57" spans="1:1005" ht="15" x14ac:dyDescent="0.25">
      <c r="A57" s="121">
        <f>YampaRiverInflow.TotalOutflow!A57</f>
        <v>46143</v>
      </c>
      <c r="B57" s="34">
        <v>8.3249999999999993</v>
      </c>
      <c r="C57" s="12">
        <v>8.7690000000000001</v>
      </c>
      <c r="D57" s="45">
        <v>18.850999999999999</v>
      </c>
      <c r="E57" s="16">
        <v>5.5503300000000007</v>
      </c>
      <c r="F57" s="16">
        <v>8.0619300000000003</v>
      </c>
      <c r="G57" s="16">
        <v>-4.66012</v>
      </c>
      <c r="H57" s="16">
        <v>9.683209999999999</v>
      </c>
      <c r="I57" s="16">
        <v>23.337949999999999</v>
      </c>
      <c r="J57" s="16">
        <v>11.09249</v>
      </c>
      <c r="K57" s="16">
        <v>14.89179</v>
      </c>
      <c r="L57" s="16">
        <v>9.6852700000000009</v>
      </c>
      <c r="M57" s="16">
        <v>5.5847100000000003</v>
      </c>
      <c r="N57" s="16">
        <v>4.1686000000000005</v>
      </c>
      <c r="O57" s="16">
        <v>14.016170000000001</v>
      </c>
      <c r="P57" s="16">
        <v>5.02379</v>
      </c>
      <c r="Q57" s="16">
        <v>16.882990000000003</v>
      </c>
      <c r="R57" s="16">
        <v>3.9549799999999999</v>
      </c>
      <c r="S57" s="16">
        <v>10.53945</v>
      </c>
      <c r="T57" s="16">
        <v>19.5229</v>
      </c>
      <c r="U57" s="16">
        <v>4.9721899999999994</v>
      </c>
      <c r="V57" s="16">
        <v>1.2309300000000001</v>
      </c>
      <c r="W57" s="16">
        <v>4.9847600000000005</v>
      </c>
      <c r="X57" s="16">
        <v>9.3964200000000009</v>
      </c>
      <c r="Y57" s="16">
        <v>9.2539210713396098</v>
      </c>
      <c r="Z57" s="16">
        <v>5.5819525592733701</v>
      </c>
      <c r="AA57" s="16">
        <v>25.107575702810699</v>
      </c>
      <c r="AB57" s="16">
        <v>32.171070661818902</v>
      </c>
      <c r="AC57" s="16">
        <v>22.140587519075002</v>
      </c>
      <c r="AD57" s="16">
        <v>9.3170699999999993</v>
      </c>
      <c r="AE57" s="16">
        <v>17.687328000000001</v>
      </c>
      <c r="AF57" s="16">
        <v>30.256135999999998</v>
      </c>
      <c r="AG57" s="16">
        <v>9.5716059999999992</v>
      </c>
      <c r="AH57" s="16">
        <v>29.325434000000005</v>
      </c>
      <c r="AI57" s="46"/>
      <c r="AJ57" s="46"/>
      <c r="AK57" s="46"/>
      <c r="AL57" s="46"/>
      <c r="AM57" s="46"/>
      <c r="AN57" s="4"/>
      <c r="AO57" s="4"/>
      <c r="AP57" s="4"/>
      <c r="AQ57" s="4"/>
      <c r="AR57" s="4"/>
      <c r="AS57" s="4"/>
      <c r="AT57" s="4"/>
      <c r="AU57" s="4"/>
      <c r="AV57" s="4"/>
      <c r="AW57" s="4"/>
      <c r="AX57" s="4"/>
      <c r="AY57" s="4"/>
    </row>
    <row r="58" spans="1:1005" ht="15" x14ac:dyDescent="0.25">
      <c r="A58" s="121">
        <f>YampaRiverInflow.TotalOutflow!A58</f>
        <v>46174</v>
      </c>
      <c r="B58" s="34">
        <v>4.1669999999999998</v>
      </c>
      <c r="C58" s="12">
        <v>4.6769999999999996</v>
      </c>
      <c r="D58" s="45">
        <v>19.471</v>
      </c>
      <c r="E58" s="16">
        <v>1.3633040000000001</v>
      </c>
      <c r="F58" s="16">
        <v>-0.79383999999999999</v>
      </c>
      <c r="G58" s="16">
        <v>-23.251810000000003</v>
      </c>
      <c r="H58" s="16">
        <v>12.69872</v>
      </c>
      <c r="I58" s="16">
        <v>19.039000000000001</v>
      </c>
      <c r="J58" s="16">
        <v>6.8687700000000005</v>
      </c>
      <c r="K58" s="16">
        <v>14.246139999999999</v>
      </c>
      <c r="L58" s="16">
        <v>18.845080000000003</v>
      </c>
      <c r="M58" s="16">
        <v>7.4909099999999995</v>
      </c>
      <c r="N58" s="16">
        <v>13.8124</v>
      </c>
      <c r="O58" s="16">
        <v>24.775919999999999</v>
      </c>
      <c r="P58" s="16">
        <v>9.7531100000000013</v>
      </c>
      <c r="Q58" s="16">
        <v>18.740459999999999</v>
      </c>
      <c r="R58" s="16">
        <v>5.9942099999999998</v>
      </c>
      <c r="S58" s="16">
        <v>10.93661</v>
      </c>
      <c r="T58" s="16">
        <v>14.07673</v>
      </c>
      <c r="U58" s="16">
        <v>3.54962</v>
      </c>
      <c r="V58" s="16">
        <v>6.4226899999999993</v>
      </c>
      <c r="W58" s="16">
        <v>10.59356</v>
      </c>
      <c r="X58" s="16">
        <v>1.32226</v>
      </c>
      <c r="Y58" s="16">
        <v>6.9610190102487604</v>
      </c>
      <c r="Z58" s="16">
        <v>13.6235045447941</v>
      </c>
      <c r="AA58" s="16">
        <v>21.1430438016537</v>
      </c>
      <c r="AB58" s="16">
        <v>42.150180575868696</v>
      </c>
      <c r="AC58" s="16">
        <v>13.4754590082651</v>
      </c>
      <c r="AD58" s="16">
        <v>19.542680000000001</v>
      </c>
      <c r="AE58" s="16">
        <v>1.2684000000000002</v>
      </c>
      <c r="AF58" s="16">
        <v>4.9412060000000002</v>
      </c>
      <c r="AG58" s="16">
        <v>-1.180104</v>
      </c>
      <c r="AH58" s="16">
        <v>16.706314000000003</v>
      </c>
      <c r="AI58" s="46"/>
      <c r="AJ58" s="46"/>
      <c r="AK58" s="46"/>
      <c r="AL58" s="46"/>
      <c r="AM58" s="46"/>
      <c r="AN58" s="4"/>
      <c r="AO58" s="4"/>
      <c r="AP58" s="4"/>
      <c r="AQ58" s="4"/>
      <c r="AR58" s="4"/>
      <c r="AS58" s="4"/>
      <c r="AT58" s="4"/>
      <c r="AU58" s="4"/>
      <c r="AV58" s="4"/>
      <c r="AW58" s="4"/>
      <c r="AX58" s="4"/>
      <c r="AY58" s="4"/>
    </row>
    <row r="59" spans="1:1005" ht="15" x14ac:dyDescent="0.25">
      <c r="A59" s="121">
        <f>YampaRiverInflow.TotalOutflow!A59</f>
        <v>46204</v>
      </c>
      <c r="B59" s="34">
        <v>8.8620000000000001</v>
      </c>
      <c r="C59" s="12">
        <v>15.654</v>
      </c>
      <c r="D59" s="45">
        <v>23.431000000000001</v>
      </c>
      <c r="E59" s="16">
        <v>17.755964000000002</v>
      </c>
      <c r="F59" s="16">
        <v>11.63293</v>
      </c>
      <c r="G59" s="16">
        <v>-12.476629999999998</v>
      </c>
      <c r="H59" s="16">
        <v>23.625509999999998</v>
      </c>
      <c r="I59" s="16">
        <v>20.54889</v>
      </c>
      <c r="J59" s="16">
        <v>8.319090000000001</v>
      </c>
      <c r="K59" s="16">
        <v>20.105460000000001</v>
      </c>
      <c r="L59" s="16">
        <v>19.50067</v>
      </c>
      <c r="M59" s="16">
        <v>8.3446700000000007</v>
      </c>
      <c r="N59" s="16">
        <v>18.455950000000001</v>
      </c>
      <c r="O59" s="16">
        <v>31.79073</v>
      </c>
      <c r="P59" s="16">
        <v>14.55987</v>
      </c>
      <c r="Q59" s="16">
        <v>21.886839999999999</v>
      </c>
      <c r="R59" s="16">
        <v>25.583909999999999</v>
      </c>
      <c r="S59" s="16">
        <v>21.074020000000001</v>
      </c>
      <c r="T59" s="16">
        <v>18.544400000000003</v>
      </c>
      <c r="U59" s="16">
        <v>6.5901300000000003</v>
      </c>
      <c r="V59" s="16">
        <v>14.91146</v>
      </c>
      <c r="W59" s="16">
        <v>14.38373</v>
      </c>
      <c r="X59" s="16">
        <v>27.614090000000001</v>
      </c>
      <c r="Y59" s="16">
        <v>12.5574148766291</v>
      </c>
      <c r="Z59" s="16">
        <v>24.781192150480202</v>
      </c>
      <c r="AA59" s="16">
        <v>16.943357023537999</v>
      </c>
      <c r="AB59" s="16">
        <v>39.1588780983151</v>
      </c>
      <c r="AC59" s="16">
        <v>23.713968098447001</v>
      </c>
      <c r="AD59" s="16">
        <v>3.5028120000000005</v>
      </c>
      <c r="AE59" s="16">
        <v>15.702810000000001</v>
      </c>
      <c r="AF59" s="16">
        <v>2.0310160000000002</v>
      </c>
      <c r="AG59" s="16">
        <v>8.0089059999999996</v>
      </c>
      <c r="AH59" s="16">
        <v>20.697440000000004</v>
      </c>
      <c r="AI59" s="46"/>
      <c r="AJ59" s="46"/>
      <c r="AK59" s="46"/>
      <c r="AL59" s="46"/>
      <c r="AM59" s="46"/>
      <c r="AN59" s="4"/>
      <c r="AO59" s="4"/>
      <c r="AP59" s="4"/>
      <c r="AQ59" s="4"/>
      <c r="AR59" s="4"/>
      <c r="AS59" s="4"/>
      <c r="AT59" s="4"/>
      <c r="AU59" s="4"/>
      <c r="AV59" s="4"/>
      <c r="AW59" s="4"/>
      <c r="AX59" s="4"/>
      <c r="AY59" s="4"/>
    </row>
    <row r="60" spans="1:1005" ht="15" x14ac:dyDescent="0.25">
      <c r="A60" s="121">
        <f>YampaRiverInflow.TotalOutflow!A60</f>
        <v>46235</v>
      </c>
      <c r="B60" s="34">
        <v>17.225000000000001</v>
      </c>
      <c r="C60" s="12">
        <v>16.655999999999999</v>
      </c>
      <c r="D60" s="45">
        <v>23.875</v>
      </c>
      <c r="E60" s="16">
        <v>13.796706</v>
      </c>
      <c r="F60" s="16">
        <v>9.7706299999999988</v>
      </c>
      <c r="G60" s="16">
        <v>7.4435000000000002</v>
      </c>
      <c r="H60" s="16">
        <v>20.504860000000001</v>
      </c>
      <c r="I60" s="16">
        <v>22.135639999999999</v>
      </c>
      <c r="J60" s="16">
        <v>5.2130799999999997</v>
      </c>
      <c r="K60" s="16">
        <v>14.802440000000001</v>
      </c>
      <c r="L60" s="16">
        <v>21.94164</v>
      </c>
      <c r="M60" s="16">
        <v>8.4181799999999996</v>
      </c>
      <c r="N60" s="16">
        <v>21.659500000000001</v>
      </c>
      <c r="O60" s="16">
        <v>35.8294</v>
      </c>
      <c r="P60" s="16">
        <v>14.210139999999999</v>
      </c>
      <c r="Q60" s="16">
        <v>24.195160000000001</v>
      </c>
      <c r="R60" s="16">
        <v>26.496269999999999</v>
      </c>
      <c r="S60" s="16">
        <v>24.024999999999999</v>
      </c>
      <c r="T60" s="16">
        <v>22.344560000000001</v>
      </c>
      <c r="U60" s="16">
        <v>9.8739599999999985</v>
      </c>
      <c r="V60" s="16">
        <v>13.84548</v>
      </c>
      <c r="W60" s="16">
        <v>16.93469</v>
      </c>
      <c r="X60" s="16">
        <v>14.48996</v>
      </c>
      <c r="Y60" s="16">
        <v>14.623601239406</v>
      </c>
      <c r="Z60" s="16">
        <v>29.351938843042298</v>
      </c>
      <c r="AA60" s="16">
        <v>10.6373367791084</v>
      </c>
      <c r="AB60" s="16">
        <v>32.4739838860175</v>
      </c>
      <c r="AC60" s="16">
        <v>32.289258266844001</v>
      </c>
      <c r="AD60" s="16">
        <v>21.988620000000001</v>
      </c>
      <c r="AE60" s="16">
        <v>28.766426000000003</v>
      </c>
      <c r="AF60" s="16">
        <v>19.739957999999998</v>
      </c>
      <c r="AG60" s="16">
        <v>11.451958000000001</v>
      </c>
      <c r="AH60" s="16">
        <v>20.660824000000002</v>
      </c>
      <c r="AI60" s="46"/>
      <c r="AJ60" s="46"/>
      <c r="AK60" s="46"/>
      <c r="AL60" s="46"/>
      <c r="AM60" s="46"/>
      <c r="AN60" s="4"/>
      <c r="AO60" s="4"/>
      <c r="AP60" s="4"/>
      <c r="AQ60" s="4"/>
      <c r="AR60" s="4"/>
      <c r="AS60" s="4"/>
      <c r="AT60" s="4"/>
      <c r="AU60" s="4"/>
      <c r="AV60" s="4"/>
      <c r="AW60" s="4"/>
      <c r="AX60" s="4"/>
      <c r="AY60" s="4"/>
    </row>
    <row r="61" spans="1:1005" ht="15" x14ac:dyDescent="0.25">
      <c r="A61" s="121">
        <f>YampaRiverInflow.TotalOutflow!A61</f>
        <v>46266</v>
      </c>
      <c r="B61" s="34">
        <v>14.504</v>
      </c>
      <c r="C61" s="12">
        <v>14.882999999999999</v>
      </c>
      <c r="D61" s="45">
        <v>16.707999999999998</v>
      </c>
      <c r="E61" s="16">
        <v>10.647540000000001</v>
      </c>
      <c r="F61" s="16">
        <v>-6.0112700000000006</v>
      </c>
      <c r="G61" s="16">
        <v>19.914009999999998</v>
      </c>
      <c r="H61" s="16">
        <v>13.555149999999999</v>
      </c>
      <c r="I61" s="16">
        <v>15.397549999999999</v>
      </c>
      <c r="J61" s="16">
        <v>7.1036899999999994</v>
      </c>
      <c r="K61" s="16">
        <v>8.6973899999999986</v>
      </c>
      <c r="L61" s="16">
        <v>11.841569999999999</v>
      </c>
      <c r="M61" s="16">
        <v>3.6388400000000001</v>
      </c>
      <c r="N61" s="16">
        <v>18.084299999999999</v>
      </c>
      <c r="O61" s="16">
        <v>24.926950000000001</v>
      </c>
      <c r="P61" s="16">
        <v>13.032249999999999</v>
      </c>
      <c r="Q61" s="16">
        <v>14.707469999999999</v>
      </c>
      <c r="R61" s="16">
        <v>15.101129999999999</v>
      </c>
      <c r="S61" s="16">
        <v>9.3519199999999998</v>
      </c>
      <c r="T61" s="16">
        <v>35.037589999999994</v>
      </c>
      <c r="U61" s="16">
        <v>-2.8639899999999998</v>
      </c>
      <c r="V61" s="16">
        <v>6.7481800000000005</v>
      </c>
      <c r="W61" s="16">
        <v>15.02529</v>
      </c>
      <c r="X61" s="16">
        <v>11.451879999999999</v>
      </c>
      <c r="Y61" s="16">
        <v>13.1848636376867</v>
      </c>
      <c r="Z61" s="16">
        <v>8.3238249586783297</v>
      </c>
      <c r="AA61" s="16">
        <v>19.8346958697528</v>
      </c>
      <c r="AB61" s="16">
        <v>16.409711323636998</v>
      </c>
      <c r="AC61" s="16">
        <v>25.7866844641329</v>
      </c>
      <c r="AD61" s="16">
        <v>21.500264000000001</v>
      </c>
      <c r="AE61" s="16">
        <v>26.366382000000002</v>
      </c>
      <c r="AF61" s="16">
        <v>15.737406</v>
      </c>
      <c r="AG61" s="16">
        <v>14.914582000000003</v>
      </c>
      <c r="AH61" s="16">
        <v>14.839589999999999</v>
      </c>
      <c r="AI61" s="46"/>
      <c r="AJ61" s="46"/>
      <c r="AK61" s="46"/>
      <c r="AL61" s="46"/>
      <c r="AM61" s="46"/>
      <c r="AN61" s="4"/>
      <c r="AO61" s="4"/>
      <c r="AP61" s="4"/>
      <c r="AQ61" s="4"/>
      <c r="AR61" s="4"/>
      <c r="AS61" s="4"/>
      <c r="AT61" s="4"/>
      <c r="AU61" s="4"/>
      <c r="AV61" s="4"/>
      <c r="AW61" s="4"/>
      <c r="AX61" s="4"/>
      <c r="AY61" s="4"/>
    </row>
    <row r="62" spans="1:1005" ht="15" x14ac:dyDescent="0.25">
      <c r="A62" s="121">
        <f>YampaRiverInflow.TotalOutflow!A62</f>
        <v>46296</v>
      </c>
      <c r="B62" s="34">
        <v>12.484999999999999</v>
      </c>
      <c r="C62" s="12">
        <v>12.484999999999999</v>
      </c>
      <c r="D62" s="45">
        <v>12.484999999999999</v>
      </c>
      <c r="E62" s="16">
        <v>6.3876860000000004</v>
      </c>
      <c r="F62" s="16">
        <v>-7.82599</v>
      </c>
      <c r="G62" s="16">
        <v>24.362849999999998</v>
      </c>
      <c r="H62" s="16">
        <v>10.95425</v>
      </c>
      <c r="I62" s="16">
        <v>11.723360000000001</v>
      </c>
      <c r="J62" s="16">
        <v>4.6145899999999997</v>
      </c>
      <c r="K62" s="16">
        <v>6.6953500000000004</v>
      </c>
      <c r="L62" s="16">
        <v>9.5123700000000007</v>
      </c>
      <c r="M62" s="16">
        <v>-0.49925999999999998</v>
      </c>
      <c r="N62" s="16">
        <v>18.132660000000001</v>
      </c>
      <c r="O62" s="16">
        <v>19.22006</v>
      </c>
      <c r="P62" s="16">
        <v>10.97871</v>
      </c>
      <c r="Q62" s="16">
        <v>13.21185</v>
      </c>
      <c r="R62" s="16">
        <v>14.04824</v>
      </c>
      <c r="S62" s="16">
        <v>6.9533999999999994</v>
      </c>
      <c r="T62" s="16">
        <v>23.35398</v>
      </c>
      <c r="U62" s="16">
        <v>-2.8656299999999999</v>
      </c>
      <c r="V62" s="16">
        <v>2.3012199999999998</v>
      </c>
      <c r="W62" s="16">
        <v>14.73507</v>
      </c>
      <c r="X62" s="16">
        <v>8.505370000000001</v>
      </c>
      <c r="Y62" s="16">
        <v>9.0830627261494108</v>
      </c>
      <c r="Z62" s="16">
        <v>-6.2740460311398598</v>
      </c>
      <c r="AA62" s="16">
        <v>25.002335616926402</v>
      </c>
      <c r="AB62" s="16">
        <v>7.7553593381164196</v>
      </c>
      <c r="AC62" s="16">
        <v>26.857120247405899</v>
      </c>
      <c r="AD62" s="16">
        <v>8.6108960000000003</v>
      </c>
      <c r="AE62" s="16">
        <v>17.934583999999997</v>
      </c>
      <c r="AF62" s="16">
        <v>11.836898000000001</v>
      </c>
      <c r="AG62" s="16">
        <v>11.503132000000001</v>
      </c>
      <c r="AH62" s="16">
        <v>12.135444000000001</v>
      </c>
      <c r="AI62" s="46"/>
      <c r="AJ62" s="46"/>
      <c r="AK62" s="46"/>
      <c r="AL62" s="46"/>
      <c r="AM62" s="46"/>
      <c r="AN62" s="4"/>
      <c r="AO62" s="4"/>
      <c r="AP62" s="4"/>
      <c r="AQ62" s="4"/>
      <c r="AR62" s="4"/>
      <c r="AS62" s="4"/>
      <c r="AT62" s="4"/>
      <c r="AU62" s="4"/>
      <c r="AV62" s="4"/>
      <c r="AW62" s="4"/>
      <c r="AX62" s="4"/>
      <c r="AY62" s="4"/>
    </row>
    <row r="63" spans="1:1005" ht="15" x14ac:dyDescent="0.25">
      <c r="A63" s="121">
        <f>YampaRiverInflow.TotalOutflow!A63</f>
        <v>46327</v>
      </c>
      <c r="B63" s="34">
        <v>2.5750000000000002</v>
      </c>
      <c r="C63" s="12">
        <v>2.5750000000000002</v>
      </c>
      <c r="D63" s="45">
        <v>2.5750000000000002</v>
      </c>
      <c r="E63" s="16">
        <v>14.533392000000001</v>
      </c>
      <c r="F63" s="16">
        <v>-12.37326</v>
      </c>
      <c r="G63" s="16">
        <v>14.93168</v>
      </c>
      <c r="H63" s="16">
        <v>-5.1652700000000005</v>
      </c>
      <c r="I63" s="16">
        <v>10.395850000000001</v>
      </c>
      <c r="J63" s="16">
        <v>4.0648400000000002</v>
      </c>
      <c r="K63" s="16">
        <v>3.5380700000000003</v>
      </c>
      <c r="L63" s="16">
        <v>7.5272700000000006</v>
      </c>
      <c r="M63" s="16">
        <v>13.11669</v>
      </c>
      <c r="N63" s="16">
        <v>15.47784</v>
      </c>
      <c r="O63" s="16">
        <v>21.893450000000001</v>
      </c>
      <c r="P63" s="16">
        <v>12.1463</v>
      </c>
      <c r="Q63" s="16">
        <v>8.651209999999999</v>
      </c>
      <c r="R63" s="16">
        <v>9.7618099999999988</v>
      </c>
      <c r="S63" s="16">
        <v>16.488720000000001</v>
      </c>
      <c r="T63" s="16">
        <v>4.6226700000000003</v>
      </c>
      <c r="U63" s="16">
        <v>5.9689499999999995</v>
      </c>
      <c r="V63" s="16">
        <v>-1.0023</v>
      </c>
      <c r="W63" s="16">
        <v>2.8529</v>
      </c>
      <c r="X63" s="16">
        <v>5.8924399999999997</v>
      </c>
      <c r="Y63" s="16">
        <v>3.9897065276040999</v>
      </c>
      <c r="Z63" s="16">
        <v>-11.4351155371894</v>
      </c>
      <c r="AA63" s="16">
        <v>6.3263246300834401</v>
      </c>
      <c r="AB63" s="16">
        <v>3.8446132224799099</v>
      </c>
      <c r="AC63" s="16">
        <v>10.148976943471901</v>
      </c>
      <c r="AD63" s="16">
        <v>8.991363999999999</v>
      </c>
      <c r="AE63" s="16">
        <v>10.960080000000001</v>
      </c>
      <c r="AF63" s="16">
        <v>12.147136</v>
      </c>
      <c r="AG63" s="16">
        <v>3.6625680000000003</v>
      </c>
      <c r="AH63" s="16">
        <v>15.820898000000001</v>
      </c>
      <c r="AI63" s="46"/>
      <c r="AJ63" s="46"/>
      <c r="AK63" s="46"/>
      <c r="AL63" s="46"/>
      <c r="AM63" s="46"/>
      <c r="AN63" s="4"/>
      <c r="AO63" s="4"/>
      <c r="AP63" s="4"/>
      <c r="AQ63" s="4"/>
      <c r="AR63" s="4"/>
      <c r="AS63" s="4"/>
      <c r="AT63" s="4"/>
      <c r="AU63" s="4"/>
      <c r="AV63" s="4"/>
      <c r="AW63" s="4"/>
      <c r="AX63" s="4"/>
      <c r="AY63" s="4"/>
    </row>
    <row r="64" spans="1:1005" ht="15" x14ac:dyDescent="0.25">
      <c r="A64" s="121"/>
      <c r="B64" s="34"/>
      <c r="C64" s="12"/>
      <c r="D64" s="45"/>
      <c r="E64" s="16"/>
      <c r="F64" s="16"/>
      <c r="G64" s="16"/>
      <c r="H64" s="16"/>
      <c r="I64" s="16"/>
      <c r="J64" s="16"/>
      <c r="K64" s="16"/>
      <c r="L64" s="16"/>
      <c r="M64" s="16"/>
      <c r="N64" s="16"/>
      <c r="O64" s="16"/>
      <c r="P64" s="16"/>
      <c r="Q64" s="16"/>
      <c r="R64" s="16"/>
      <c r="S64" s="16"/>
      <c r="T64" s="16"/>
      <c r="U64" s="16"/>
      <c r="V64" s="16"/>
      <c r="W64" s="16"/>
      <c r="X64" s="16"/>
      <c r="Y64" s="16"/>
      <c r="Z64" s="16"/>
      <c r="AA64" s="16"/>
      <c r="AB64" s="16"/>
      <c r="AC64" s="16"/>
      <c r="AD64" s="16"/>
      <c r="AE64" s="16"/>
      <c r="AF64" s="16"/>
      <c r="AG64" s="16"/>
      <c r="AH64" s="16"/>
      <c r="AI64" s="46"/>
      <c r="AJ64" s="46"/>
      <c r="AK64" s="46"/>
      <c r="AL64" s="46"/>
      <c r="AM64" s="46"/>
      <c r="AN64" s="4"/>
      <c r="AO64" s="4"/>
      <c r="AP64" s="4"/>
      <c r="AQ64" s="4"/>
      <c r="AR64" s="4"/>
      <c r="AS64" s="4"/>
      <c r="AT64" s="4"/>
      <c r="AU64" s="4"/>
      <c r="AV64" s="4"/>
      <c r="AW64" s="4"/>
      <c r="AX64" s="4"/>
      <c r="AY64" s="4"/>
      <c r="ALQ64" t="e">
        <v>#N/A</v>
      </c>
    </row>
    <row r="65" spans="1:1005" ht="15" x14ac:dyDescent="0.25">
      <c r="A65" s="121"/>
      <c r="B65" s="34"/>
      <c r="C65" s="12"/>
      <c r="D65" s="45"/>
      <c r="E65" s="16"/>
      <c r="F65" s="16"/>
      <c r="G65" s="16"/>
      <c r="H65" s="16"/>
      <c r="I65" s="16"/>
      <c r="J65" s="16"/>
      <c r="K65" s="16"/>
      <c r="L65" s="16"/>
      <c r="M65" s="16"/>
      <c r="N65" s="16"/>
      <c r="O65" s="16"/>
      <c r="P65" s="16"/>
      <c r="Q65" s="16"/>
      <c r="R65" s="16"/>
      <c r="S65" s="16"/>
      <c r="T65" s="16"/>
      <c r="U65" s="16"/>
      <c r="V65" s="16"/>
      <c r="W65" s="16"/>
      <c r="X65" s="16"/>
      <c r="Y65" s="16"/>
      <c r="Z65" s="16"/>
      <c r="AA65" s="16"/>
      <c r="AB65" s="16"/>
      <c r="AC65" s="16"/>
      <c r="AD65" s="16"/>
      <c r="AE65" s="16"/>
      <c r="AF65" s="16"/>
      <c r="AG65" s="16"/>
      <c r="AH65" s="16"/>
      <c r="AI65" s="46"/>
      <c r="AJ65" s="46"/>
      <c r="AK65" s="46"/>
      <c r="AL65" s="46"/>
      <c r="AM65" s="46"/>
      <c r="AN65" s="4"/>
      <c r="AO65" s="4"/>
      <c r="AP65" s="4"/>
      <c r="AQ65" s="4"/>
      <c r="AR65" s="4"/>
      <c r="AS65" s="4"/>
      <c r="AT65" s="4"/>
      <c r="AU65" s="4"/>
      <c r="AV65" s="4"/>
      <c r="AW65" s="4"/>
      <c r="AX65" s="4"/>
      <c r="AY65" s="4"/>
      <c r="ALQ65" t="e">
        <v>#N/A</v>
      </c>
    </row>
    <row r="66" spans="1:1005" ht="15" x14ac:dyDescent="0.25">
      <c r="A66" s="121"/>
      <c r="B66" s="34"/>
      <c r="C66" s="12"/>
      <c r="D66" s="45"/>
      <c r="E66" s="16"/>
      <c r="F66" s="16"/>
      <c r="G66" s="16"/>
      <c r="H66" s="16"/>
      <c r="I66" s="16"/>
      <c r="J66" s="16"/>
      <c r="K66" s="16"/>
      <c r="L66" s="16"/>
      <c r="M66" s="16"/>
      <c r="N66" s="16"/>
      <c r="O66" s="16"/>
      <c r="P66" s="16"/>
      <c r="Q66" s="16"/>
      <c r="R66" s="16"/>
      <c r="S66" s="16"/>
      <c r="T66" s="16"/>
      <c r="U66" s="16"/>
      <c r="V66" s="16"/>
      <c r="W66" s="16"/>
      <c r="X66" s="16"/>
      <c r="Y66" s="16"/>
      <c r="Z66" s="16"/>
      <c r="AA66" s="16"/>
      <c r="AB66" s="16"/>
      <c r="AC66" s="16"/>
      <c r="AD66" s="16"/>
      <c r="AE66" s="16"/>
      <c r="AF66" s="16"/>
      <c r="AG66" s="16"/>
      <c r="AH66" s="16"/>
      <c r="AI66" s="46"/>
      <c r="AJ66" s="46"/>
      <c r="AK66" s="46"/>
      <c r="AL66" s="46"/>
      <c r="AM66" s="46"/>
      <c r="AN66" s="4"/>
      <c r="AO66" s="4"/>
      <c r="AP66" s="4"/>
      <c r="AQ66" s="4"/>
      <c r="AR66" s="4"/>
      <c r="AS66" s="4"/>
      <c r="AT66" s="4"/>
      <c r="AU66" s="4"/>
      <c r="AV66" s="4"/>
      <c r="AW66" s="4"/>
      <c r="AX66" s="4"/>
      <c r="AY66" s="4"/>
      <c r="ALQ66" t="e">
        <v>#N/A</v>
      </c>
    </row>
    <row r="67" spans="1:1005" ht="15" x14ac:dyDescent="0.25">
      <c r="A67" s="121"/>
      <c r="B67" s="34"/>
      <c r="C67" s="12"/>
      <c r="D67" s="45"/>
      <c r="E67" s="16"/>
      <c r="F67" s="16"/>
      <c r="G67" s="16"/>
      <c r="H67" s="16"/>
      <c r="I67" s="16"/>
      <c r="J67" s="16"/>
      <c r="K67" s="16"/>
      <c r="L67" s="16"/>
      <c r="M67" s="16"/>
      <c r="N67" s="16"/>
      <c r="O67" s="16"/>
      <c r="P67" s="16"/>
      <c r="Q67" s="16"/>
      <c r="R67" s="16"/>
      <c r="S67" s="16"/>
      <c r="T67" s="16"/>
      <c r="U67" s="16"/>
      <c r="V67" s="16"/>
      <c r="W67" s="16"/>
      <c r="X67" s="16"/>
      <c r="Y67" s="16"/>
      <c r="Z67" s="16"/>
      <c r="AA67" s="16"/>
      <c r="AB67" s="16"/>
      <c r="AC67" s="16"/>
      <c r="AD67" s="16"/>
      <c r="AE67" s="16"/>
      <c r="AF67" s="16"/>
      <c r="AG67" s="16"/>
      <c r="AH67" s="16"/>
      <c r="AI67" s="46"/>
      <c r="AJ67" s="46"/>
      <c r="AK67" s="46"/>
      <c r="AL67" s="46"/>
      <c r="AM67" s="46"/>
      <c r="AN67" s="4"/>
      <c r="AO67" s="4"/>
      <c r="AP67" s="4"/>
      <c r="AQ67" s="4"/>
      <c r="AR67" s="4"/>
      <c r="AS67" s="4"/>
      <c r="AT67" s="4"/>
      <c r="AU67" s="4"/>
      <c r="AV67" s="4"/>
      <c r="AW67" s="4"/>
      <c r="AX67" s="4"/>
      <c r="AY67" s="4"/>
      <c r="ALQ67" t="e">
        <v>#N/A</v>
      </c>
    </row>
    <row r="68" spans="1:1005" ht="15" x14ac:dyDescent="0.25">
      <c r="A68" s="121"/>
      <c r="B68" s="34"/>
      <c r="C68" s="12"/>
      <c r="D68" s="45"/>
      <c r="E68" s="16"/>
      <c r="F68" s="16"/>
      <c r="G68" s="16"/>
      <c r="H68" s="16"/>
      <c r="I68" s="16"/>
      <c r="J68" s="16"/>
      <c r="K68" s="16"/>
      <c r="L68" s="16"/>
      <c r="M68" s="16"/>
      <c r="N68" s="16"/>
      <c r="O68" s="16"/>
      <c r="P68" s="16"/>
      <c r="Q68" s="16"/>
      <c r="R68" s="16"/>
      <c r="S68" s="16"/>
      <c r="T68" s="16"/>
      <c r="U68" s="16"/>
      <c r="V68" s="16"/>
      <c r="W68" s="16"/>
      <c r="X68" s="16"/>
      <c r="Y68" s="16"/>
      <c r="Z68" s="16"/>
      <c r="AA68" s="16"/>
      <c r="AB68" s="16"/>
      <c r="AC68" s="16"/>
      <c r="AD68" s="16"/>
      <c r="AE68" s="16"/>
      <c r="AF68" s="16"/>
      <c r="AG68" s="16"/>
      <c r="AH68" s="16"/>
      <c r="AI68" s="46"/>
      <c r="AJ68" s="46"/>
      <c r="AK68" s="46"/>
      <c r="AL68" s="46"/>
      <c r="AM68" s="46"/>
      <c r="AN68" s="4"/>
      <c r="AO68" s="4"/>
      <c r="AP68" s="4"/>
      <c r="AQ68" s="4"/>
      <c r="AR68" s="4"/>
      <c r="AS68" s="4"/>
      <c r="AT68" s="4"/>
      <c r="AU68" s="4"/>
      <c r="AV68" s="4"/>
      <c r="AW68" s="4"/>
      <c r="AX68" s="4"/>
      <c r="AY68" s="4"/>
      <c r="ALQ68" t="e">
        <v>#N/A</v>
      </c>
    </row>
    <row r="69" spans="1:1005" ht="15" x14ac:dyDescent="0.25">
      <c r="A69" s="121"/>
      <c r="B69" s="34"/>
      <c r="C69" s="12"/>
      <c r="D69" s="45"/>
      <c r="E69" s="16"/>
      <c r="F69" s="16"/>
      <c r="G69" s="16"/>
      <c r="H69" s="16"/>
      <c r="I69" s="16"/>
      <c r="J69" s="16"/>
      <c r="K69" s="16"/>
      <c r="L69" s="16"/>
      <c r="M69" s="16"/>
      <c r="N69" s="16"/>
      <c r="O69" s="16"/>
      <c r="P69" s="16"/>
      <c r="Q69" s="16"/>
      <c r="R69" s="16"/>
      <c r="S69" s="16"/>
      <c r="T69" s="16"/>
      <c r="U69" s="16"/>
      <c r="V69" s="16"/>
      <c r="W69" s="16"/>
      <c r="X69" s="16"/>
      <c r="Y69" s="16"/>
      <c r="Z69" s="16"/>
      <c r="AA69" s="16"/>
      <c r="AB69" s="16"/>
      <c r="AC69" s="16"/>
      <c r="AD69" s="16"/>
      <c r="AE69" s="16"/>
      <c r="AF69" s="16"/>
      <c r="AG69" s="16"/>
      <c r="AH69" s="16"/>
      <c r="AI69" s="46"/>
      <c r="AJ69" s="46"/>
      <c r="AK69" s="46"/>
      <c r="AL69" s="46"/>
      <c r="AM69" s="46"/>
      <c r="AN69" s="4"/>
      <c r="AO69" s="4"/>
      <c r="AP69" s="4"/>
      <c r="AQ69" s="4"/>
      <c r="AR69" s="4"/>
      <c r="AS69" s="4"/>
      <c r="AT69" s="4"/>
      <c r="AU69" s="4"/>
      <c r="AV69" s="4"/>
      <c r="AW69" s="4"/>
      <c r="AX69" s="4"/>
      <c r="AY69" s="4"/>
      <c r="ALQ69" t="e">
        <v>#N/A</v>
      </c>
    </row>
    <row r="70" spans="1:1005" ht="15" x14ac:dyDescent="0.25">
      <c r="A70" s="121"/>
      <c r="B70" s="34"/>
      <c r="C70" s="12"/>
      <c r="D70" s="45"/>
      <c r="E70" s="16"/>
      <c r="F70" s="16"/>
      <c r="G70" s="16"/>
      <c r="H70" s="16"/>
      <c r="I70" s="16"/>
      <c r="J70" s="16"/>
      <c r="K70" s="16"/>
      <c r="L70" s="16"/>
      <c r="M70" s="16"/>
      <c r="N70" s="16"/>
      <c r="O70" s="16"/>
      <c r="P70" s="16"/>
      <c r="Q70" s="16"/>
      <c r="R70" s="16"/>
      <c r="S70" s="16"/>
      <c r="T70" s="16"/>
      <c r="U70" s="16"/>
      <c r="V70" s="16"/>
      <c r="W70" s="16"/>
      <c r="X70" s="16"/>
      <c r="Y70" s="16"/>
      <c r="Z70" s="16"/>
      <c r="AA70" s="16"/>
      <c r="AB70" s="16"/>
      <c r="AC70" s="16"/>
      <c r="AD70" s="16"/>
      <c r="AE70" s="16"/>
      <c r="AF70" s="16"/>
      <c r="AG70" s="16"/>
      <c r="AH70" s="16"/>
      <c r="AI70" s="46"/>
      <c r="AJ70" s="46"/>
      <c r="AK70" s="46"/>
      <c r="AL70" s="46"/>
      <c r="AM70" s="46"/>
      <c r="AN70" s="4"/>
      <c r="AO70" s="4"/>
      <c r="AP70" s="4"/>
      <c r="AQ70" s="4"/>
      <c r="AR70" s="4"/>
      <c r="AS70" s="4"/>
      <c r="AT70" s="4"/>
      <c r="AU70" s="4"/>
      <c r="AV70" s="4"/>
      <c r="AW70" s="4"/>
      <c r="AX70" s="4"/>
      <c r="AY70" s="4"/>
      <c r="ALQ70" t="e">
        <v>#N/A</v>
      </c>
    </row>
    <row r="71" spans="1:1005" ht="15" x14ac:dyDescent="0.25">
      <c r="A71" s="121"/>
      <c r="B71" s="34"/>
      <c r="C71" s="12"/>
      <c r="D71" s="45"/>
      <c r="E71" s="16"/>
      <c r="F71" s="16"/>
      <c r="G71" s="16"/>
      <c r="H71" s="16"/>
      <c r="I71" s="16"/>
      <c r="J71" s="16"/>
      <c r="K71" s="16"/>
      <c r="L71" s="16"/>
      <c r="M71" s="16"/>
      <c r="N71" s="16"/>
      <c r="O71" s="16"/>
      <c r="P71" s="16"/>
      <c r="Q71" s="16"/>
      <c r="R71" s="16"/>
      <c r="S71" s="16"/>
      <c r="T71" s="16"/>
      <c r="U71" s="16"/>
      <c r="V71" s="16"/>
      <c r="W71" s="16"/>
      <c r="X71" s="16"/>
      <c r="Y71" s="16"/>
      <c r="Z71" s="16"/>
      <c r="AA71" s="16"/>
      <c r="AB71" s="16"/>
      <c r="AC71" s="16"/>
      <c r="AD71" s="16"/>
      <c r="AE71" s="16"/>
      <c r="AF71" s="16"/>
      <c r="AG71" s="16"/>
      <c r="AH71" s="16"/>
      <c r="AI71" s="46"/>
      <c r="AJ71" s="46"/>
      <c r="AK71" s="46"/>
      <c r="AL71" s="46"/>
      <c r="AM71" s="46"/>
      <c r="AN71" s="4"/>
      <c r="AO71" s="4"/>
      <c r="AP71" s="4"/>
      <c r="AQ71" s="4"/>
      <c r="AR71" s="4"/>
      <c r="AS71" s="4"/>
      <c r="AT71" s="4"/>
      <c r="AU71" s="4"/>
      <c r="AV71" s="4"/>
      <c r="AW71" s="4"/>
      <c r="AX71" s="4"/>
      <c r="AY71" s="4"/>
      <c r="ALQ71" t="e">
        <v>#N/A</v>
      </c>
    </row>
    <row r="72" spans="1:1005" ht="12.75" customHeight="1" x14ac:dyDescent="0.25">
      <c r="A72" s="121"/>
      <c r="B72" s="33"/>
      <c r="C72" s="8"/>
      <c r="D72" s="11"/>
      <c r="ALQ72" t="e">
        <v>#N/A</v>
      </c>
    </row>
    <row r="73" spans="1:1005" ht="12.75" customHeight="1" x14ac:dyDescent="0.25">
      <c r="A73" s="121"/>
      <c r="B73" s="33"/>
      <c r="C73" s="8"/>
      <c r="D73" s="11"/>
    </row>
    <row r="74" spans="1:1005" ht="12.75" customHeight="1" x14ac:dyDescent="0.25">
      <c r="A74" s="121"/>
      <c r="B74" s="33"/>
      <c r="C74" s="8"/>
      <c r="D74" s="11"/>
    </row>
    <row r="75" spans="1:1005" ht="12.75" customHeight="1" x14ac:dyDescent="0.25">
      <c r="A75" s="121"/>
      <c r="B75" s="33"/>
      <c r="C75" s="8"/>
      <c r="D75" s="11"/>
    </row>
    <row r="76" spans="1:1005" ht="12.75" customHeight="1" x14ac:dyDescent="0.25">
      <c r="A76" s="121"/>
      <c r="B76" s="33"/>
      <c r="C76" s="8"/>
      <c r="D76" s="11"/>
    </row>
    <row r="77" spans="1:1005" ht="12.75" customHeight="1" x14ac:dyDescent="0.25">
      <c r="A77" s="121"/>
      <c r="B77" s="33"/>
      <c r="C77" s="8"/>
      <c r="D77" s="11"/>
    </row>
    <row r="78" spans="1:1005" ht="12.75" customHeight="1" x14ac:dyDescent="0.25">
      <c r="A78" s="121"/>
      <c r="B78" s="33"/>
      <c r="C78" s="8"/>
      <c r="D78" s="11"/>
    </row>
    <row r="79" spans="1:1005" ht="12.75" customHeight="1" x14ac:dyDescent="0.25">
      <c r="A79" s="121"/>
      <c r="B79" s="33"/>
      <c r="C79" s="8"/>
      <c r="D79" s="11"/>
    </row>
    <row r="80" spans="1:1005" ht="12.75" customHeight="1" x14ac:dyDescent="0.25">
      <c r="A80" s="121"/>
      <c r="B80" s="33"/>
      <c r="C80" s="8"/>
      <c r="D80" s="11"/>
    </row>
    <row r="81" spans="1:4" ht="12.75" customHeight="1" x14ac:dyDescent="0.25">
      <c r="A81" s="121"/>
      <c r="B81" s="33"/>
      <c r="C81" s="8"/>
      <c r="D81" s="11"/>
    </row>
    <row r="82" spans="1:4" ht="12.75" customHeight="1" x14ac:dyDescent="0.25">
      <c r="A82" s="121"/>
      <c r="B82" s="33"/>
      <c r="C82" s="8"/>
      <c r="D82" s="11"/>
    </row>
    <row r="83" spans="1:4" ht="12.75" customHeight="1" x14ac:dyDescent="0.25">
      <c r="A83" s="121"/>
      <c r="B83" s="33"/>
      <c r="C83" s="8"/>
      <c r="D83" s="11"/>
    </row>
    <row r="84" spans="1:4" ht="12.75" customHeight="1" x14ac:dyDescent="0.25">
      <c r="A84" s="121"/>
      <c r="B84" s="33"/>
      <c r="C84" s="8"/>
      <c r="D84" s="11"/>
    </row>
  </sheetData>
  <mergeCells count="1">
    <mergeCell ref="B1:AH1"/>
  </mergeCells>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8F9B55-1884-4BB6-A019-88CB9DCBA197}">
  <sheetPr codeName="Sheet24">
    <tabColor rgb="FFFF0000"/>
  </sheetPr>
  <dimension ref="A1:ALQ84"/>
  <sheetViews>
    <sheetView topLeftCell="A49" workbookViewId="0">
      <selection activeCell="B4" sqref="B4:AZ100"/>
    </sheetView>
  </sheetViews>
  <sheetFormatPr defaultColWidth="18.7109375" defaultRowHeight="12.75" customHeight="1" x14ac:dyDescent="0.25"/>
  <cols>
    <col min="1" max="1" width="14.28515625" customWidth="1"/>
    <col min="2" max="2" width="9.140625" customWidth="1"/>
    <col min="3" max="3" width="9.7109375" bestFit="1" customWidth="1"/>
    <col min="4" max="54" width="9.140625" customWidth="1"/>
  </cols>
  <sheetData>
    <row r="1" spans="1:51" ht="15" x14ac:dyDescent="0.25">
      <c r="A1" s="130"/>
      <c r="B1" s="131"/>
      <c r="C1" s="131"/>
      <c r="D1" s="131"/>
      <c r="E1" s="131"/>
      <c r="F1" s="131"/>
      <c r="G1" s="131"/>
      <c r="H1" s="131"/>
      <c r="I1" s="131"/>
      <c r="J1" s="131"/>
      <c r="K1" s="131"/>
      <c r="L1" s="131"/>
      <c r="M1" s="131"/>
      <c r="N1" s="131"/>
      <c r="O1" s="131"/>
      <c r="P1" s="131"/>
      <c r="Q1" s="131"/>
      <c r="R1" s="131"/>
      <c r="S1" s="131"/>
      <c r="T1" s="131"/>
      <c r="U1" s="131"/>
      <c r="V1" s="131"/>
      <c r="W1" s="131"/>
      <c r="X1" s="131"/>
      <c r="Y1" s="131"/>
      <c r="Z1" s="131"/>
      <c r="AA1" s="131"/>
      <c r="AB1" s="131"/>
      <c r="AC1" s="131"/>
      <c r="AD1" s="131"/>
      <c r="AE1" s="131"/>
      <c r="AF1" s="131"/>
      <c r="AG1" s="131"/>
      <c r="AH1" s="131"/>
      <c r="AI1" s="3"/>
      <c r="AJ1" s="3"/>
      <c r="AK1" s="3"/>
      <c r="AL1" s="3"/>
      <c r="AM1" s="3"/>
    </row>
    <row r="2" spans="1:51" ht="15" x14ac:dyDescent="0.25">
      <c r="A2" s="130" t="s">
        <v>38</v>
      </c>
      <c r="B2" s="132" t="s">
        <v>0</v>
      </c>
      <c r="C2" s="132" t="s">
        <v>1</v>
      </c>
      <c r="D2" s="132" t="s">
        <v>2</v>
      </c>
      <c r="E2" s="132">
        <v>1991</v>
      </c>
      <c r="F2" s="132">
        <v>1992</v>
      </c>
      <c r="G2" s="132">
        <v>1993</v>
      </c>
      <c r="H2" s="132">
        <v>1994</v>
      </c>
      <c r="I2" s="132">
        <v>1995</v>
      </c>
      <c r="J2" s="132">
        <v>1996</v>
      </c>
      <c r="K2" s="132">
        <v>1997</v>
      </c>
      <c r="L2" s="132">
        <v>1998</v>
      </c>
      <c r="M2" s="132">
        <v>1999</v>
      </c>
      <c r="N2" s="132">
        <v>2000</v>
      </c>
      <c r="O2" s="132">
        <v>2001</v>
      </c>
      <c r="P2" s="132">
        <v>2002</v>
      </c>
      <c r="Q2" s="132">
        <v>2003</v>
      </c>
      <c r="R2" s="132">
        <v>2004</v>
      </c>
      <c r="S2" s="132">
        <v>2005</v>
      </c>
      <c r="T2" s="132">
        <v>2006</v>
      </c>
      <c r="U2" s="132">
        <v>2007</v>
      </c>
      <c r="V2" s="132">
        <v>2008</v>
      </c>
      <c r="W2" s="132">
        <v>2009</v>
      </c>
      <c r="X2" s="132">
        <v>2010</v>
      </c>
      <c r="Y2" s="132">
        <v>2011</v>
      </c>
      <c r="Z2" s="132">
        <v>2012</v>
      </c>
      <c r="AA2" s="132">
        <v>2013</v>
      </c>
      <c r="AB2" s="132">
        <v>2014</v>
      </c>
      <c r="AC2" s="132">
        <v>2015</v>
      </c>
      <c r="AD2" s="132">
        <v>2016</v>
      </c>
      <c r="AE2" s="133">
        <v>2017</v>
      </c>
      <c r="AF2" s="132">
        <v>2018</v>
      </c>
      <c r="AG2" s="132">
        <v>2019</v>
      </c>
      <c r="AH2" s="132">
        <v>2020</v>
      </c>
      <c r="AI2" s="3"/>
      <c r="AJ2" s="3"/>
      <c r="AK2" s="3"/>
      <c r="AL2" s="3"/>
      <c r="AM2" s="3"/>
      <c r="AN2" s="3"/>
      <c r="AO2" s="3"/>
      <c r="AP2" s="3"/>
      <c r="AQ2" s="3"/>
      <c r="AR2" s="3"/>
      <c r="AS2" s="3"/>
    </row>
    <row r="3" spans="1:51" ht="15" x14ac:dyDescent="0.25">
      <c r="A3" s="134" t="str">
        <f>A2&amp;"_"&amp;"Time"</f>
        <v>ImpToMex_In_Time</v>
      </c>
      <c r="B3" s="135" t="s">
        <v>3</v>
      </c>
      <c r="C3" s="135" t="s">
        <v>4</v>
      </c>
      <c r="D3" s="135" t="s">
        <v>5</v>
      </c>
      <c r="E3" s="135" t="s">
        <v>6</v>
      </c>
      <c r="F3" s="135" t="s">
        <v>7</v>
      </c>
      <c r="G3" s="135" t="s">
        <v>8</v>
      </c>
      <c r="H3" s="135" t="s">
        <v>9</v>
      </c>
      <c r="I3" s="135" t="s">
        <v>10</v>
      </c>
      <c r="J3" s="135" t="s">
        <v>11</v>
      </c>
      <c r="K3" s="135" t="s">
        <v>12</v>
      </c>
      <c r="L3" s="135" t="s">
        <v>13</v>
      </c>
      <c r="M3" s="135" t="s">
        <v>14</v>
      </c>
      <c r="N3" s="135" t="s">
        <v>15</v>
      </c>
      <c r="O3" s="135" t="s">
        <v>16</v>
      </c>
      <c r="P3" s="135" t="s">
        <v>17</v>
      </c>
      <c r="Q3" s="135" t="s">
        <v>18</v>
      </c>
      <c r="R3" s="135" t="s">
        <v>19</v>
      </c>
      <c r="S3" s="135" t="s">
        <v>20</v>
      </c>
      <c r="T3" s="135" t="s">
        <v>21</v>
      </c>
      <c r="U3" s="135" t="s">
        <v>22</v>
      </c>
      <c r="V3" s="135" t="s">
        <v>23</v>
      </c>
      <c r="W3" s="135" t="s">
        <v>24</v>
      </c>
      <c r="X3" s="135" t="s">
        <v>25</v>
      </c>
      <c r="Y3" s="135" t="s">
        <v>26</v>
      </c>
      <c r="Z3" s="135" t="s">
        <v>27</v>
      </c>
      <c r="AA3" s="135" t="s">
        <v>28</v>
      </c>
      <c r="AB3" s="135" t="s">
        <v>29</v>
      </c>
      <c r="AC3" s="135" t="s">
        <v>30</v>
      </c>
      <c r="AD3" s="135" t="s">
        <v>31</v>
      </c>
      <c r="AE3" s="135" t="s">
        <v>32</v>
      </c>
      <c r="AF3" s="135" t="s">
        <v>33</v>
      </c>
      <c r="AG3" s="135" t="s">
        <v>34</v>
      </c>
      <c r="AH3" s="135" t="s">
        <v>35</v>
      </c>
      <c r="AI3" s="3"/>
      <c r="AJ3" s="3"/>
      <c r="AK3" s="3"/>
      <c r="AL3" s="3"/>
      <c r="AM3" s="3"/>
      <c r="AN3" s="3"/>
      <c r="AO3" s="3"/>
      <c r="AP3" s="3"/>
      <c r="AQ3" s="3"/>
      <c r="AR3" s="3"/>
      <c r="AS3" s="3"/>
    </row>
    <row r="4" spans="1:51" ht="15" x14ac:dyDescent="0.25">
      <c r="A4" s="136">
        <f>YampaRiverInflow.TotalOutflow!A4</f>
        <v>44531</v>
      </c>
      <c r="B4" s="81">
        <v>7.1580000000000004</v>
      </c>
      <c r="C4" s="82">
        <v>7.1580000000000004</v>
      </c>
      <c r="D4" s="129">
        <v>7.1580000000000004</v>
      </c>
      <c r="E4" s="16">
        <v>8.3700100000000006</v>
      </c>
      <c r="F4" s="16">
        <v>26.24044</v>
      </c>
      <c r="G4" s="16">
        <v>9.7062999999999988</v>
      </c>
      <c r="H4" s="16">
        <v>15.84782</v>
      </c>
      <c r="I4" s="16">
        <v>94.941029999999998</v>
      </c>
      <c r="J4" s="16">
        <v>-1.6679900000000001</v>
      </c>
      <c r="K4" s="16">
        <v>27.110379999999999</v>
      </c>
      <c r="L4" s="16">
        <v>15.47331</v>
      </c>
      <c r="M4" s="16">
        <v>23.397189999999998</v>
      </c>
      <c r="N4" s="16">
        <v>-21.467200000000002</v>
      </c>
      <c r="O4" s="16">
        <v>-1.96912</v>
      </c>
      <c r="P4" s="16">
        <v>6.1689999999999996</v>
      </c>
      <c r="Q4" s="16">
        <v>-8.7340999999999998</v>
      </c>
      <c r="R4" s="16">
        <v>2.1890200000000002</v>
      </c>
      <c r="S4" s="16">
        <v>6.2199300000000006</v>
      </c>
      <c r="T4" s="16">
        <v>-1.9193900000000002</v>
      </c>
      <c r="U4" s="16">
        <v>-0.40073999999999999</v>
      </c>
      <c r="V4" s="16">
        <v>-10.7593</v>
      </c>
      <c r="W4" s="16">
        <v>-7.3306499999999994</v>
      </c>
      <c r="X4" s="16">
        <v>7.5781999999999998</v>
      </c>
      <c r="Y4" s="16">
        <v>10.29767</v>
      </c>
      <c r="Z4" s="16">
        <v>-5.8699700000000004</v>
      </c>
      <c r="AA4" s="16">
        <v>24.633080000000003</v>
      </c>
      <c r="AB4" s="16">
        <v>23.363189999999999</v>
      </c>
      <c r="AC4" s="16">
        <v>-1.2471300000000001</v>
      </c>
      <c r="AD4" s="16">
        <v>-6.3736999999999995</v>
      </c>
      <c r="AE4" s="16">
        <v>5.9137360000000001</v>
      </c>
      <c r="AF4" s="16">
        <v>15.60941</v>
      </c>
      <c r="AG4" s="16">
        <v>24.042540000000002</v>
      </c>
      <c r="AH4" s="16">
        <v>-3.4043299999999999</v>
      </c>
      <c r="AI4" s="16"/>
      <c r="AJ4" s="16"/>
      <c r="AK4" s="16"/>
      <c r="AL4" s="16"/>
      <c r="AM4" s="16"/>
      <c r="AN4" s="4"/>
      <c r="AO4" s="4"/>
      <c r="AP4" s="4"/>
      <c r="AQ4" s="4"/>
      <c r="AR4" s="4"/>
      <c r="AS4" s="4"/>
      <c r="AT4" s="4"/>
      <c r="AU4" s="4"/>
      <c r="AV4" s="4"/>
      <c r="AW4" s="4"/>
      <c r="AX4" s="4"/>
      <c r="AY4" s="4"/>
    </row>
    <row r="5" spans="1:51" ht="15" x14ac:dyDescent="0.25">
      <c r="A5" s="136">
        <f>YampaRiverInflow.TotalOutflow!A5</f>
        <v>44562</v>
      </c>
      <c r="B5" s="34">
        <v>12.736000000000001</v>
      </c>
      <c r="C5" s="12">
        <v>12.736000000000001</v>
      </c>
      <c r="D5" s="45">
        <v>12.736000000000001</v>
      </c>
      <c r="E5" s="16">
        <v>6.9913500000000006</v>
      </c>
      <c r="F5" s="16">
        <v>-30.0366</v>
      </c>
      <c r="G5" s="16">
        <v>0.34805000000000003</v>
      </c>
      <c r="H5" s="16">
        <v>8.1073400000000007</v>
      </c>
      <c r="I5" s="16">
        <v>-4.0167999999999999</v>
      </c>
      <c r="J5" s="16">
        <v>-0.42529</v>
      </c>
      <c r="K5" s="16">
        <v>-9.22471</v>
      </c>
      <c r="L5" s="16">
        <v>16.908450000000002</v>
      </c>
      <c r="M5" s="16">
        <v>1.48193</v>
      </c>
      <c r="N5" s="16">
        <v>-11.1562</v>
      </c>
      <c r="O5" s="16">
        <v>-10.2127</v>
      </c>
      <c r="P5" s="16">
        <v>-20.743200000000002</v>
      </c>
      <c r="Q5" s="16">
        <v>-9.2751999999999999</v>
      </c>
      <c r="R5" s="16">
        <v>-13.9984</v>
      </c>
      <c r="S5" s="16">
        <v>-0.47846</v>
      </c>
      <c r="T5" s="16">
        <v>-2.4032600000000004</v>
      </c>
      <c r="U5" s="16">
        <v>3.4120999999999997</v>
      </c>
      <c r="V5" s="16">
        <v>-10.2646</v>
      </c>
      <c r="W5" s="16">
        <v>17.93282</v>
      </c>
      <c r="X5" s="16">
        <v>-2.55436</v>
      </c>
      <c r="Y5" s="16">
        <v>-2.7433800000000002</v>
      </c>
      <c r="Z5" s="16">
        <v>-21.323400000000003</v>
      </c>
      <c r="AA5" s="16">
        <v>2.622719</v>
      </c>
      <c r="AB5" s="16">
        <v>3.4634200000000002</v>
      </c>
      <c r="AC5" s="16">
        <v>7.8842790000000003</v>
      </c>
      <c r="AD5" s="16">
        <v>16.61054</v>
      </c>
      <c r="AE5" s="16">
        <v>8.8169590000000007</v>
      </c>
      <c r="AF5" s="16">
        <v>17.907229999999998</v>
      </c>
      <c r="AG5" s="16">
        <v>12.460120000000002</v>
      </c>
      <c r="AH5" s="16">
        <v>7.4652799999999999</v>
      </c>
      <c r="AI5" s="46"/>
      <c r="AJ5" s="46"/>
      <c r="AK5" s="46"/>
      <c r="AL5" s="46"/>
      <c r="AM5" s="46"/>
      <c r="AN5" s="4"/>
      <c r="AO5" s="4"/>
      <c r="AP5" s="4"/>
      <c r="AQ5" s="4"/>
      <c r="AR5" s="4"/>
      <c r="AS5" s="4"/>
      <c r="AT5" s="4"/>
      <c r="AU5" s="4"/>
      <c r="AV5" s="4"/>
      <c r="AW5" s="4"/>
      <c r="AX5" s="4"/>
      <c r="AY5" s="4"/>
    </row>
    <row r="6" spans="1:51" ht="15" x14ac:dyDescent="0.25">
      <c r="A6" s="136">
        <f>YampaRiverInflow.TotalOutflow!A6</f>
        <v>44593</v>
      </c>
      <c r="B6" s="34">
        <v>0.51300000000000001</v>
      </c>
      <c r="C6" s="12">
        <v>0.51300000000000001</v>
      </c>
      <c r="D6" s="45">
        <v>0.51300000000000001</v>
      </c>
      <c r="E6" s="16">
        <v>4.1059299999999999</v>
      </c>
      <c r="F6" s="16">
        <v>-45.490699999999997</v>
      </c>
      <c r="G6" s="16">
        <v>-8.9389900000000004</v>
      </c>
      <c r="H6" s="16">
        <v>14.93486</v>
      </c>
      <c r="I6" s="16">
        <v>-2.7169299999999996</v>
      </c>
      <c r="J6" s="16">
        <v>1.1206400000000001</v>
      </c>
      <c r="K6" s="16">
        <v>-12.965299999999999</v>
      </c>
      <c r="L6" s="16">
        <v>0.91830999999999996</v>
      </c>
      <c r="M6" s="16">
        <v>1.91351</v>
      </c>
      <c r="N6" s="16">
        <v>-9.2040600000000001</v>
      </c>
      <c r="O6" s="16">
        <v>-8.6602700000000006</v>
      </c>
      <c r="P6" s="16">
        <v>-7.7134099999999997</v>
      </c>
      <c r="Q6" s="16">
        <v>-7.8451700000000004</v>
      </c>
      <c r="R6" s="16">
        <v>-18.252200000000002</v>
      </c>
      <c r="S6" s="16">
        <v>-3.1171700000000002</v>
      </c>
      <c r="T6" s="16">
        <v>-7.3280799999999999</v>
      </c>
      <c r="U6" s="16">
        <v>1.02014</v>
      </c>
      <c r="V6" s="16">
        <v>-14.3032</v>
      </c>
      <c r="W6" s="16">
        <v>-13.955</v>
      </c>
      <c r="X6" s="16">
        <v>-11.963200000000001</v>
      </c>
      <c r="Y6" s="16">
        <v>-5.2006099999999993</v>
      </c>
      <c r="Z6" s="16">
        <v>-1.8404100000000001</v>
      </c>
      <c r="AA6" s="16">
        <v>4.1879590000000002</v>
      </c>
      <c r="AB6" s="16">
        <v>8.0341699999999996</v>
      </c>
      <c r="AC6" s="16">
        <v>-3.2283200000000001</v>
      </c>
      <c r="AD6" s="16">
        <v>-5.3345600000000006</v>
      </c>
      <c r="AE6" s="16">
        <v>-3.9803500000000001</v>
      </c>
      <c r="AF6" s="16">
        <v>3.725031</v>
      </c>
      <c r="AG6" s="16">
        <v>11.38289</v>
      </c>
      <c r="AH6" s="16">
        <v>9.9543199999999992</v>
      </c>
      <c r="AI6" s="46"/>
      <c r="AJ6" s="46"/>
      <c r="AK6" s="46"/>
      <c r="AL6" s="46"/>
      <c r="AM6" s="46"/>
      <c r="AN6" s="4"/>
      <c r="AO6" s="4"/>
      <c r="AP6" s="4"/>
      <c r="AQ6" s="4"/>
      <c r="AR6" s="4"/>
      <c r="AS6" s="4"/>
      <c r="AT6" s="4"/>
      <c r="AU6" s="4"/>
      <c r="AV6" s="4"/>
      <c r="AW6" s="4"/>
      <c r="AX6" s="4"/>
      <c r="AY6" s="4"/>
    </row>
    <row r="7" spans="1:51" ht="15" x14ac:dyDescent="0.25">
      <c r="A7" s="136">
        <f>YampaRiverInflow.TotalOutflow!A7</f>
        <v>44621</v>
      </c>
      <c r="B7" s="34">
        <v>-2.3479999999999999</v>
      </c>
      <c r="C7" s="12">
        <v>-2.3479999999999999</v>
      </c>
      <c r="D7" s="45">
        <v>-2.3479999999999999</v>
      </c>
      <c r="E7" s="16">
        <v>-1.48194</v>
      </c>
      <c r="F7" s="16">
        <v>-85.616900000000001</v>
      </c>
      <c r="G7" s="16">
        <v>-18.977</v>
      </c>
      <c r="H7" s="16">
        <v>-3.0748000000000002</v>
      </c>
      <c r="I7" s="16">
        <v>33.225720000000003</v>
      </c>
      <c r="J7" s="16">
        <v>11.037510000000001</v>
      </c>
      <c r="K7" s="16">
        <v>4.6733700000000002</v>
      </c>
      <c r="L7" s="16">
        <v>4.0890000000000003E-2</v>
      </c>
      <c r="M7" s="16">
        <v>8.1969799999999999</v>
      </c>
      <c r="N7" s="16">
        <v>5.5769299999999999</v>
      </c>
      <c r="O7" s="16">
        <v>-5.0199499999999997</v>
      </c>
      <c r="P7" s="16">
        <v>-3.68032</v>
      </c>
      <c r="Q7" s="16">
        <v>-25.690300000000001</v>
      </c>
      <c r="R7" s="16">
        <v>16.045670000000001</v>
      </c>
      <c r="S7" s="16">
        <v>-10.3043</v>
      </c>
      <c r="T7" s="16">
        <v>-11.892200000000001</v>
      </c>
      <c r="U7" s="16">
        <v>0.31795999999999996</v>
      </c>
      <c r="V7" s="16">
        <v>-9.7432599999999994</v>
      </c>
      <c r="W7" s="16">
        <v>-12.145200000000001</v>
      </c>
      <c r="X7" s="16">
        <v>-6.3741000000000003</v>
      </c>
      <c r="Y7" s="16">
        <v>-11.247</v>
      </c>
      <c r="Z7" s="16">
        <v>-5.8244099999999994</v>
      </c>
      <c r="AA7" s="16">
        <v>-14.067500000000001</v>
      </c>
      <c r="AB7" s="16">
        <v>-1.27335</v>
      </c>
      <c r="AC7" s="16">
        <v>-1.8987400000000001</v>
      </c>
      <c r="AD7" s="16">
        <v>-12.0581</v>
      </c>
      <c r="AE7" s="16">
        <v>-1.39941</v>
      </c>
      <c r="AF7" s="16">
        <v>3.0619520000000002</v>
      </c>
      <c r="AG7" s="16">
        <v>0.5556236</v>
      </c>
      <c r="AH7" s="16">
        <v>2.51511</v>
      </c>
      <c r="AI7" s="46"/>
      <c r="AJ7" s="46"/>
      <c r="AK7" s="46"/>
      <c r="AL7" s="46"/>
      <c r="AM7" s="46"/>
      <c r="AN7" s="4"/>
      <c r="AO7" s="4"/>
      <c r="AP7" s="4"/>
      <c r="AQ7" s="4"/>
      <c r="AR7" s="4"/>
      <c r="AS7" s="4"/>
      <c r="AT7" s="4"/>
      <c r="AU7" s="4"/>
      <c r="AV7" s="4"/>
      <c r="AW7" s="4"/>
      <c r="AX7" s="4"/>
      <c r="AY7" s="4"/>
    </row>
    <row r="8" spans="1:51" ht="15" x14ac:dyDescent="0.25">
      <c r="A8" s="136">
        <f>YampaRiverInflow.TotalOutflow!A8</f>
        <v>44652</v>
      </c>
      <c r="B8" s="34">
        <v>-10.968</v>
      </c>
      <c r="C8" s="12">
        <v>-10.968</v>
      </c>
      <c r="D8" s="45">
        <v>-10.968</v>
      </c>
      <c r="E8" s="16">
        <v>12.84352</v>
      </c>
      <c r="F8" s="16">
        <v>-51.0623</v>
      </c>
      <c r="G8" s="16">
        <v>-15.1135</v>
      </c>
      <c r="H8" s="16">
        <v>-4.2431000000000001</v>
      </c>
      <c r="I8" s="16">
        <v>-7.57599</v>
      </c>
      <c r="J8" s="16">
        <v>15.395820000000001</v>
      </c>
      <c r="K8" s="16">
        <v>39.174210000000002</v>
      </c>
      <c r="L8" s="16">
        <v>-0.41738999999999998</v>
      </c>
      <c r="M8" s="16">
        <v>-3.9382700000000002</v>
      </c>
      <c r="N8" s="16">
        <v>0.93055999999999994</v>
      </c>
      <c r="O8" s="16">
        <v>-11.8729</v>
      </c>
      <c r="P8" s="16">
        <v>-13.3843</v>
      </c>
      <c r="Q8" s="16">
        <v>-6.9093299999999997</v>
      </c>
      <c r="R8" s="16">
        <v>4.2983100000000007</v>
      </c>
      <c r="S8" s="16">
        <v>-1.6048699999999998</v>
      </c>
      <c r="T8" s="16">
        <v>-3.3881199999999998</v>
      </c>
      <c r="U8" s="16">
        <v>-8.2623700000000007</v>
      </c>
      <c r="V8" s="16">
        <v>-14.0764</v>
      </c>
      <c r="W8" s="16">
        <v>-15.644399999999999</v>
      </c>
      <c r="X8" s="16">
        <v>-20.3934</v>
      </c>
      <c r="Y8" s="16">
        <v>-12.2591</v>
      </c>
      <c r="Z8" s="16">
        <v>-6.0398699999999996</v>
      </c>
      <c r="AA8" s="16">
        <v>14.186459999999999</v>
      </c>
      <c r="AB8" s="16">
        <v>-9.3056399999999986</v>
      </c>
      <c r="AC8" s="16">
        <v>-4.80497</v>
      </c>
      <c r="AD8" s="16">
        <v>-4.7238199999999999</v>
      </c>
      <c r="AE8" s="16">
        <v>-4.9565900000000003</v>
      </c>
      <c r="AF8" s="16">
        <v>-3.62934</v>
      </c>
      <c r="AG8" s="16">
        <v>-36.724299999999999</v>
      </c>
      <c r="AH8" s="16">
        <v>5.76356</v>
      </c>
      <c r="AI8" s="46"/>
      <c r="AJ8" s="46"/>
      <c r="AK8" s="46"/>
      <c r="AL8" s="46"/>
      <c r="AM8" s="46"/>
      <c r="AN8" s="4"/>
      <c r="AO8" s="4"/>
      <c r="AP8" s="4"/>
      <c r="AQ8" s="4"/>
      <c r="AR8" s="4"/>
      <c r="AS8" s="4"/>
      <c r="AT8" s="4"/>
      <c r="AU8" s="4"/>
      <c r="AV8" s="4"/>
      <c r="AW8" s="4"/>
      <c r="AX8" s="4"/>
      <c r="AY8" s="4"/>
    </row>
    <row r="9" spans="1:51" ht="15" x14ac:dyDescent="0.25">
      <c r="A9" s="136">
        <f>YampaRiverInflow.TotalOutflow!A9</f>
        <v>44682</v>
      </c>
      <c r="B9" s="34">
        <v>4.734</v>
      </c>
      <c r="C9" s="12">
        <v>4.734</v>
      </c>
      <c r="D9" s="45">
        <v>4.734</v>
      </c>
      <c r="E9" s="16">
        <v>4.7034399999999996</v>
      </c>
      <c r="F9" s="16">
        <v>-61.748899999999999</v>
      </c>
      <c r="G9" s="16">
        <v>-4.7955200000000007</v>
      </c>
      <c r="H9" s="16">
        <v>-13.974399999999999</v>
      </c>
      <c r="I9" s="16">
        <v>-8.2093600000000002</v>
      </c>
      <c r="J9" s="16">
        <v>11.730090000000001</v>
      </c>
      <c r="K9" s="16">
        <v>21.999099999999999</v>
      </c>
      <c r="L9" s="16">
        <v>0.11092</v>
      </c>
      <c r="M9" s="16">
        <v>-14.867799999999999</v>
      </c>
      <c r="N9" s="16">
        <v>-7.1809500000000002</v>
      </c>
      <c r="O9" s="16">
        <v>-5.66974</v>
      </c>
      <c r="P9" s="16">
        <v>-33.700400000000002</v>
      </c>
      <c r="Q9" s="16">
        <v>-4.7220800000000001</v>
      </c>
      <c r="R9" s="16">
        <v>-17.381799999999998</v>
      </c>
      <c r="S9" s="16">
        <v>-33.279300000000006</v>
      </c>
      <c r="T9" s="16">
        <v>-5.4207200000000002</v>
      </c>
      <c r="U9" s="16">
        <v>-5.2464300000000001</v>
      </c>
      <c r="V9" s="16">
        <v>3.1493000000000002</v>
      </c>
      <c r="W9" s="16">
        <v>-9.5569299999999995</v>
      </c>
      <c r="X9" s="16">
        <v>4.5381899999999993</v>
      </c>
      <c r="Y9" s="16">
        <v>2.7454499999999999</v>
      </c>
      <c r="Z9" s="16">
        <v>4.5651899999999994</v>
      </c>
      <c r="AA9" s="16">
        <v>0.1095455</v>
      </c>
      <c r="AB9" s="16">
        <v>7.3637499999999996</v>
      </c>
      <c r="AC9" s="16">
        <v>8.667313</v>
      </c>
      <c r="AD9" s="16">
        <v>9.6379000000000001</v>
      </c>
      <c r="AE9" s="16">
        <v>-0.59501400000000004</v>
      </c>
      <c r="AF9" s="16">
        <v>-7.1286899999999997</v>
      </c>
      <c r="AG9" s="16">
        <v>13.089129999999999</v>
      </c>
      <c r="AH9" s="16">
        <v>7.5992100000000002</v>
      </c>
      <c r="AI9" s="46"/>
      <c r="AJ9" s="46"/>
      <c r="AK9" s="46"/>
      <c r="AL9" s="46"/>
      <c r="AM9" s="46"/>
      <c r="AN9" s="4"/>
      <c r="AO9" s="4"/>
      <c r="AP9" s="4"/>
      <c r="AQ9" s="4"/>
      <c r="AR9" s="4"/>
      <c r="AS9" s="4"/>
      <c r="AT9" s="4"/>
      <c r="AU9" s="4"/>
      <c r="AV9" s="4"/>
      <c r="AW9" s="4"/>
      <c r="AX9" s="4"/>
      <c r="AY9" s="4"/>
    </row>
    <row r="10" spans="1:51" ht="15" x14ac:dyDescent="0.25">
      <c r="A10" s="136">
        <f>YampaRiverInflow.TotalOutflow!A10</f>
        <v>44713</v>
      </c>
      <c r="B10" s="34">
        <v>-5.2859999999999996</v>
      </c>
      <c r="C10" s="12">
        <v>-5.2859999999999996</v>
      </c>
      <c r="D10" s="45">
        <v>-5.2859999999999996</v>
      </c>
      <c r="E10" s="16">
        <v>13.497540000000001</v>
      </c>
      <c r="F10" s="16">
        <v>-26.186700000000002</v>
      </c>
      <c r="G10" s="16">
        <v>-3.3491300000000002</v>
      </c>
      <c r="H10" s="16">
        <v>4.0840300000000003</v>
      </c>
      <c r="I10" s="16">
        <v>-11.6759</v>
      </c>
      <c r="J10" s="16">
        <v>-4.1159999999999995E-2</v>
      </c>
      <c r="K10" s="16">
        <v>5.6090299999999997</v>
      </c>
      <c r="L10" s="16">
        <v>-3.69754</v>
      </c>
      <c r="M10" s="16">
        <v>-11.8339</v>
      </c>
      <c r="N10" s="16">
        <v>-9.2286099999999998</v>
      </c>
      <c r="O10" s="16">
        <v>-8.5176200000000009</v>
      </c>
      <c r="P10" s="16">
        <v>-26.906099999999999</v>
      </c>
      <c r="Q10" s="16">
        <v>-30.0809</v>
      </c>
      <c r="R10" s="16">
        <v>1.8562000000000001</v>
      </c>
      <c r="S10" s="16">
        <v>-14.7171</v>
      </c>
      <c r="T10" s="16">
        <v>-14.012499999999999</v>
      </c>
      <c r="U10" s="16">
        <v>-1.51996</v>
      </c>
      <c r="V10" s="16">
        <v>-16.566500000000001</v>
      </c>
      <c r="W10" s="16">
        <v>-17.7789</v>
      </c>
      <c r="X10" s="16">
        <v>-8.3348700000000004</v>
      </c>
      <c r="Y10" s="16">
        <v>-5.4185299999999996</v>
      </c>
      <c r="Z10" s="16">
        <v>-7.2006999999999994</v>
      </c>
      <c r="AA10" s="16">
        <v>-0.73851199999999995</v>
      </c>
      <c r="AB10" s="16">
        <v>2.2777600000000002</v>
      </c>
      <c r="AC10" s="16">
        <v>-1.24882</v>
      </c>
      <c r="AD10" s="16">
        <v>-2.2548400000000002</v>
      </c>
      <c r="AE10" s="16">
        <v>-7.8657200000000005</v>
      </c>
      <c r="AF10" s="16">
        <v>-7.5185699999999995</v>
      </c>
      <c r="AG10" s="16">
        <v>-7.5434399999999995</v>
      </c>
      <c r="AH10" s="16">
        <v>4.59762</v>
      </c>
      <c r="AI10" s="46"/>
      <c r="AJ10" s="46"/>
      <c r="AK10" s="46"/>
      <c r="AL10" s="46"/>
      <c r="AM10" s="46"/>
      <c r="AN10" s="4"/>
      <c r="AO10" s="4"/>
      <c r="AP10" s="4"/>
      <c r="AQ10" s="4"/>
      <c r="AR10" s="4"/>
      <c r="AS10" s="4"/>
      <c r="AT10" s="4"/>
      <c r="AU10" s="4"/>
      <c r="AV10" s="4"/>
      <c r="AW10" s="4"/>
      <c r="AX10" s="4"/>
      <c r="AY10" s="4"/>
    </row>
    <row r="11" spans="1:51" ht="15" x14ac:dyDescent="0.25">
      <c r="A11" s="136">
        <f>YampaRiverInflow.TotalOutflow!A11</f>
        <v>44743</v>
      </c>
      <c r="B11" s="34">
        <v>-1.373</v>
      </c>
      <c r="C11" s="12">
        <v>-1.373</v>
      </c>
      <c r="D11" s="45">
        <v>-1.373</v>
      </c>
      <c r="E11" s="16">
        <v>3.09552</v>
      </c>
      <c r="F11" s="16">
        <v>-10.6083</v>
      </c>
      <c r="G11" s="16">
        <v>-7.64445</v>
      </c>
      <c r="H11" s="16">
        <v>8.1272700000000011</v>
      </c>
      <c r="I11" s="16">
        <v>-11.493399999999999</v>
      </c>
      <c r="J11" s="16">
        <v>10.728009999999999</v>
      </c>
      <c r="K11" s="16">
        <v>8.7200199999999999</v>
      </c>
      <c r="L11" s="16">
        <v>-1.2666099999999998</v>
      </c>
      <c r="M11" s="16">
        <v>-11.347200000000001</v>
      </c>
      <c r="N11" s="16">
        <v>-18.336200000000002</v>
      </c>
      <c r="O11" s="16">
        <v>-2.94312</v>
      </c>
      <c r="P11" s="16">
        <v>-31.489599999999999</v>
      </c>
      <c r="Q11" s="16">
        <v>-20.471400000000003</v>
      </c>
      <c r="R11" s="16">
        <v>-11.8964</v>
      </c>
      <c r="S11" s="16">
        <v>-5.89581</v>
      </c>
      <c r="T11" s="16">
        <v>-9.4188299999999998</v>
      </c>
      <c r="U11" s="16">
        <v>-9.6500499999999985</v>
      </c>
      <c r="V11" s="16">
        <v>-13.497399999999999</v>
      </c>
      <c r="W11" s="16">
        <v>-20.7821</v>
      </c>
      <c r="X11" s="16">
        <v>-5.3935699999999995</v>
      </c>
      <c r="Y11" s="16">
        <v>-16.034399999999998</v>
      </c>
      <c r="Z11" s="16">
        <v>-7.2505600000000001</v>
      </c>
      <c r="AA11" s="16">
        <v>-12.2248</v>
      </c>
      <c r="AB11" s="16">
        <v>-2.5033499999999997</v>
      </c>
      <c r="AC11" s="16">
        <v>-0.440502</v>
      </c>
      <c r="AD11" s="16">
        <v>11.24718</v>
      </c>
      <c r="AE11" s="16">
        <v>-1.8387200000000001</v>
      </c>
      <c r="AF11" s="16">
        <v>-11.0794</v>
      </c>
      <c r="AG11" s="16">
        <v>-4.7515900000000002</v>
      </c>
      <c r="AH11" s="16">
        <v>1.85019</v>
      </c>
      <c r="AI11" s="46"/>
      <c r="AJ11" s="46"/>
      <c r="AK11" s="46"/>
      <c r="AL11" s="46"/>
      <c r="AM11" s="46"/>
      <c r="AN11" s="4"/>
      <c r="AO11" s="4"/>
      <c r="AP11" s="4"/>
      <c r="AQ11" s="4"/>
      <c r="AR11" s="4"/>
      <c r="AS11" s="4"/>
      <c r="AT11" s="4"/>
      <c r="AU11" s="4"/>
      <c r="AV11" s="4"/>
      <c r="AW11" s="4"/>
      <c r="AX11" s="4"/>
      <c r="AY11" s="4"/>
    </row>
    <row r="12" spans="1:51" ht="15" x14ac:dyDescent="0.25">
      <c r="A12" s="136">
        <f>YampaRiverInflow.TotalOutflow!A12</f>
        <v>44774</v>
      </c>
      <c r="B12" s="34">
        <v>0.19600000000000001</v>
      </c>
      <c r="C12" s="12">
        <v>0.19600000000000001</v>
      </c>
      <c r="D12" s="45">
        <v>0.19600000000000001</v>
      </c>
      <c r="E12" s="16">
        <v>3.7869800000000002</v>
      </c>
      <c r="F12" s="16">
        <v>-3.9497499999999999</v>
      </c>
      <c r="G12" s="16">
        <v>-0.94598000000000004</v>
      </c>
      <c r="H12" s="16">
        <v>2.1968100000000002</v>
      </c>
      <c r="I12" s="16">
        <v>-4.3264100000000001</v>
      </c>
      <c r="J12" s="16">
        <v>-10.6752</v>
      </c>
      <c r="K12" s="16">
        <v>1.8042</v>
      </c>
      <c r="L12" s="16">
        <v>4.2788000000000004</v>
      </c>
      <c r="M12" s="16">
        <v>-12.226000000000001</v>
      </c>
      <c r="N12" s="16">
        <v>-3.8130300000000004</v>
      </c>
      <c r="O12" s="16">
        <v>-0.78469000000000011</v>
      </c>
      <c r="P12" s="16">
        <v>-7.6042100000000001</v>
      </c>
      <c r="Q12" s="16">
        <v>-5.4120699999999999</v>
      </c>
      <c r="R12" s="16">
        <v>-13.8598</v>
      </c>
      <c r="S12" s="16">
        <v>-14.737</v>
      </c>
      <c r="T12" s="16">
        <v>-6.2569600000000003</v>
      </c>
      <c r="U12" s="16">
        <v>-22.553799999999999</v>
      </c>
      <c r="V12" s="16">
        <v>-2.4493899999999997</v>
      </c>
      <c r="W12" s="16">
        <v>-15.1355</v>
      </c>
      <c r="X12" s="16">
        <v>2.9768400000000002</v>
      </c>
      <c r="Y12" s="16">
        <v>5.9177799999999996</v>
      </c>
      <c r="Z12" s="16">
        <v>3.3304999999999998</v>
      </c>
      <c r="AA12" s="16">
        <v>10.576969999999999</v>
      </c>
      <c r="AB12" s="16">
        <v>-7.4222299999999999</v>
      </c>
      <c r="AC12" s="16">
        <v>-2.7236199999999999</v>
      </c>
      <c r="AD12" s="16">
        <v>11.2767</v>
      </c>
      <c r="AE12" s="16">
        <v>-2.6559499999999998</v>
      </c>
      <c r="AF12" s="16">
        <v>3.1679930000000001</v>
      </c>
      <c r="AG12" s="16">
        <v>-8.08446</v>
      </c>
      <c r="AH12" s="16">
        <v>4.3259999999999996</v>
      </c>
      <c r="AI12" s="46"/>
      <c r="AJ12" s="46"/>
      <c r="AK12" s="46"/>
      <c r="AL12" s="46"/>
      <c r="AM12" s="46"/>
      <c r="AN12" s="4"/>
      <c r="AO12" s="4"/>
      <c r="AP12" s="4"/>
      <c r="AQ12" s="4"/>
      <c r="AR12" s="4"/>
      <c r="AS12" s="4"/>
      <c r="AT12" s="4"/>
      <c r="AU12" s="4"/>
      <c r="AV12" s="4"/>
      <c r="AW12" s="4"/>
      <c r="AX12" s="4"/>
      <c r="AY12" s="4"/>
    </row>
    <row r="13" spans="1:51" ht="15" x14ac:dyDescent="0.25">
      <c r="A13" s="136">
        <f>YampaRiverInflow.TotalOutflow!A13</f>
        <v>44805</v>
      </c>
      <c r="B13" s="34">
        <v>-1.373</v>
      </c>
      <c r="C13" s="12">
        <v>-1.373</v>
      </c>
      <c r="D13" s="45">
        <v>-1.373</v>
      </c>
      <c r="E13" s="16">
        <v>5.2410399999999999</v>
      </c>
      <c r="F13" s="16">
        <v>-12.903600000000001</v>
      </c>
      <c r="G13" s="16">
        <v>8.5776000000000003</v>
      </c>
      <c r="H13" s="16">
        <v>15.860709999999999</v>
      </c>
      <c r="I13" s="16">
        <v>4.2184399999999993</v>
      </c>
      <c r="J13" s="16">
        <v>2.1504499999999998</v>
      </c>
      <c r="K13" s="16">
        <v>-6.8963000000000001</v>
      </c>
      <c r="L13" s="16">
        <v>-12.975100000000001</v>
      </c>
      <c r="M13" s="16">
        <v>-7.1190200000000008</v>
      </c>
      <c r="N13" s="16">
        <v>-2.2877899999999998</v>
      </c>
      <c r="O13" s="16">
        <v>-15.519200000000001</v>
      </c>
      <c r="P13" s="16">
        <v>-21.1785</v>
      </c>
      <c r="Q13" s="16">
        <v>-6.0739200000000002</v>
      </c>
      <c r="R13" s="16">
        <v>-3.6959299999999997</v>
      </c>
      <c r="S13" s="16">
        <v>0.22959000000000002</v>
      </c>
      <c r="T13" s="16">
        <v>-2.0469200000000001</v>
      </c>
      <c r="U13" s="16">
        <v>-1.55017</v>
      </c>
      <c r="V13" s="16">
        <v>8.7733099999999986</v>
      </c>
      <c r="W13" s="16">
        <v>-8.4957199999999986</v>
      </c>
      <c r="X13" s="16">
        <v>10.460270000000001</v>
      </c>
      <c r="Y13" s="16">
        <v>-5.7617600000000007</v>
      </c>
      <c r="Z13" s="16">
        <v>-2.9507099999999999</v>
      </c>
      <c r="AA13" s="16">
        <v>5.573264</v>
      </c>
      <c r="AB13" s="16">
        <v>6.7049099999999999</v>
      </c>
      <c r="AC13" s="16">
        <v>-0.37902999999999998</v>
      </c>
      <c r="AD13" s="16">
        <v>1.002618</v>
      </c>
      <c r="AE13" s="16">
        <v>4.0797420000000004</v>
      </c>
      <c r="AF13" s="16">
        <v>-5.3277200000000002</v>
      </c>
      <c r="AG13" s="16">
        <v>-6.2411499999999993</v>
      </c>
      <c r="AH13" s="16">
        <v>2.4840100000000001</v>
      </c>
      <c r="AI13" s="46"/>
      <c r="AJ13" s="46"/>
      <c r="AK13" s="46"/>
      <c r="AL13" s="46"/>
      <c r="AM13" s="46"/>
      <c r="AN13" s="4"/>
      <c r="AO13" s="4"/>
      <c r="AP13" s="4"/>
      <c r="AQ13" s="4"/>
      <c r="AR13" s="4"/>
      <c r="AS13" s="4"/>
      <c r="AT13" s="4"/>
      <c r="AU13" s="4"/>
      <c r="AV13" s="4"/>
      <c r="AW13" s="4"/>
      <c r="AX13" s="4"/>
      <c r="AY13" s="4"/>
    </row>
    <row r="14" spans="1:51" ht="15" x14ac:dyDescent="0.25">
      <c r="A14" s="136">
        <f>YampaRiverInflow.TotalOutflow!A14</f>
        <v>44835</v>
      </c>
      <c r="B14" s="34">
        <v>2.8610000000000002</v>
      </c>
      <c r="C14" s="12">
        <v>2.8610000000000002</v>
      </c>
      <c r="D14" s="45">
        <v>2.8610000000000002</v>
      </c>
      <c r="E14" s="16">
        <v>16.06822</v>
      </c>
      <c r="F14" s="16">
        <v>-0.16736000000000001</v>
      </c>
      <c r="G14" s="16">
        <v>3.9343000000000004</v>
      </c>
      <c r="H14" s="16">
        <v>-8.1954599999999989</v>
      </c>
      <c r="I14" s="16">
        <v>1.15303</v>
      </c>
      <c r="J14" s="16">
        <v>4.8546899999999997</v>
      </c>
      <c r="K14" s="16">
        <v>-2.7721900000000002</v>
      </c>
      <c r="L14" s="16">
        <v>10.111030000000001</v>
      </c>
      <c r="M14" s="16">
        <v>-7.8798000000000004</v>
      </c>
      <c r="N14" s="16">
        <v>4.2608300000000003</v>
      </c>
      <c r="O14" s="16">
        <v>-9.0296399999999988</v>
      </c>
      <c r="P14" s="16">
        <v>-19.219099999999997</v>
      </c>
      <c r="Q14" s="16">
        <v>-22.1523</v>
      </c>
      <c r="R14" s="16">
        <v>1.00861</v>
      </c>
      <c r="S14" s="16">
        <v>-7.54697</v>
      </c>
      <c r="T14" s="16">
        <v>3.05389</v>
      </c>
      <c r="U14" s="16">
        <v>-0.55309000000000008</v>
      </c>
      <c r="V14" s="16">
        <v>-10.613</v>
      </c>
      <c r="W14" s="16">
        <v>-11.085899999999999</v>
      </c>
      <c r="X14" s="16">
        <v>5.77902</v>
      </c>
      <c r="Y14" s="16">
        <v>-2.5799099999999999</v>
      </c>
      <c r="Z14" s="16">
        <v>11.36007</v>
      </c>
      <c r="AA14" s="16">
        <v>13.28439</v>
      </c>
      <c r="AB14" s="16">
        <v>-1.07623</v>
      </c>
      <c r="AC14" s="16">
        <v>6.7392950000000003</v>
      </c>
      <c r="AD14" s="16">
        <v>9.3276970000000006</v>
      </c>
      <c r="AE14" s="16">
        <v>9.8532309999999992</v>
      </c>
      <c r="AF14" s="16">
        <v>2.3867620000000001</v>
      </c>
      <c r="AG14" s="16">
        <v>-14.003299999999999</v>
      </c>
      <c r="AH14" s="16">
        <v>4.5726499999999994</v>
      </c>
      <c r="AI14" s="46"/>
      <c r="AJ14" s="46"/>
      <c r="AK14" s="46"/>
      <c r="AL14" s="46"/>
      <c r="AM14" s="46"/>
      <c r="AN14" s="4"/>
      <c r="AO14" s="4"/>
      <c r="AP14" s="4"/>
      <c r="AQ14" s="4"/>
      <c r="AR14" s="4"/>
      <c r="AS14" s="4"/>
      <c r="AT14" s="4"/>
      <c r="AU14" s="4"/>
      <c r="AV14" s="4"/>
      <c r="AW14" s="4"/>
      <c r="AX14" s="4"/>
      <c r="AY14" s="4"/>
    </row>
    <row r="15" spans="1:51" ht="15" x14ac:dyDescent="0.25">
      <c r="A15" s="136">
        <f>YampaRiverInflow.TotalOutflow!A15</f>
        <v>44866</v>
      </c>
      <c r="B15" s="34">
        <v>1.625</v>
      </c>
      <c r="C15" s="12">
        <v>1.625</v>
      </c>
      <c r="D15" s="45">
        <v>1.625</v>
      </c>
      <c r="E15" s="16">
        <v>12.2211</v>
      </c>
      <c r="F15" s="16">
        <v>-13.3376</v>
      </c>
      <c r="G15" s="16">
        <v>4.8029599999999997</v>
      </c>
      <c r="H15" s="16">
        <v>7.5139499999999995</v>
      </c>
      <c r="I15" s="16">
        <v>2.73468</v>
      </c>
      <c r="J15" s="16">
        <v>6.6013000000000002</v>
      </c>
      <c r="K15" s="16">
        <v>0.97684000000000004</v>
      </c>
      <c r="L15" s="16">
        <v>8.3629300000000004</v>
      </c>
      <c r="M15" s="16">
        <v>1.9108499999999999</v>
      </c>
      <c r="N15" s="16">
        <v>-3.2407300000000001</v>
      </c>
      <c r="O15" s="16">
        <v>2.9348700000000001</v>
      </c>
      <c r="P15" s="16">
        <v>-7.6372900000000001</v>
      </c>
      <c r="Q15" s="16">
        <v>3.4327800000000002</v>
      </c>
      <c r="R15" s="16">
        <v>5.0682</v>
      </c>
      <c r="S15" s="16">
        <v>-2.44712</v>
      </c>
      <c r="T15" s="16">
        <v>9.4311000000000007</v>
      </c>
      <c r="U15" s="16">
        <v>-7.2890100000000002</v>
      </c>
      <c r="V15" s="16">
        <v>-3.6388499999999997</v>
      </c>
      <c r="W15" s="16">
        <v>0.89403999999999995</v>
      </c>
      <c r="X15" s="16">
        <v>10.06827</v>
      </c>
      <c r="Y15" s="16">
        <v>6.3182299999999998</v>
      </c>
      <c r="Z15" s="16">
        <v>14.429110000000001</v>
      </c>
      <c r="AA15" s="16">
        <v>13.14282</v>
      </c>
      <c r="AB15" s="16">
        <v>0.30604999999999999</v>
      </c>
      <c r="AC15" s="16">
        <v>3.2879200000000002</v>
      </c>
      <c r="AD15" s="16">
        <v>9.6716720000000009</v>
      </c>
      <c r="AE15" s="16">
        <v>20.124560000000002</v>
      </c>
      <c r="AF15" s="16">
        <v>-11.070600000000001</v>
      </c>
      <c r="AG15" s="16">
        <v>-13.8909</v>
      </c>
      <c r="AH15" s="16">
        <v>6.7825500000000005</v>
      </c>
      <c r="AI15" s="46"/>
      <c r="AJ15" s="46"/>
      <c r="AK15" s="46"/>
      <c r="AL15" s="46"/>
      <c r="AM15" s="46"/>
      <c r="AN15" s="4"/>
      <c r="AO15" s="4"/>
      <c r="AP15" s="4"/>
      <c r="AQ15" s="4"/>
      <c r="AR15" s="4"/>
      <c r="AS15" s="4"/>
      <c r="AT15" s="4"/>
      <c r="AU15" s="4"/>
      <c r="AV15" s="4"/>
      <c r="AW15" s="4"/>
      <c r="AX15" s="4"/>
      <c r="AY15" s="4"/>
    </row>
    <row r="16" spans="1:51" ht="15" x14ac:dyDescent="0.25">
      <c r="A16" s="136">
        <f>YampaRiverInflow.TotalOutflow!A16</f>
        <v>44896</v>
      </c>
      <c r="B16" s="34">
        <v>7.1580000000000004</v>
      </c>
      <c r="C16" s="12">
        <v>7.1580000000000004</v>
      </c>
      <c r="D16" s="45">
        <v>7.1580000000000004</v>
      </c>
      <c r="E16" s="16">
        <v>26.24044</v>
      </c>
      <c r="F16" s="16">
        <v>9.7062999999999988</v>
      </c>
      <c r="G16" s="16">
        <v>15.84782</v>
      </c>
      <c r="H16" s="16">
        <v>94.941029999999998</v>
      </c>
      <c r="I16" s="16">
        <v>-1.6679900000000001</v>
      </c>
      <c r="J16" s="16">
        <v>27.110379999999999</v>
      </c>
      <c r="K16" s="16">
        <v>15.47331</v>
      </c>
      <c r="L16" s="16">
        <v>23.397189999999998</v>
      </c>
      <c r="M16" s="16">
        <v>-21.467200000000002</v>
      </c>
      <c r="N16" s="16">
        <v>-1.96912</v>
      </c>
      <c r="O16" s="16">
        <v>6.1689999999999996</v>
      </c>
      <c r="P16" s="16">
        <v>-8.7340999999999998</v>
      </c>
      <c r="Q16" s="16">
        <v>2.1890200000000002</v>
      </c>
      <c r="R16" s="16">
        <v>6.2199300000000006</v>
      </c>
      <c r="S16" s="16">
        <v>-1.9193900000000002</v>
      </c>
      <c r="T16" s="16">
        <v>-0.40073999999999999</v>
      </c>
      <c r="U16" s="16">
        <v>-10.7593</v>
      </c>
      <c r="V16" s="16">
        <v>-7.3306499999999994</v>
      </c>
      <c r="W16" s="16">
        <v>7.5781999999999998</v>
      </c>
      <c r="X16" s="16">
        <v>10.29767</v>
      </c>
      <c r="Y16" s="16">
        <v>-5.8699700000000004</v>
      </c>
      <c r="Z16" s="16">
        <v>24.633080000000003</v>
      </c>
      <c r="AA16" s="16">
        <v>23.363189999999999</v>
      </c>
      <c r="AB16" s="16">
        <v>-1.2471300000000001</v>
      </c>
      <c r="AC16" s="16">
        <v>-6.3736999999999995</v>
      </c>
      <c r="AD16" s="16">
        <v>5.9137360000000001</v>
      </c>
      <c r="AE16" s="16">
        <v>15.60941</v>
      </c>
      <c r="AF16" s="16">
        <v>24.042540000000002</v>
      </c>
      <c r="AG16" s="16">
        <v>-3.4043299999999999</v>
      </c>
      <c r="AH16" s="16">
        <v>8.3700100000000006</v>
      </c>
      <c r="AI16" s="46"/>
      <c r="AJ16" s="46"/>
      <c r="AK16" s="46"/>
      <c r="AL16" s="46"/>
      <c r="AM16" s="46"/>
      <c r="AN16" s="4"/>
      <c r="AO16" s="4"/>
      <c r="AP16" s="4"/>
      <c r="AQ16" s="4"/>
      <c r="AR16" s="4"/>
      <c r="AS16" s="4"/>
      <c r="AT16" s="4"/>
      <c r="AU16" s="4"/>
      <c r="AV16" s="4"/>
      <c r="AW16" s="4"/>
      <c r="AX16" s="4"/>
      <c r="AY16" s="4"/>
    </row>
    <row r="17" spans="1:51" ht="15" x14ac:dyDescent="0.25">
      <c r="A17" s="136">
        <f>YampaRiverInflow.TotalOutflow!A17</f>
        <v>44927</v>
      </c>
      <c r="B17" s="34">
        <v>12.736000000000001</v>
      </c>
      <c r="C17" s="12">
        <v>12.736000000000001</v>
      </c>
      <c r="D17" s="45">
        <v>12.736000000000001</v>
      </c>
      <c r="E17" s="16">
        <v>-30.0366</v>
      </c>
      <c r="F17" s="16">
        <v>0.34805000000000003</v>
      </c>
      <c r="G17" s="16">
        <v>8.1073400000000007</v>
      </c>
      <c r="H17" s="16">
        <v>-4.0167999999999999</v>
      </c>
      <c r="I17" s="16">
        <v>-0.42529</v>
      </c>
      <c r="J17" s="16">
        <v>-9.22471</v>
      </c>
      <c r="K17" s="16">
        <v>16.908450000000002</v>
      </c>
      <c r="L17" s="16">
        <v>1.48193</v>
      </c>
      <c r="M17" s="16">
        <v>-11.1562</v>
      </c>
      <c r="N17" s="16">
        <v>-10.2127</v>
      </c>
      <c r="O17" s="16">
        <v>-20.743200000000002</v>
      </c>
      <c r="P17" s="16">
        <v>-9.2751999999999999</v>
      </c>
      <c r="Q17" s="16">
        <v>-13.9984</v>
      </c>
      <c r="R17" s="16">
        <v>-0.47846</v>
      </c>
      <c r="S17" s="16">
        <v>-2.4032600000000004</v>
      </c>
      <c r="T17" s="16">
        <v>3.4120999999999997</v>
      </c>
      <c r="U17" s="16">
        <v>-10.2646</v>
      </c>
      <c r="V17" s="16">
        <v>17.93282</v>
      </c>
      <c r="W17" s="16">
        <v>-2.55436</v>
      </c>
      <c r="X17" s="16">
        <v>-2.7433800000000002</v>
      </c>
      <c r="Y17" s="16">
        <v>-21.323400000000003</v>
      </c>
      <c r="Z17" s="16">
        <v>2.622719</v>
      </c>
      <c r="AA17" s="16">
        <v>3.4634200000000002</v>
      </c>
      <c r="AB17" s="16">
        <v>7.8842790000000003</v>
      </c>
      <c r="AC17" s="16">
        <v>16.61054</v>
      </c>
      <c r="AD17" s="16">
        <v>8.8169590000000007</v>
      </c>
      <c r="AE17" s="16">
        <v>17.907229999999998</v>
      </c>
      <c r="AF17" s="16">
        <v>12.460120000000002</v>
      </c>
      <c r="AG17" s="16">
        <v>7.4652799999999999</v>
      </c>
      <c r="AH17" s="16">
        <v>6.9913500000000006</v>
      </c>
      <c r="AI17" s="46"/>
      <c r="AJ17" s="46"/>
      <c r="AK17" s="46"/>
      <c r="AL17" s="46"/>
      <c r="AM17" s="46"/>
      <c r="AN17" s="4"/>
      <c r="AO17" s="4"/>
      <c r="AP17" s="4"/>
      <c r="AQ17" s="4"/>
      <c r="AR17" s="4"/>
      <c r="AS17" s="4"/>
      <c r="AT17" s="4"/>
      <c r="AU17" s="4"/>
      <c r="AV17" s="4"/>
      <c r="AW17" s="4"/>
      <c r="AX17" s="4"/>
      <c r="AY17" s="4"/>
    </row>
    <row r="18" spans="1:51" ht="15" x14ac:dyDescent="0.25">
      <c r="A18" s="136">
        <f>YampaRiverInflow.TotalOutflow!A18</f>
        <v>44958</v>
      </c>
      <c r="B18" s="34">
        <v>0.51300000000000001</v>
      </c>
      <c r="C18" s="12">
        <v>0.51300000000000001</v>
      </c>
      <c r="D18" s="45">
        <v>0.51300000000000001</v>
      </c>
      <c r="E18" s="16">
        <v>-45.490699999999997</v>
      </c>
      <c r="F18" s="16">
        <v>-8.9389900000000004</v>
      </c>
      <c r="G18" s="16">
        <v>14.93486</v>
      </c>
      <c r="H18" s="16">
        <v>-2.7169299999999996</v>
      </c>
      <c r="I18" s="16">
        <v>1.1206400000000001</v>
      </c>
      <c r="J18" s="16">
        <v>-12.965299999999999</v>
      </c>
      <c r="K18" s="16">
        <v>0.91830999999999996</v>
      </c>
      <c r="L18" s="16">
        <v>1.91351</v>
      </c>
      <c r="M18" s="16">
        <v>-9.2040600000000001</v>
      </c>
      <c r="N18" s="16">
        <v>-8.6602700000000006</v>
      </c>
      <c r="O18" s="16">
        <v>-7.7134099999999997</v>
      </c>
      <c r="P18" s="16">
        <v>-7.8451700000000004</v>
      </c>
      <c r="Q18" s="16">
        <v>-18.252200000000002</v>
      </c>
      <c r="R18" s="16">
        <v>-3.1171700000000002</v>
      </c>
      <c r="S18" s="16">
        <v>-7.3280799999999999</v>
      </c>
      <c r="T18" s="16">
        <v>1.02014</v>
      </c>
      <c r="U18" s="16">
        <v>-14.3032</v>
      </c>
      <c r="V18" s="16">
        <v>-13.955</v>
      </c>
      <c r="W18" s="16">
        <v>-11.963200000000001</v>
      </c>
      <c r="X18" s="16">
        <v>-5.2006099999999993</v>
      </c>
      <c r="Y18" s="16">
        <v>-1.8404100000000001</v>
      </c>
      <c r="Z18" s="16">
        <v>4.1879590000000002</v>
      </c>
      <c r="AA18" s="16">
        <v>8.0341699999999996</v>
      </c>
      <c r="AB18" s="16">
        <v>-3.2283200000000001</v>
      </c>
      <c r="AC18" s="16">
        <v>-5.3345600000000006</v>
      </c>
      <c r="AD18" s="16">
        <v>-3.9803500000000001</v>
      </c>
      <c r="AE18" s="16">
        <v>3.725031</v>
      </c>
      <c r="AF18" s="16">
        <v>11.38289</v>
      </c>
      <c r="AG18" s="16">
        <v>9.9543199999999992</v>
      </c>
      <c r="AH18" s="16">
        <v>4.1059299999999999</v>
      </c>
      <c r="AI18" s="46"/>
      <c r="AJ18" s="46"/>
      <c r="AK18" s="46"/>
      <c r="AL18" s="46"/>
      <c r="AM18" s="46"/>
      <c r="AN18" s="4"/>
      <c r="AO18" s="4"/>
      <c r="AP18" s="4"/>
      <c r="AQ18" s="4"/>
      <c r="AR18" s="4"/>
      <c r="AS18" s="4"/>
      <c r="AT18" s="4"/>
      <c r="AU18" s="4"/>
      <c r="AV18" s="4"/>
      <c r="AW18" s="4"/>
      <c r="AX18" s="4"/>
      <c r="AY18" s="4"/>
    </row>
    <row r="19" spans="1:51" ht="15" x14ac:dyDescent="0.25">
      <c r="A19" s="136">
        <f>YampaRiverInflow.TotalOutflow!A19</f>
        <v>44986</v>
      </c>
      <c r="B19" s="34">
        <v>-2.3479999999999999</v>
      </c>
      <c r="C19" s="12">
        <v>-2.3479999999999999</v>
      </c>
      <c r="D19" s="45">
        <v>-2.3479999999999999</v>
      </c>
      <c r="E19" s="16">
        <v>-85.616900000000001</v>
      </c>
      <c r="F19" s="16">
        <v>-18.977</v>
      </c>
      <c r="G19" s="16">
        <v>-3.0748000000000002</v>
      </c>
      <c r="H19" s="16">
        <v>33.225720000000003</v>
      </c>
      <c r="I19" s="16">
        <v>11.037510000000001</v>
      </c>
      <c r="J19" s="16">
        <v>4.6733700000000002</v>
      </c>
      <c r="K19" s="16">
        <v>4.0890000000000003E-2</v>
      </c>
      <c r="L19" s="16">
        <v>8.1969799999999999</v>
      </c>
      <c r="M19" s="16">
        <v>5.5769299999999999</v>
      </c>
      <c r="N19" s="16">
        <v>-5.0199499999999997</v>
      </c>
      <c r="O19" s="16">
        <v>-3.68032</v>
      </c>
      <c r="P19" s="16">
        <v>-25.690300000000001</v>
      </c>
      <c r="Q19" s="16">
        <v>16.045670000000001</v>
      </c>
      <c r="R19" s="16">
        <v>-10.3043</v>
      </c>
      <c r="S19" s="16">
        <v>-11.892200000000001</v>
      </c>
      <c r="T19" s="16">
        <v>0.31795999999999996</v>
      </c>
      <c r="U19" s="16">
        <v>-9.7432599999999994</v>
      </c>
      <c r="V19" s="16">
        <v>-12.145200000000001</v>
      </c>
      <c r="W19" s="16">
        <v>-6.3741000000000003</v>
      </c>
      <c r="X19" s="16">
        <v>-11.247</v>
      </c>
      <c r="Y19" s="16">
        <v>-5.8244099999999994</v>
      </c>
      <c r="Z19" s="16">
        <v>-14.067500000000001</v>
      </c>
      <c r="AA19" s="16">
        <v>-1.27335</v>
      </c>
      <c r="AB19" s="16">
        <v>-1.8987400000000001</v>
      </c>
      <c r="AC19" s="16">
        <v>-12.0581</v>
      </c>
      <c r="AD19" s="16">
        <v>-1.39941</v>
      </c>
      <c r="AE19" s="16">
        <v>3.0619520000000002</v>
      </c>
      <c r="AF19" s="16">
        <v>0.5556236</v>
      </c>
      <c r="AG19" s="16">
        <v>2.51511</v>
      </c>
      <c r="AH19" s="16">
        <v>-1.48194</v>
      </c>
      <c r="AI19" s="46"/>
      <c r="AJ19" s="46"/>
      <c r="AK19" s="46"/>
      <c r="AL19" s="46"/>
      <c r="AM19" s="46"/>
      <c r="AN19" s="4"/>
      <c r="AO19" s="4"/>
      <c r="AP19" s="4"/>
      <c r="AQ19" s="4"/>
      <c r="AR19" s="4"/>
      <c r="AS19" s="4"/>
      <c r="AT19" s="4"/>
      <c r="AU19" s="4"/>
      <c r="AV19" s="4"/>
      <c r="AW19" s="4"/>
      <c r="AX19" s="4"/>
      <c r="AY19" s="4"/>
    </row>
    <row r="20" spans="1:51" ht="15" x14ac:dyDescent="0.25">
      <c r="A20" s="136">
        <f>YampaRiverInflow.TotalOutflow!A20</f>
        <v>45017</v>
      </c>
      <c r="B20" s="34">
        <v>-10.968</v>
      </c>
      <c r="C20" s="12">
        <v>-10.968</v>
      </c>
      <c r="D20" s="45">
        <v>-10.968</v>
      </c>
      <c r="E20" s="16">
        <v>-51.0623</v>
      </c>
      <c r="F20" s="16">
        <v>-15.1135</v>
      </c>
      <c r="G20" s="16">
        <v>-4.2431000000000001</v>
      </c>
      <c r="H20" s="16">
        <v>-7.57599</v>
      </c>
      <c r="I20" s="16">
        <v>15.395820000000001</v>
      </c>
      <c r="J20" s="16">
        <v>39.174210000000002</v>
      </c>
      <c r="K20" s="16">
        <v>-0.41738999999999998</v>
      </c>
      <c r="L20" s="16">
        <v>-3.9382700000000002</v>
      </c>
      <c r="M20" s="16">
        <v>0.93055999999999994</v>
      </c>
      <c r="N20" s="16">
        <v>-11.8729</v>
      </c>
      <c r="O20" s="16">
        <v>-13.3843</v>
      </c>
      <c r="P20" s="16">
        <v>-6.9093299999999997</v>
      </c>
      <c r="Q20" s="16">
        <v>4.2983100000000007</v>
      </c>
      <c r="R20" s="16">
        <v>-1.6048699999999998</v>
      </c>
      <c r="S20" s="16">
        <v>-3.3881199999999998</v>
      </c>
      <c r="T20" s="16">
        <v>-8.2623700000000007</v>
      </c>
      <c r="U20" s="16">
        <v>-14.0764</v>
      </c>
      <c r="V20" s="16">
        <v>-15.644399999999999</v>
      </c>
      <c r="W20" s="16">
        <v>-20.3934</v>
      </c>
      <c r="X20" s="16">
        <v>-12.2591</v>
      </c>
      <c r="Y20" s="16">
        <v>-6.0398699999999996</v>
      </c>
      <c r="Z20" s="16">
        <v>14.186459999999999</v>
      </c>
      <c r="AA20" s="16">
        <v>-9.3056399999999986</v>
      </c>
      <c r="AB20" s="16">
        <v>-4.80497</v>
      </c>
      <c r="AC20" s="16">
        <v>-4.7238199999999999</v>
      </c>
      <c r="AD20" s="16">
        <v>-4.9565900000000003</v>
      </c>
      <c r="AE20" s="16">
        <v>-3.62934</v>
      </c>
      <c r="AF20" s="16">
        <v>-36.724299999999999</v>
      </c>
      <c r="AG20" s="16">
        <v>5.76356</v>
      </c>
      <c r="AH20" s="16">
        <v>12.84352</v>
      </c>
      <c r="AI20" s="46"/>
      <c r="AJ20" s="46"/>
      <c r="AK20" s="46"/>
      <c r="AL20" s="46"/>
      <c r="AM20" s="46"/>
      <c r="AN20" s="4"/>
      <c r="AO20" s="4"/>
      <c r="AP20" s="4"/>
      <c r="AQ20" s="4"/>
      <c r="AR20" s="4"/>
      <c r="AS20" s="4"/>
      <c r="AT20" s="4"/>
      <c r="AU20" s="4"/>
      <c r="AV20" s="4"/>
      <c r="AW20" s="4"/>
      <c r="AX20" s="4"/>
      <c r="AY20" s="4"/>
    </row>
    <row r="21" spans="1:51" ht="15" x14ac:dyDescent="0.25">
      <c r="A21" s="136">
        <f>YampaRiverInflow.TotalOutflow!A21</f>
        <v>45047</v>
      </c>
      <c r="B21" s="34">
        <v>4.734</v>
      </c>
      <c r="C21" s="12">
        <v>4.734</v>
      </c>
      <c r="D21" s="45">
        <v>4.734</v>
      </c>
      <c r="E21" s="16">
        <v>-61.748899999999999</v>
      </c>
      <c r="F21" s="16">
        <v>-4.7955200000000007</v>
      </c>
      <c r="G21" s="16">
        <v>-13.974399999999999</v>
      </c>
      <c r="H21" s="16">
        <v>-8.2093600000000002</v>
      </c>
      <c r="I21" s="16">
        <v>11.730090000000001</v>
      </c>
      <c r="J21" s="16">
        <v>21.999099999999999</v>
      </c>
      <c r="K21" s="16">
        <v>0.11092</v>
      </c>
      <c r="L21" s="16">
        <v>-14.867799999999999</v>
      </c>
      <c r="M21" s="16">
        <v>-7.1809500000000002</v>
      </c>
      <c r="N21" s="16">
        <v>-5.66974</v>
      </c>
      <c r="O21" s="16">
        <v>-33.700400000000002</v>
      </c>
      <c r="P21" s="16">
        <v>-4.7220800000000001</v>
      </c>
      <c r="Q21" s="16">
        <v>-17.381799999999998</v>
      </c>
      <c r="R21" s="16">
        <v>-33.279300000000006</v>
      </c>
      <c r="S21" s="16">
        <v>-5.4207200000000002</v>
      </c>
      <c r="T21" s="16">
        <v>-5.2464300000000001</v>
      </c>
      <c r="U21" s="16">
        <v>3.1493000000000002</v>
      </c>
      <c r="V21" s="16">
        <v>-9.5569299999999995</v>
      </c>
      <c r="W21" s="16">
        <v>4.5381899999999993</v>
      </c>
      <c r="X21" s="16">
        <v>2.7454499999999999</v>
      </c>
      <c r="Y21" s="16">
        <v>4.5651899999999994</v>
      </c>
      <c r="Z21" s="16">
        <v>0.1095455</v>
      </c>
      <c r="AA21" s="16">
        <v>7.3637499999999996</v>
      </c>
      <c r="AB21" s="16">
        <v>8.667313</v>
      </c>
      <c r="AC21" s="16">
        <v>9.6379000000000001</v>
      </c>
      <c r="AD21" s="16">
        <v>-0.59501400000000004</v>
      </c>
      <c r="AE21" s="16">
        <v>-7.1286899999999997</v>
      </c>
      <c r="AF21" s="16">
        <v>13.089129999999999</v>
      </c>
      <c r="AG21" s="16">
        <v>7.5992100000000002</v>
      </c>
      <c r="AH21" s="16">
        <v>4.7034399999999996</v>
      </c>
      <c r="AI21" s="46"/>
      <c r="AJ21" s="46"/>
      <c r="AK21" s="46"/>
      <c r="AL21" s="46"/>
      <c r="AM21" s="46"/>
      <c r="AN21" s="4"/>
      <c r="AO21" s="4"/>
      <c r="AP21" s="4"/>
      <c r="AQ21" s="4"/>
      <c r="AR21" s="4"/>
      <c r="AS21" s="4"/>
      <c r="AT21" s="4"/>
      <c r="AU21" s="4"/>
      <c r="AV21" s="4"/>
      <c r="AW21" s="4"/>
      <c r="AX21" s="4"/>
      <c r="AY21" s="4"/>
    </row>
    <row r="22" spans="1:51" ht="15" x14ac:dyDescent="0.25">
      <c r="A22" s="136">
        <f>YampaRiverInflow.TotalOutflow!A22</f>
        <v>45078</v>
      </c>
      <c r="B22" s="34">
        <v>-5.2859999999999996</v>
      </c>
      <c r="C22" s="12">
        <v>-5.2859999999999996</v>
      </c>
      <c r="D22" s="45">
        <v>-5.2859999999999996</v>
      </c>
      <c r="E22" s="16">
        <v>-26.186700000000002</v>
      </c>
      <c r="F22" s="16">
        <v>-3.3491300000000002</v>
      </c>
      <c r="G22" s="16">
        <v>4.0840300000000003</v>
      </c>
      <c r="H22" s="16">
        <v>-11.6759</v>
      </c>
      <c r="I22" s="16">
        <v>-4.1159999999999995E-2</v>
      </c>
      <c r="J22" s="16">
        <v>5.6090299999999997</v>
      </c>
      <c r="K22" s="16">
        <v>-3.69754</v>
      </c>
      <c r="L22" s="16">
        <v>-11.8339</v>
      </c>
      <c r="M22" s="16">
        <v>-9.2286099999999998</v>
      </c>
      <c r="N22" s="16">
        <v>-8.5176200000000009</v>
      </c>
      <c r="O22" s="16">
        <v>-26.906099999999999</v>
      </c>
      <c r="P22" s="16">
        <v>-30.0809</v>
      </c>
      <c r="Q22" s="16">
        <v>1.8562000000000001</v>
      </c>
      <c r="R22" s="16">
        <v>-14.7171</v>
      </c>
      <c r="S22" s="16">
        <v>-14.012499999999999</v>
      </c>
      <c r="T22" s="16">
        <v>-1.51996</v>
      </c>
      <c r="U22" s="16">
        <v>-16.566500000000001</v>
      </c>
      <c r="V22" s="16">
        <v>-17.7789</v>
      </c>
      <c r="W22" s="16">
        <v>-8.3348700000000004</v>
      </c>
      <c r="X22" s="16">
        <v>-5.4185299999999996</v>
      </c>
      <c r="Y22" s="16">
        <v>-7.2006999999999994</v>
      </c>
      <c r="Z22" s="16">
        <v>-0.73851199999999995</v>
      </c>
      <c r="AA22" s="16">
        <v>2.2777600000000002</v>
      </c>
      <c r="AB22" s="16">
        <v>-1.24882</v>
      </c>
      <c r="AC22" s="16">
        <v>-2.2548400000000002</v>
      </c>
      <c r="AD22" s="16">
        <v>-7.8657200000000005</v>
      </c>
      <c r="AE22" s="16">
        <v>-7.5185699999999995</v>
      </c>
      <c r="AF22" s="16">
        <v>-7.5434399999999995</v>
      </c>
      <c r="AG22" s="16">
        <v>4.59762</v>
      </c>
      <c r="AH22" s="16">
        <v>13.497540000000001</v>
      </c>
      <c r="AI22" s="46"/>
      <c r="AJ22" s="46"/>
      <c r="AK22" s="46"/>
      <c r="AL22" s="46"/>
      <c r="AM22" s="46"/>
      <c r="AN22" s="4"/>
      <c r="AO22" s="4"/>
      <c r="AP22" s="4"/>
      <c r="AQ22" s="4"/>
      <c r="AR22" s="4"/>
      <c r="AS22" s="4"/>
      <c r="AT22" s="4"/>
      <c r="AU22" s="4"/>
      <c r="AV22" s="4"/>
      <c r="AW22" s="4"/>
      <c r="AX22" s="4"/>
      <c r="AY22" s="4"/>
    </row>
    <row r="23" spans="1:51" ht="15" x14ac:dyDescent="0.25">
      <c r="A23" s="136">
        <f>YampaRiverInflow.TotalOutflow!A23</f>
        <v>45108</v>
      </c>
      <c r="B23" s="34">
        <v>-1.373</v>
      </c>
      <c r="C23" s="12">
        <v>-1.373</v>
      </c>
      <c r="D23" s="45">
        <v>-1.373</v>
      </c>
      <c r="E23" s="16">
        <v>-10.6083</v>
      </c>
      <c r="F23" s="16">
        <v>-7.64445</v>
      </c>
      <c r="G23" s="16">
        <v>8.1272700000000011</v>
      </c>
      <c r="H23" s="16">
        <v>-11.493399999999999</v>
      </c>
      <c r="I23" s="16">
        <v>10.728009999999999</v>
      </c>
      <c r="J23" s="16">
        <v>8.7200199999999999</v>
      </c>
      <c r="K23" s="16">
        <v>-1.2666099999999998</v>
      </c>
      <c r="L23" s="16">
        <v>-11.347200000000001</v>
      </c>
      <c r="M23" s="16">
        <v>-18.336200000000002</v>
      </c>
      <c r="N23" s="16">
        <v>-2.94312</v>
      </c>
      <c r="O23" s="16">
        <v>-31.489599999999999</v>
      </c>
      <c r="P23" s="16">
        <v>-20.471400000000003</v>
      </c>
      <c r="Q23" s="16">
        <v>-11.8964</v>
      </c>
      <c r="R23" s="16">
        <v>-5.89581</v>
      </c>
      <c r="S23" s="16">
        <v>-9.4188299999999998</v>
      </c>
      <c r="T23" s="16">
        <v>-9.6500499999999985</v>
      </c>
      <c r="U23" s="16">
        <v>-13.497399999999999</v>
      </c>
      <c r="V23" s="16">
        <v>-20.7821</v>
      </c>
      <c r="W23" s="16">
        <v>-5.3935699999999995</v>
      </c>
      <c r="X23" s="16">
        <v>-16.034399999999998</v>
      </c>
      <c r="Y23" s="16">
        <v>-7.2505600000000001</v>
      </c>
      <c r="Z23" s="16">
        <v>-12.2248</v>
      </c>
      <c r="AA23" s="16">
        <v>-2.5033499999999997</v>
      </c>
      <c r="AB23" s="16">
        <v>-0.440502</v>
      </c>
      <c r="AC23" s="16">
        <v>11.24718</v>
      </c>
      <c r="AD23" s="16">
        <v>-1.8387200000000001</v>
      </c>
      <c r="AE23" s="16">
        <v>-11.0794</v>
      </c>
      <c r="AF23" s="16">
        <v>-4.7515900000000002</v>
      </c>
      <c r="AG23" s="16">
        <v>1.85019</v>
      </c>
      <c r="AH23" s="16">
        <v>3.09552</v>
      </c>
      <c r="AI23" s="46"/>
      <c r="AJ23" s="46"/>
      <c r="AK23" s="46"/>
      <c r="AL23" s="46"/>
      <c r="AM23" s="46"/>
      <c r="AN23" s="4"/>
      <c r="AO23" s="4"/>
      <c r="AP23" s="4"/>
      <c r="AQ23" s="4"/>
      <c r="AR23" s="4"/>
      <c r="AS23" s="4"/>
      <c r="AT23" s="4"/>
      <c r="AU23" s="4"/>
      <c r="AV23" s="4"/>
      <c r="AW23" s="4"/>
      <c r="AX23" s="4"/>
      <c r="AY23" s="4"/>
    </row>
    <row r="24" spans="1:51" ht="15" x14ac:dyDescent="0.25">
      <c r="A24" s="136">
        <f>YampaRiverInflow.TotalOutflow!A24</f>
        <v>45139</v>
      </c>
      <c r="B24" s="34">
        <v>0.19600000000000001</v>
      </c>
      <c r="C24" s="12">
        <v>0.19600000000000001</v>
      </c>
      <c r="D24" s="45">
        <v>0.19600000000000001</v>
      </c>
      <c r="E24" s="16">
        <v>-3.9497499999999999</v>
      </c>
      <c r="F24" s="16">
        <v>-0.94598000000000004</v>
      </c>
      <c r="G24" s="16">
        <v>2.1968100000000002</v>
      </c>
      <c r="H24" s="16">
        <v>-4.3264100000000001</v>
      </c>
      <c r="I24" s="16">
        <v>-10.6752</v>
      </c>
      <c r="J24" s="16">
        <v>1.8042</v>
      </c>
      <c r="K24" s="16">
        <v>4.2788000000000004</v>
      </c>
      <c r="L24" s="16">
        <v>-12.226000000000001</v>
      </c>
      <c r="M24" s="16">
        <v>-3.8130300000000004</v>
      </c>
      <c r="N24" s="16">
        <v>-0.78469000000000011</v>
      </c>
      <c r="O24" s="16">
        <v>-7.6042100000000001</v>
      </c>
      <c r="P24" s="16">
        <v>-5.4120699999999999</v>
      </c>
      <c r="Q24" s="16">
        <v>-13.8598</v>
      </c>
      <c r="R24" s="16">
        <v>-14.737</v>
      </c>
      <c r="S24" s="16">
        <v>-6.2569600000000003</v>
      </c>
      <c r="T24" s="16">
        <v>-22.553799999999999</v>
      </c>
      <c r="U24" s="16">
        <v>-2.4493899999999997</v>
      </c>
      <c r="V24" s="16">
        <v>-15.1355</v>
      </c>
      <c r="W24" s="16">
        <v>2.9768400000000002</v>
      </c>
      <c r="X24" s="16">
        <v>5.9177799999999996</v>
      </c>
      <c r="Y24" s="16">
        <v>3.3304999999999998</v>
      </c>
      <c r="Z24" s="16">
        <v>10.576969999999999</v>
      </c>
      <c r="AA24" s="16">
        <v>-7.4222299999999999</v>
      </c>
      <c r="AB24" s="16">
        <v>-2.7236199999999999</v>
      </c>
      <c r="AC24" s="16">
        <v>11.2767</v>
      </c>
      <c r="AD24" s="16">
        <v>-2.6559499999999998</v>
      </c>
      <c r="AE24" s="16">
        <v>3.1679930000000001</v>
      </c>
      <c r="AF24" s="16">
        <v>-8.08446</v>
      </c>
      <c r="AG24" s="16">
        <v>4.3259999999999996</v>
      </c>
      <c r="AH24" s="16">
        <v>3.7869800000000002</v>
      </c>
      <c r="AI24" s="46"/>
      <c r="AJ24" s="46"/>
      <c r="AK24" s="46"/>
      <c r="AL24" s="46"/>
      <c r="AM24" s="46"/>
      <c r="AN24" s="4"/>
      <c r="AO24" s="4"/>
      <c r="AP24" s="4"/>
      <c r="AQ24" s="4"/>
      <c r="AR24" s="4"/>
      <c r="AS24" s="4"/>
      <c r="AT24" s="4"/>
      <c r="AU24" s="4"/>
      <c r="AV24" s="4"/>
      <c r="AW24" s="4"/>
      <c r="AX24" s="4"/>
      <c r="AY24" s="4"/>
    </row>
    <row r="25" spans="1:51" ht="15" x14ac:dyDescent="0.25">
      <c r="A25" s="136">
        <f>YampaRiverInflow.TotalOutflow!A25</f>
        <v>45170</v>
      </c>
      <c r="B25" s="34">
        <v>-1.373</v>
      </c>
      <c r="C25" s="12">
        <v>-1.373</v>
      </c>
      <c r="D25" s="45">
        <v>-1.373</v>
      </c>
      <c r="E25" s="16">
        <v>-12.903600000000001</v>
      </c>
      <c r="F25" s="16">
        <v>8.5776000000000003</v>
      </c>
      <c r="G25" s="16">
        <v>15.860709999999999</v>
      </c>
      <c r="H25" s="16">
        <v>4.2184399999999993</v>
      </c>
      <c r="I25" s="16">
        <v>2.1504499999999998</v>
      </c>
      <c r="J25" s="16">
        <v>-6.8963000000000001</v>
      </c>
      <c r="K25" s="16">
        <v>-12.975100000000001</v>
      </c>
      <c r="L25" s="16">
        <v>-7.1190200000000008</v>
      </c>
      <c r="M25" s="16">
        <v>-2.2877899999999998</v>
      </c>
      <c r="N25" s="16">
        <v>-15.519200000000001</v>
      </c>
      <c r="O25" s="16">
        <v>-21.1785</v>
      </c>
      <c r="P25" s="16">
        <v>-6.0739200000000002</v>
      </c>
      <c r="Q25" s="16">
        <v>-3.6959299999999997</v>
      </c>
      <c r="R25" s="16">
        <v>0.22959000000000002</v>
      </c>
      <c r="S25" s="16">
        <v>-2.0469200000000001</v>
      </c>
      <c r="T25" s="16">
        <v>-1.55017</v>
      </c>
      <c r="U25" s="16">
        <v>8.7733099999999986</v>
      </c>
      <c r="V25" s="16">
        <v>-8.4957199999999986</v>
      </c>
      <c r="W25" s="16">
        <v>10.460270000000001</v>
      </c>
      <c r="X25" s="16">
        <v>-5.7617600000000007</v>
      </c>
      <c r="Y25" s="16">
        <v>-2.9507099999999999</v>
      </c>
      <c r="Z25" s="16">
        <v>5.573264</v>
      </c>
      <c r="AA25" s="16">
        <v>6.7049099999999999</v>
      </c>
      <c r="AB25" s="16">
        <v>-0.37902999999999998</v>
      </c>
      <c r="AC25" s="16">
        <v>1.002618</v>
      </c>
      <c r="AD25" s="16">
        <v>4.0797420000000004</v>
      </c>
      <c r="AE25" s="16">
        <v>-5.3277200000000002</v>
      </c>
      <c r="AF25" s="16">
        <v>-6.2411499999999993</v>
      </c>
      <c r="AG25" s="16">
        <v>2.4840100000000001</v>
      </c>
      <c r="AH25" s="16">
        <v>5.2410399999999999</v>
      </c>
      <c r="AI25" s="46"/>
      <c r="AJ25" s="46"/>
      <c r="AK25" s="46"/>
      <c r="AL25" s="46"/>
      <c r="AM25" s="46"/>
      <c r="AN25" s="4"/>
      <c r="AO25" s="4"/>
      <c r="AP25" s="4"/>
      <c r="AQ25" s="4"/>
      <c r="AR25" s="4"/>
      <c r="AS25" s="4"/>
      <c r="AT25" s="4"/>
      <c r="AU25" s="4"/>
      <c r="AV25" s="4"/>
      <c r="AW25" s="4"/>
      <c r="AX25" s="4"/>
      <c r="AY25" s="4"/>
    </row>
    <row r="26" spans="1:51" ht="15" x14ac:dyDescent="0.25">
      <c r="A26" s="136">
        <f>YampaRiverInflow.TotalOutflow!A26</f>
        <v>45200</v>
      </c>
      <c r="B26" s="34">
        <v>2.8610000000000002</v>
      </c>
      <c r="C26" s="12">
        <v>2.8610000000000002</v>
      </c>
      <c r="D26" s="45">
        <v>2.8610000000000002</v>
      </c>
      <c r="E26" s="16">
        <v>-0.16736000000000001</v>
      </c>
      <c r="F26" s="16">
        <v>3.9343000000000004</v>
      </c>
      <c r="G26" s="16">
        <v>-8.1954599999999989</v>
      </c>
      <c r="H26" s="16">
        <v>1.15303</v>
      </c>
      <c r="I26" s="16">
        <v>4.8546899999999997</v>
      </c>
      <c r="J26" s="16">
        <v>-2.7721900000000002</v>
      </c>
      <c r="K26" s="16">
        <v>10.111030000000001</v>
      </c>
      <c r="L26" s="16">
        <v>-7.8798000000000004</v>
      </c>
      <c r="M26" s="16">
        <v>4.2608300000000003</v>
      </c>
      <c r="N26" s="16">
        <v>-9.0296399999999988</v>
      </c>
      <c r="O26" s="16">
        <v>-19.219099999999997</v>
      </c>
      <c r="P26" s="16">
        <v>-22.1523</v>
      </c>
      <c r="Q26" s="16">
        <v>1.00861</v>
      </c>
      <c r="R26" s="16">
        <v>-7.54697</v>
      </c>
      <c r="S26" s="16">
        <v>3.05389</v>
      </c>
      <c r="T26" s="16">
        <v>-0.55309000000000008</v>
      </c>
      <c r="U26" s="16">
        <v>-10.613</v>
      </c>
      <c r="V26" s="16">
        <v>-11.085899999999999</v>
      </c>
      <c r="W26" s="16">
        <v>5.77902</v>
      </c>
      <c r="X26" s="16">
        <v>-2.5799099999999999</v>
      </c>
      <c r="Y26" s="16">
        <v>11.36007</v>
      </c>
      <c r="Z26" s="16">
        <v>13.28439</v>
      </c>
      <c r="AA26" s="16">
        <v>-1.07623</v>
      </c>
      <c r="AB26" s="16">
        <v>6.7392950000000003</v>
      </c>
      <c r="AC26" s="16">
        <v>9.3276970000000006</v>
      </c>
      <c r="AD26" s="16">
        <v>9.8532309999999992</v>
      </c>
      <c r="AE26" s="16">
        <v>2.3867620000000001</v>
      </c>
      <c r="AF26" s="16">
        <v>-14.003299999999999</v>
      </c>
      <c r="AG26" s="16">
        <v>4.5726499999999994</v>
      </c>
      <c r="AH26" s="16">
        <v>16.06822</v>
      </c>
      <c r="AI26" s="46"/>
      <c r="AJ26" s="46"/>
      <c r="AK26" s="46"/>
      <c r="AL26" s="46"/>
      <c r="AM26" s="46"/>
      <c r="AN26" s="4"/>
      <c r="AO26" s="4"/>
      <c r="AP26" s="4"/>
      <c r="AQ26" s="4"/>
      <c r="AR26" s="4"/>
      <c r="AS26" s="4"/>
      <c r="AT26" s="4"/>
      <c r="AU26" s="4"/>
      <c r="AV26" s="4"/>
      <c r="AW26" s="4"/>
      <c r="AX26" s="4"/>
      <c r="AY26" s="4"/>
    </row>
    <row r="27" spans="1:51" ht="15" x14ac:dyDescent="0.25">
      <c r="A27" s="136">
        <f>YampaRiverInflow.TotalOutflow!A27</f>
        <v>45231</v>
      </c>
      <c r="B27" s="34">
        <v>1.625</v>
      </c>
      <c r="C27" s="12">
        <v>1.625</v>
      </c>
      <c r="D27" s="45">
        <v>1.625</v>
      </c>
      <c r="E27" s="16">
        <v>-13.3376</v>
      </c>
      <c r="F27" s="16">
        <v>4.8029599999999997</v>
      </c>
      <c r="G27" s="16">
        <v>7.5139499999999995</v>
      </c>
      <c r="H27" s="16">
        <v>2.73468</v>
      </c>
      <c r="I27" s="16">
        <v>6.6013000000000002</v>
      </c>
      <c r="J27" s="16">
        <v>0.97684000000000004</v>
      </c>
      <c r="K27" s="16">
        <v>8.3629300000000004</v>
      </c>
      <c r="L27" s="16">
        <v>1.9108499999999999</v>
      </c>
      <c r="M27" s="16">
        <v>-3.2407300000000001</v>
      </c>
      <c r="N27" s="16">
        <v>2.9348700000000001</v>
      </c>
      <c r="O27" s="16">
        <v>-7.6372900000000001</v>
      </c>
      <c r="P27" s="16">
        <v>3.4327800000000002</v>
      </c>
      <c r="Q27" s="16">
        <v>5.0682</v>
      </c>
      <c r="R27" s="16">
        <v>-2.44712</v>
      </c>
      <c r="S27" s="16">
        <v>9.4311000000000007</v>
      </c>
      <c r="T27" s="16">
        <v>-7.2890100000000002</v>
      </c>
      <c r="U27" s="16">
        <v>-3.6388499999999997</v>
      </c>
      <c r="V27" s="16">
        <v>0.89403999999999995</v>
      </c>
      <c r="W27" s="16">
        <v>10.06827</v>
      </c>
      <c r="X27" s="16">
        <v>6.3182299999999998</v>
      </c>
      <c r="Y27" s="16">
        <v>14.429110000000001</v>
      </c>
      <c r="Z27" s="16">
        <v>13.14282</v>
      </c>
      <c r="AA27" s="16">
        <v>0.30604999999999999</v>
      </c>
      <c r="AB27" s="16">
        <v>3.2879200000000002</v>
      </c>
      <c r="AC27" s="16">
        <v>9.6716720000000009</v>
      </c>
      <c r="AD27" s="16">
        <v>20.124560000000002</v>
      </c>
      <c r="AE27" s="16">
        <v>-11.070600000000001</v>
      </c>
      <c r="AF27" s="16">
        <v>-13.8909</v>
      </c>
      <c r="AG27" s="16">
        <v>6.7825500000000005</v>
      </c>
      <c r="AH27" s="16">
        <v>12.2211</v>
      </c>
      <c r="AI27" s="46"/>
      <c r="AJ27" s="46"/>
      <c r="AK27" s="46"/>
      <c r="AL27" s="46"/>
      <c r="AM27" s="46"/>
      <c r="AN27" s="4"/>
      <c r="AO27" s="4"/>
      <c r="AP27" s="4"/>
      <c r="AQ27" s="4"/>
      <c r="AR27" s="4"/>
      <c r="AS27" s="4"/>
      <c r="AT27" s="4"/>
      <c r="AU27" s="4"/>
      <c r="AV27" s="4"/>
      <c r="AW27" s="4"/>
      <c r="AX27" s="4"/>
      <c r="AY27" s="4"/>
    </row>
    <row r="28" spans="1:51" ht="15" x14ac:dyDescent="0.25">
      <c r="A28" s="136">
        <f>YampaRiverInflow.TotalOutflow!A28</f>
        <v>45261</v>
      </c>
      <c r="B28" s="34">
        <v>7.1580000000000004</v>
      </c>
      <c r="C28" s="12">
        <v>7.1580000000000004</v>
      </c>
      <c r="D28" s="45">
        <v>7.1580000000000004</v>
      </c>
      <c r="E28" s="16">
        <v>9.7062999999999988</v>
      </c>
      <c r="F28" s="16">
        <v>15.84782</v>
      </c>
      <c r="G28" s="16">
        <v>94.941029999999998</v>
      </c>
      <c r="H28" s="16">
        <v>-1.6679900000000001</v>
      </c>
      <c r="I28" s="16">
        <v>27.110379999999999</v>
      </c>
      <c r="J28" s="16">
        <v>15.47331</v>
      </c>
      <c r="K28" s="16">
        <v>23.397189999999998</v>
      </c>
      <c r="L28" s="16">
        <v>-21.467200000000002</v>
      </c>
      <c r="M28" s="16">
        <v>-1.96912</v>
      </c>
      <c r="N28" s="16">
        <v>6.1689999999999996</v>
      </c>
      <c r="O28" s="16">
        <v>-8.7340999999999998</v>
      </c>
      <c r="P28" s="16">
        <v>2.1890200000000002</v>
      </c>
      <c r="Q28" s="16">
        <v>6.2199300000000006</v>
      </c>
      <c r="R28" s="16">
        <v>-1.9193900000000002</v>
      </c>
      <c r="S28" s="16">
        <v>-0.40073999999999999</v>
      </c>
      <c r="T28" s="16">
        <v>-10.7593</v>
      </c>
      <c r="U28" s="16">
        <v>-7.3306499999999994</v>
      </c>
      <c r="V28" s="16">
        <v>7.5781999999999998</v>
      </c>
      <c r="W28" s="16">
        <v>10.29767</v>
      </c>
      <c r="X28" s="16">
        <v>-5.8699700000000004</v>
      </c>
      <c r="Y28" s="16">
        <v>24.633080000000003</v>
      </c>
      <c r="Z28" s="16">
        <v>23.363189999999999</v>
      </c>
      <c r="AA28" s="16">
        <v>-1.2471300000000001</v>
      </c>
      <c r="AB28" s="16">
        <v>-6.3736999999999995</v>
      </c>
      <c r="AC28" s="16">
        <v>5.9137360000000001</v>
      </c>
      <c r="AD28" s="16">
        <v>15.60941</v>
      </c>
      <c r="AE28" s="16">
        <v>24.042540000000002</v>
      </c>
      <c r="AF28" s="16">
        <v>-3.4043299999999999</v>
      </c>
      <c r="AG28" s="16">
        <v>8.3700100000000006</v>
      </c>
      <c r="AH28" s="16">
        <v>26.24044</v>
      </c>
      <c r="AI28" s="46"/>
      <c r="AJ28" s="46"/>
      <c r="AK28" s="46"/>
      <c r="AL28" s="46"/>
      <c r="AM28" s="46"/>
      <c r="AN28" s="4"/>
      <c r="AO28" s="4"/>
      <c r="AP28" s="4"/>
      <c r="AQ28" s="4"/>
      <c r="AR28" s="4"/>
      <c r="AS28" s="4"/>
      <c r="AT28" s="4"/>
      <c r="AU28" s="4"/>
      <c r="AV28" s="4"/>
      <c r="AW28" s="4"/>
      <c r="AX28" s="4"/>
      <c r="AY28" s="4"/>
    </row>
    <row r="29" spans="1:51" ht="15" x14ac:dyDescent="0.25">
      <c r="A29" s="136">
        <f>YampaRiverInflow.TotalOutflow!A29</f>
        <v>45292</v>
      </c>
      <c r="B29" s="34">
        <v>12.736000000000001</v>
      </c>
      <c r="C29" s="12">
        <v>12.736000000000001</v>
      </c>
      <c r="D29" s="45">
        <v>12.736000000000001</v>
      </c>
      <c r="E29" s="16">
        <v>0.34805000000000003</v>
      </c>
      <c r="F29" s="16">
        <v>8.1073400000000007</v>
      </c>
      <c r="G29" s="16">
        <v>-4.0167999999999999</v>
      </c>
      <c r="H29" s="16">
        <v>-0.42529</v>
      </c>
      <c r="I29" s="16">
        <v>-9.22471</v>
      </c>
      <c r="J29" s="16">
        <v>16.908450000000002</v>
      </c>
      <c r="K29" s="16">
        <v>1.48193</v>
      </c>
      <c r="L29" s="16">
        <v>-11.1562</v>
      </c>
      <c r="M29" s="16">
        <v>-10.2127</v>
      </c>
      <c r="N29" s="16">
        <v>-20.743200000000002</v>
      </c>
      <c r="O29" s="16">
        <v>-9.2751999999999999</v>
      </c>
      <c r="P29" s="16">
        <v>-13.9984</v>
      </c>
      <c r="Q29" s="16">
        <v>-0.47846</v>
      </c>
      <c r="R29" s="16">
        <v>-2.4032600000000004</v>
      </c>
      <c r="S29" s="16">
        <v>3.4120999999999997</v>
      </c>
      <c r="T29" s="16">
        <v>-10.2646</v>
      </c>
      <c r="U29" s="16">
        <v>17.93282</v>
      </c>
      <c r="V29" s="16">
        <v>-2.55436</v>
      </c>
      <c r="W29" s="16">
        <v>-2.7433800000000002</v>
      </c>
      <c r="X29" s="16">
        <v>-21.323400000000003</v>
      </c>
      <c r="Y29" s="16">
        <v>2.622719</v>
      </c>
      <c r="Z29" s="16">
        <v>3.4634200000000002</v>
      </c>
      <c r="AA29" s="16">
        <v>7.8842790000000003</v>
      </c>
      <c r="AB29" s="16">
        <v>16.61054</v>
      </c>
      <c r="AC29" s="16">
        <v>8.8169590000000007</v>
      </c>
      <c r="AD29" s="16">
        <v>17.907229999999998</v>
      </c>
      <c r="AE29" s="16">
        <v>12.460120000000002</v>
      </c>
      <c r="AF29" s="16">
        <v>7.4652799999999999</v>
      </c>
      <c r="AG29" s="16">
        <v>6.9913500000000006</v>
      </c>
      <c r="AH29" s="16">
        <v>-30.0366</v>
      </c>
      <c r="AI29" s="46"/>
      <c r="AJ29" s="46"/>
      <c r="AK29" s="46"/>
      <c r="AL29" s="46"/>
      <c r="AM29" s="46"/>
      <c r="AN29" s="4"/>
      <c r="AO29" s="4"/>
      <c r="AP29" s="4"/>
      <c r="AQ29" s="4"/>
      <c r="AR29" s="4"/>
      <c r="AS29" s="4"/>
      <c r="AT29" s="4"/>
      <c r="AU29" s="4"/>
      <c r="AV29" s="4"/>
      <c r="AW29" s="4"/>
      <c r="AX29" s="4"/>
      <c r="AY29" s="4"/>
    </row>
    <row r="30" spans="1:51" ht="15" x14ac:dyDescent="0.25">
      <c r="A30" s="136">
        <f>YampaRiverInflow.TotalOutflow!A30</f>
        <v>45323</v>
      </c>
      <c r="B30" s="34">
        <v>0.51300000000000001</v>
      </c>
      <c r="C30" s="12">
        <v>0.51300000000000001</v>
      </c>
      <c r="D30" s="45">
        <v>0.51300000000000001</v>
      </c>
      <c r="E30" s="16">
        <v>-8.9389900000000004</v>
      </c>
      <c r="F30" s="16">
        <v>14.93486</v>
      </c>
      <c r="G30" s="16">
        <v>-2.7169299999999996</v>
      </c>
      <c r="H30" s="16">
        <v>1.1206400000000001</v>
      </c>
      <c r="I30" s="16">
        <v>-12.965299999999999</v>
      </c>
      <c r="J30" s="16">
        <v>0.91830999999999996</v>
      </c>
      <c r="K30" s="16">
        <v>1.91351</v>
      </c>
      <c r="L30" s="16">
        <v>-9.2040600000000001</v>
      </c>
      <c r="M30" s="16">
        <v>-8.6602700000000006</v>
      </c>
      <c r="N30" s="16">
        <v>-7.7134099999999997</v>
      </c>
      <c r="O30" s="16">
        <v>-7.8451700000000004</v>
      </c>
      <c r="P30" s="16">
        <v>-18.252200000000002</v>
      </c>
      <c r="Q30" s="16">
        <v>-3.1171700000000002</v>
      </c>
      <c r="R30" s="16">
        <v>-7.3280799999999999</v>
      </c>
      <c r="S30" s="16">
        <v>1.02014</v>
      </c>
      <c r="T30" s="16">
        <v>-14.3032</v>
      </c>
      <c r="U30" s="16">
        <v>-13.955</v>
      </c>
      <c r="V30" s="16">
        <v>-11.963200000000001</v>
      </c>
      <c r="W30" s="16">
        <v>-5.2006099999999993</v>
      </c>
      <c r="X30" s="16">
        <v>-1.8404100000000001</v>
      </c>
      <c r="Y30" s="16">
        <v>4.1879590000000002</v>
      </c>
      <c r="Z30" s="16">
        <v>8.0341699999999996</v>
      </c>
      <c r="AA30" s="16">
        <v>-3.2283200000000001</v>
      </c>
      <c r="AB30" s="16">
        <v>-5.3345600000000006</v>
      </c>
      <c r="AC30" s="16">
        <v>-3.9803500000000001</v>
      </c>
      <c r="AD30" s="16">
        <v>3.725031</v>
      </c>
      <c r="AE30" s="16">
        <v>11.38289</v>
      </c>
      <c r="AF30" s="16">
        <v>9.9543199999999992</v>
      </c>
      <c r="AG30" s="16">
        <v>4.1059299999999999</v>
      </c>
      <c r="AH30" s="16">
        <v>-45.490699999999997</v>
      </c>
      <c r="AI30" s="46"/>
      <c r="AJ30" s="46"/>
      <c r="AK30" s="46"/>
      <c r="AL30" s="46"/>
      <c r="AM30" s="46"/>
      <c r="AN30" s="4"/>
      <c r="AO30" s="4"/>
      <c r="AP30" s="4"/>
      <c r="AQ30" s="4"/>
      <c r="AR30" s="4"/>
      <c r="AS30" s="4"/>
      <c r="AT30" s="4"/>
      <c r="AU30" s="4"/>
      <c r="AV30" s="4"/>
      <c r="AW30" s="4"/>
      <c r="AX30" s="4"/>
      <c r="AY30" s="4"/>
    </row>
    <row r="31" spans="1:51" ht="15" x14ac:dyDescent="0.25">
      <c r="A31" s="136">
        <f>YampaRiverInflow.TotalOutflow!A31</f>
        <v>45352</v>
      </c>
      <c r="B31" s="34">
        <v>-2.3479999999999999</v>
      </c>
      <c r="C31" s="12">
        <v>-2.3479999999999999</v>
      </c>
      <c r="D31" s="45">
        <v>-2.3479999999999999</v>
      </c>
      <c r="E31" s="16">
        <v>-18.977</v>
      </c>
      <c r="F31" s="16">
        <v>-3.0748000000000002</v>
      </c>
      <c r="G31" s="16">
        <v>33.225720000000003</v>
      </c>
      <c r="H31" s="16">
        <v>11.037510000000001</v>
      </c>
      <c r="I31" s="16">
        <v>4.6733700000000002</v>
      </c>
      <c r="J31" s="16">
        <v>4.0890000000000003E-2</v>
      </c>
      <c r="K31" s="16">
        <v>8.1969799999999999</v>
      </c>
      <c r="L31" s="16">
        <v>5.5769299999999999</v>
      </c>
      <c r="M31" s="16">
        <v>-5.0199499999999997</v>
      </c>
      <c r="N31" s="16">
        <v>-3.68032</v>
      </c>
      <c r="O31" s="16">
        <v>-25.690300000000001</v>
      </c>
      <c r="P31" s="16">
        <v>16.045670000000001</v>
      </c>
      <c r="Q31" s="16">
        <v>-10.3043</v>
      </c>
      <c r="R31" s="16">
        <v>-11.892200000000001</v>
      </c>
      <c r="S31" s="16">
        <v>0.31795999999999996</v>
      </c>
      <c r="T31" s="16">
        <v>-9.7432599999999994</v>
      </c>
      <c r="U31" s="16">
        <v>-12.145200000000001</v>
      </c>
      <c r="V31" s="16">
        <v>-6.3741000000000003</v>
      </c>
      <c r="W31" s="16">
        <v>-11.247</v>
      </c>
      <c r="X31" s="16">
        <v>-5.8244099999999994</v>
      </c>
      <c r="Y31" s="16">
        <v>-14.067500000000001</v>
      </c>
      <c r="Z31" s="16">
        <v>-1.27335</v>
      </c>
      <c r="AA31" s="16">
        <v>-1.8987400000000001</v>
      </c>
      <c r="AB31" s="16">
        <v>-12.0581</v>
      </c>
      <c r="AC31" s="16">
        <v>-1.39941</v>
      </c>
      <c r="AD31" s="16">
        <v>3.0619520000000002</v>
      </c>
      <c r="AE31" s="16">
        <v>0.5556236</v>
      </c>
      <c r="AF31" s="16">
        <v>2.51511</v>
      </c>
      <c r="AG31" s="16">
        <v>-1.48194</v>
      </c>
      <c r="AH31" s="16">
        <v>-85.616900000000001</v>
      </c>
      <c r="AI31" s="46"/>
      <c r="AJ31" s="46"/>
      <c r="AK31" s="46"/>
      <c r="AL31" s="46"/>
      <c r="AM31" s="46"/>
      <c r="AN31" s="4"/>
      <c r="AO31" s="4"/>
      <c r="AP31" s="4"/>
      <c r="AQ31" s="4"/>
      <c r="AR31" s="4"/>
      <c r="AS31" s="4"/>
      <c r="AT31" s="4"/>
      <c r="AU31" s="4"/>
      <c r="AV31" s="4"/>
      <c r="AW31" s="4"/>
      <c r="AX31" s="4"/>
      <c r="AY31" s="4"/>
    </row>
    <row r="32" spans="1:51" ht="15" x14ac:dyDescent="0.25">
      <c r="A32" s="136">
        <f>YampaRiverInflow.TotalOutflow!A32</f>
        <v>45383</v>
      </c>
      <c r="B32" s="34">
        <v>-10.968</v>
      </c>
      <c r="C32" s="12">
        <v>-10.968</v>
      </c>
      <c r="D32" s="45">
        <v>-10.968</v>
      </c>
      <c r="E32" s="16">
        <v>-15.1135</v>
      </c>
      <c r="F32" s="16">
        <v>-4.2431000000000001</v>
      </c>
      <c r="G32" s="16">
        <v>-7.57599</v>
      </c>
      <c r="H32" s="16">
        <v>15.395820000000001</v>
      </c>
      <c r="I32" s="16">
        <v>39.174210000000002</v>
      </c>
      <c r="J32" s="16">
        <v>-0.41738999999999998</v>
      </c>
      <c r="K32" s="16">
        <v>-3.9382700000000002</v>
      </c>
      <c r="L32" s="16">
        <v>0.93055999999999994</v>
      </c>
      <c r="M32" s="16">
        <v>-11.8729</v>
      </c>
      <c r="N32" s="16">
        <v>-13.3843</v>
      </c>
      <c r="O32" s="16">
        <v>-6.9093299999999997</v>
      </c>
      <c r="P32" s="16">
        <v>4.2983100000000007</v>
      </c>
      <c r="Q32" s="16">
        <v>-1.6048699999999998</v>
      </c>
      <c r="R32" s="16">
        <v>-3.3881199999999998</v>
      </c>
      <c r="S32" s="16">
        <v>-8.2623700000000007</v>
      </c>
      <c r="T32" s="16">
        <v>-14.0764</v>
      </c>
      <c r="U32" s="16">
        <v>-15.644399999999999</v>
      </c>
      <c r="V32" s="16">
        <v>-20.3934</v>
      </c>
      <c r="W32" s="16">
        <v>-12.2591</v>
      </c>
      <c r="X32" s="16">
        <v>-6.0398699999999996</v>
      </c>
      <c r="Y32" s="16">
        <v>14.186459999999999</v>
      </c>
      <c r="Z32" s="16">
        <v>-9.3056399999999986</v>
      </c>
      <c r="AA32" s="16">
        <v>-4.80497</v>
      </c>
      <c r="AB32" s="16">
        <v>-4.7238199999999999</v>
      </c>
      <c r="AC32" s="16">
        <v>-4.9565900000000003</v>
      </c>
      <c r="AD32" s="16">
        <v>-3.62934</v>
      </c>
      <c r="AE32" s="16">
        <v>-36.724299999999999</v>
      </c>
      <c r="AF32" s="16">
        <v>5.76356</v>
      </c>
      <c r="AG32" s="16">
        <v>12.84352</v>
      </c>
      <c r="AH32" s="16">
        <v>-51.0623</v>
      </c>
      <c r="AI32" s="46"/>
      <c r="AJ32" s="46"/>
      <c r="AK32" s="46"/>
      <c r="AL32" s="46"/>
      <c r="AM32" s="46"/>
      <c r="AN32" s="4"/>
      <c r="AO32" s="4"/>
      <c r="AP32" s="4"/>
      <c r="AQ32" s="4"/>
      <c r="AR32" s="4"/>
      <c r="AS32" s="4"/>
      <c r="AT32" s="4"/>
      <c r="AU32" s="4"/>
      <c r="AV32" s="4"/>
      <c r="AW32" s="4"/>
      <c r="AX32" s="4"/>
      <c r="AY32" s="4"/>
    </row>
    <row r="33" spans="1:51" ht="15" x14ac:dyDescent="0.25">
      <c r="A33" s="136">
        <f>YampaRiverInflow.TotalOutflow!A33</f>
        <v>45413</v>
      </c>
      <c r="B33" s="34">
        <v>4.734</v>
      </c>
      <c r="C33" s="12">
        <v>4.734</v>
      </c>
      <c r="D33" s="45">
        <v>4.734</v>
      </c>
      <c r="E33" s="16">
        <v>-4.7955200000000007</v>
      </c>
      <c r="F33" s="16">
        <v>-13.974399999999999</v>
      </c>
      <c r="G33" s="16">
        <v>-8.2093600000000002</v>
      </c>
      <c r="H33" s="16">
        <v>11.730090000000001</v>
      </c>
      <c r="I33" s="16">
        <v>21.999099999999999</v>
      </c>
      <c r="J33" s="16">
        <v>0.11092</v>
      </c>
      <c r="K33" s="16">
        <v>-14.867799999999999</v>
      </c>
      <c r="L33" s="16">
        <v>-7.1809500000000002</v>
      </c>
      <c r="M33" s="16">
        <v>-5.66974</v>
      </c>
      <c r="N33" s="16">
        <v>-33.700400000000002</v>
      </c>
      <c r="O33" s="16">
        <v>-4.7220800000000001</v>
      </c>
      <c r="P33" s="16">
        <v>-17.381799999999998</v>
      </c>
      <c r="Q33" s="16">
        <v>-33.279300000000006</v>
      </c>
      <c r="R33" s="16">
        <v>-5.4207200000000002</v>
      </c>
      <c r="S33" s="16">
        <v>-5.2464300000000001</v>
      </c>
      <c r="T33" s="16">
        <v>3.1493000000000002</v>
      </c>
      <c r="U33" s="16">
        <v>-9.5569299999999995</v>
      </c>
      <c r="V33" s="16">
        <v>4.5381899999999993</v>
      </c>
      <c r="W33" s="16">
        <v>2.7454499999999999</v>
      </c>
      <c r="X33" s="16">
        <v>4.5651899999999994</v>
      </c>
      <c r="Y33" s="16">
        <v>0.1095455</v>
      </c>
      <c r="Z33" s="16">
        <v>7.3637499999999996</v>
      </c>
      <c r="AA33" s="16">
        <v>8.667313</v>
      </c>
      <c r="AB33" s="16">
        <v>9.6379000000000001</v>
      </c>
      <c r="AC33" s="16">
        <v>-0.59501400000000004</v>
      </c>
      <c r="AD33" s="16">
        <v>-7.1286899999999997</v>
      </c>
      <c r="AE33" s="16">
        <v>13.089129999999999</v>
      </c>
      <c r="AF33" s="16">
        <v>7.5992100000000002</v>
      </c>
      <c r="AG33" s="16">
        <v>4.7034399999999996</v>
      </c>
      <c r="AH33" s="16">
        <v>-61.748899999999999</v>
      </c>
      <c r="AI33" s="46"/>
      <c r="AJ33" s="46"/>
      <c r="AK33" s="46"/>
      <c r="AL33" s="46"/>
      <c r="AM33" s="46"/>
      <c r="AN33" s="4"/>
      <c r="AO33" s="4"/>
      <c r="AP33" s="4"/>
      <c r="AQ33" s="4"/>
      <c r="AR33" s="4"/>
      <c r="AS33" s="4"/>
      <c r="AT33" s="4"/>
      <c r="AU33" s="4"/>
      <c r="AV33" s="4"/>
      <c r="AW33" s="4"/>
      <c r="AX33" s="4"/>
      <c r="AY33" s="4"/>
    </row>
    <row r="34" spans="1:51" ht="15" x14ac:dyDescent="0.25">
      <c r="A34" s="136">
        <f>YampaRiverInflow.TotalOutflow!A34</f>
        <v>45444</v>
      </c>
      <c r="B34" s="34">
        <v>-5.2859999999999996</v>
      </c>
      <c r="C34" s="12">
        <v>-5.2859999999999996</v>
      </c>
      <c r="D34" s="45">
        <v>-5.2859999999999996</v>
      </c>
      <c r="E34" s="16">
        <v>-3.3491300000000002</v>
      </c>
      <c r="F34" s="16">
        <v>4.0840300000000003</v>
      </c>
      <c r="G34" s="16">
        <v>-11.6759</v>
      </c>
      <c r="H34" s="16">
        <v>-4.1159999999999995E-2</v>
      </c>
      <c r="I34" s="16">
        <v>5.6090299999999997</v>
      </c>
      <c r="J34" s="16">
        <v>-3.69754</v>
      </c>
      <c r="K34" s="16">
        <v>-11.8339</v>
      </c>
      <c r="L34" s="16">
        <v>-9.2286099999999998</v>
      </c>
      <c r="M34" s="16">
        <v>-8.5176200000000009</v>
      </c>
      <c r="N34" s="16">
        <v>-26.906099999999999</v>
      </c>
      <c r="O34" s="16">
        <v>-30.0809</v>
      </c>
      <c r="P34" s="16">
        <v>1.8562000000000001</v>
      </c>
      <c r="Q34" s="16">
        <v>-14.7171</v>
      </c>
      <c r="R34" s="16">
        <v>-14.012499999999999</v>
      </c>
      <c r="S34" s="16">
        <v>-1.51996</v>
      </c>
      <c r="T34" s="16">
        <v>-16.566500000000001</v>
      </c>
      <c r="U34" s="16">
        <v>-17.7789</v>
      </c>
      <c r="V34" s="16">
        <v>-8.3348700000000004</v>
      </c>
      <c r="W34" s="16">
        <v>-5.4185299999999996</v>
      </c>
      <c r="X34" s="16">
        <v>-7.2006999999999994</v>
      </c>
      <c r="Y34" s="16">
        <v>-0.73851199999999995</v>
      </c>
      <c r="Z34" s="16">
        <v>2.2777600000000002</v>
      </c>
      <c r="AA34" s="16">
        <v>-1.24882</v>
      </c>
      <c r="AB34" s="16">
        <v>-2.2548400000000002</v>
      </c>
      <c r="AC34" s="16">
        <v>-7.8657200000000005</v>
      </c>
      <c r="AD34" s="16">
        <v>-7.5185699999999995</v>
      </c>
      <c r="AE34" s="16">
        <v>-7.5434399999999995</v>
      </c>
      <c r="AF34" s="16">
        <v>4.59762</v>
      </c>
      <c r="AG34" s="16">
        <v>13.497540000000001</v>
      </c>
      <c r="AH34" s="16">
        <v>-26.186700000000002</v>
      </c>
      <c r="AI34" s="46"/>
      <c r="AJ34" s="46"/>
      <c r="AK34" s="46"/>
      <c r="AL34" s="46"/>
      <c r="AM34" s="46"/>
      <c r="AN34" s="4"/>
      <c r="AO34" s="4"/>
      <c r="AP34" s="4"/>
      <c r="AQ34" s="4"/>
      <c r="AR34" s="4"/>
      <c r="AS34" s="4"/>
      <c r="AT34" s="4"/>
      <c r="AU34" s="4"/>
      <c r="AV34" s="4"/>
      <c r="AW34" s="4"/>
      <c r="AX34" s="4"/>
      <c r="AY34" s="4"/>
    </row>
    <row r="35" spans="1:51" ht="15" x14ac:dyDescent="0.25">
      <c r="A35" s="136">
        <f>YampaRiverInflow.TotalOutflow!A35</f>
        <v>45474</v>
      </c>
      <c r="B35" s="34">
        <v>-1.373</v>
      </c>
      <c r="C35" s="12">
        <v>-1.373</v>
      </c>
      <c r="D35" s="45">
        <v>-1.373</v>
      </c>
      <c r="E35" s="16">
        <v>-7.64445</v>
      </c>
      <c r="F35" s="16">
        <v>8.1272700000000011</v>
      </c>
      <c r="G35" s="16">
        <v>-11.493399999999999</v>
      </c>
      <c r="H35" s="16">
        <v>10.728009999999999</v>
      </c>
      <c r="I35" s="16">
        <v>8.7200199999999999</v>
      </c>
      <c r="J35" s="16">
        <v>-1.2666099999999998</v>
      </c>
      <c r="K35" s="16">
        <v>-11.347200000000001</v>
      </c>
      <c r="L35" s="16">
        <v>-18.336200000000002</v>
      </c>
      <c r="M35" s="16">
        <v>-2.94312</v>
      </c>
      <c r="N35" s="16">
        <v>-31.489599999999999</v>
      </c>
      <c r="O35" s="16">
        <v>-20.471400000000003</v>
      </c>
      <c r="P35" s="16">
        <v>-11.8964</v>
      </c>
      <c r="Q35" s="16">
        <v>-5.89581</v>
      </c>
      <c r="R35" s="16">
        <v>-9.4188299999999998</v>
      </c>
      <c r="S35" s="16">
        <v>-9.6500499999999985</v>
      </c>
      <c r="T35" s="16">
        <v>-13.497399999999999</v>
      </c>
      <c r="U35" s="16">
        <v>-20.7821</v>
      </c>
      <c r="V35" s="16">
        <v>-5.3935699999999995</v>
      </c>
      <c r="W35" s="16">
        <v>-16.034399999999998</v>
      </c>
      <c r="X35" s="16">
        <v>-7.2505600000000001</v>
      </c>
      <c r="Y35" s="16">
        <v>-12.2248</v>
      </c>
      <c r="Z35" s="16">
        <v>-2.5033499999999997</v>
      </c>
      <c r="AA35" s="16">
        <v>-0.440502</v>
      </c>
      <c r="AB35" s="16">
        <v>11.24718</v>
      </c>
      <c r="AC35" s="16">
        <v>-1.8387200000000001</v>
      </c>
      <c r="AD35" s="16">
        <v>-11.0794</v>
      </c>
      <c r="AE35" s="16">
        <v>-4.7515900000000002</v>
      </c>
      <c r="AF35" s="16">
        <v>1.85019</v>
      </c>
      <c r="AG35" s="16">
        <v>3.09552</v>
      </c>
      <c r="AH35" s="16">
        <v>-10.6083</v>
      </c>
      <c r="AI35" s="46"/>
      <c r="AJ35" s="46"/>
      <c r="AK35" s="46"/>
      <c r="AL35" s="46"/>
      <c r="AM35" s="46"/>
      <c r="AN35" s="4"/>
      <c r="AO35" s="4"/>
      <c r="AP35" s="4"/>
      <c r="AQ35" s="4"/>
      <c r="AR35" s="4"/>
      <c r="AS35" s="4"/>
      <c r="AT35" s="4"/>
      <c r="AU35" s="4"/>
      <c r="AV35" s="4"/>
      <c r="AW35" s="4"/>
      <c r="AX35" s="4"/>
      <c r="AY35" s="4"/>
    </row>
    <row r="36" spans="1:51" ht="15" x14ac:dyDescent="0.25">
      <c r="A36" s="136">
        <f>YampaRiverInflow.TotalOutflow!A36</f>
        <v>45505</v>
      </c>
      <c r="B36" s="34">
        <v>0.19600000000000001</v>
      </c>
      <c r="C36" s="12">
        <v>0.19600000000000001</v>
      </c>
      <c r="D36" s="45">
        <v>0.19600000000000001</v>
      </c>
      <c r="E36" s="16">
        <v>-0.94598000000000004</v>
      </c>
      <c r="F36" s="16">
        <v>2.1968100000000002</v>
      </c>
      <c r="G36" s="16">
        <v>-4.3264100000000001</v>
      </c>
      <c r="H36" s="16">
        <v>-10.6752</v>
      </c>
      <c r="I36" s="16">
        <v>1.8042</v>
      </c>
      <c r="J36" s="16">
        <v>4.2788000000000004</v>
      </c>
      <c r="K36" s="16">
        <v>-12.226000000000001</v>
      </c>
      <c r="L36" s="16">
        <v>-3.8130300000000004</v>
      </c>
      <c r="M36" s="16">
        <v>-0.78469000000000011</v>
      </c>
      <c r="N36" s="16">
        <v>-7.6042100000000001</v>
      </c>
      <c r="O36" s="16">
        <v>-5.4120699999999999</v>
      </c>
      <c r="P36" s="16">
        <v>-13.8598</v>
      </c>
      <c r="Q36" s="16">
        <v>-14.737</v>
      </c>
      <c r="R36" s="16">
        <v>-6.2569600000000003</v>
      </c>
      <c r="S36" s="16">
        <v>-22.553799999999999</v>
      </c>
      <c r="T36" s="16">
        <v>-2.4493899999999997</v>
      </c>
      <c r="U36" s="16">
        <v>-15.1355</v>
      </c>
      <c r="V36" s="16">
        <v>2.9768400000000002</v>
      </c>
      <c r="W36" s="16">
        <v>5.9177799999999996</v>
      </c>
      <c r="X36" s="16">
        <v>3.3304999999999998</v>
      </c>
      <c r="Y36" s="16">
        <v>10.576969999999999</v>
      </c>
      <c r="Z36" s="16">
        <v>-7.4222299999999999</v>
      </c>
      <c r="AA36" s="16">
        <v>-2.7236199999999999</v>
      </c>
      <c r="AB36" s="16">
        <v>11.2767</v>
      </c>
      <c r="AC36" s="16">
        <v>-2.6559499999999998</v>
      </c>
      <c r="AD36" s="16">
        <v>3.1679930000000001</v>
      </c>
      <c r="AE36" s="16">
        <v>-8.08446</v>
      </c>
      <c r="AF36" s="16">
        <v>4.3259999999999996</v>
      </c>
      <c r="AG36" s="16">
        <v>3.7869800000000002</v>
      </c>
      <c r="AH36" s="16">
        <v>-3.9497499999999999</v>
      </c>
      <c r="AI36" s="46"/>
      <c r="AJ36" s="46"/>
      <c r="AK36" s="46"/>
      <c r="AL36" s="46"/>
      <c r="AM36" s="46"/>
      <c r="AN36" s="4"/>
      <c r="AO36" s="4"/>
      <c r="AP36" s="4"/>
      <c r="AQ36" s="4"/>
      <c r="AR36" s="4"/>
      <c r="AS36" s="4"/>
      <c r="AT36" s="4"/>
      <c r="AU36" s="4"/>
      <c r="AV36" s="4"/>
      <c r="AW36" s="4"/>
      <c r="AX36" s="4"/>
      <c r="AY36" s="4"/>
    </row>
    <row r="37" spans="1:51" ht="15" x14ac:dyDescent="0.25">
      <c r="A37" s="136">
        <f>YampaRiverInflow.TotalOutflow!A37</f>
        <v>45536</v>
      </c>
      <c r="B37" s="34">
        <v>-1.373</v>
      </c>
      <c r="C37" s="12">
        <v>-1.373</v>
      </c>
      <c r="D37" s="45">
        <v>-1.373</v>
      </c>
      <c r="E37" s="16">
        <v>8.5776000000000003</v>
      </c>
      <c r="F37" s="16">
        <v>15.860709999999999</v>
      </c>
      <c r="G37" s="16">
        <v>4.2184399999999993</v>
      </c>
      <c r="H37" s="16">
        <v>2.1504499999999998</v>
      </c>
      <c r="I37" s="16">
        <v>-6.8963000000000001</v>
      </c>
      <c r="J37" s="16">
        <v>-12.975100000000001</v>
      </c>
      <c r="K37" s="16">
        <v>-7.1190200000000008</v>
      </c>
      <c r="L37" s="16">
        <v>-2.2877899999999998</v>
      </c>
      <c r="M37" s="16">
        <v>-15.519200000000001</v>
      </c>
      <c r="N37" s="16">
        <v>-21.1785</v>
      </c>
      <c r="O37" s="16">
        <v>-6.0739200000000002</v>
      </c>
      <c r="P37" s="16">
        <v>-3.6959299999999997</v>
      </c>
      <c r="Q37" s="16">
        <v>0.22959000000000002</v>
      </c>
      <c r="R37" s="16">
        <v>-2.0469200000000001</v>
      </c>
      <c r="S37" s="16">
        <v>-1.55017</v>
      </c>
      <c r="T37" s="16">
        <v>8.7733099999999986</v>
      </c>
      <c r="U37" s="16">
        <v>-8.4957199999999986</v>
      </c>
      <c r="V37" s="16">
        <v>10.460270000000001</v>
      </c>
      <c r="W37" s="16">
        <v>-5.7617600000000007</v>
      </c>
      <c r="X37" s="16">
        <v>-2.9507099999999999</v>
      </c>
      <c r="Y37" s="16">
        <v>5.573264</v>
      </c>
      <c r="Z37" s="16">
        <v>6.7049099999999999</v>
      </c>
      <c r="AA37" s="16">
        <v>-0.37902999999999998</v>
      </c>
      <c r="AB37" s="16">
        <v>1.002618</v>
      </c>
      <c r="AC37" s="16">
        <v>4.0797420000000004</v>
      </c>
      <c r="AD37" s="16">
        <v>-5.3277200000000002</v>
      </c>
      <c r="AE37" s="16">
        <v>-6.2411499999999993</v>
      </c>
      <c r="AF37" s="16">
        <v>2.4840100000000001</v>
      </c>
      <c r="AG37" s="16">
        <v>5.2410399999999999</v>
      </c>
      <c r="AH37" s="16">
        <v>-12.903600000000001</v>
      </c>
      <c r="AI37" s="46"/>
      <c r="AJ37" s="46"/>
      <c r="AK37" s="46"/>
      <c r="AL37" s="46"/>
      <c r="AM37" s="46"/>
      <c r="AN37" s="4"/>
      <c r="AO37" s="4"/>
      <c r="AP37" s="4"/>
      <c r="AQ37" s="4"/>
      <c r="AR37" s="4"/>
      <c r="AS37" s="4"/>
      <c r="AT37" s="4"/>
      <c r="AU37" s="4"/>
      <c r="AV37" s="4"/>
      <c r="AW37" s="4"/>
      <c r="AX37" s="4"/>
      <c r="AY37" s="4"/>
    </row>
    <row r="38" spans="1:51" ht="15" x14ac:dyDescent="0.25">
      <c r="A38" s="136">
        <f>YampaRiverInflow.TotalOutflow!A38</f>
        <v>45566</v>
      </c>
      <c r="B38" s="34">
        <v>2.8610000000000002</v>
      </c>
      <c r="C38" s="12">
        <v>2.8610000000000002</v>
      </c>
      <c r="D38" s="45">
        <v>2.8610000000000002</v>
      </c>
      <c r="E38" s="16">
        <v>3.9343000000000004</v>
      </c>
      <c r="F38" s="16">
        <v>-8.1954599999999989</v>
      </c>
      <c r="G38" s="16">
        <v>1.15303</v>
      </c>
      <c r="H38" s="16">
        <v>4.8546899999999997</v>
      </c>
      <c r="I38" s="16">
        <v>-2.7721900000000002</v>
      </c>
      <c r="J38" s="16">
        <v>10.111030000000001</v>
      </c>
      <c r="K38" s="16">
        <v>-7.8798000000000004</v>
      </c>
      <c r="L38" s="16">
        <v>4.2608300000000003</v>
      </c>
      <c r="M38" s="16">
        <v>-9.0296399999999988</v>
      </c>
      <c r="N38" s="16">
        <v>-19.219099999999997</v>
      </c>
      <c r="O38" s="16">
        <v>-22.1523</v>
      </c>
      <c r="P38" s="16">
        <v>1.00861</v>
      </c>
      <c r="Q38" s="16">
        <v>-7.54697</v>
      </c>
      <c r="R38" s="16">
        <v>3.05389</v>
      </c>
      <c r="S38" s="16">
        <v>-0.55309000000000008</v>
      </c>
      <c r="T38" s="16">
        <v>-10.613</v>
      </c>
      <c r="U38" s="16">
        <v>-11.085899999999999</v>
      </c>
      <c r="V38" s="16">
        <v>5.77902</v>
      </c>
      <c r="W38" s="16">
        <v>-2.5799099999999999</v>
      </c>
      <c r="X38" s="16">
        <v>11.36007</v>
      </c>
      <c r="Y38" s="16">
        <v>13.28439</v>
      </c>
      <c r="Z38" s="16">
        <v>-1.07623</v>
      </c>
      <c r="AA38" s="16">
        <v>6.7392950000000003</v>
      </c>
      <c r="AB38" s="16">
        <v>9.3276970000000006</v>
      </c>
      <c r="AC38" s="16">
        <v>9.8532309999999992</v>
      </c>
      <c r="AD38" s="16">
        <v>2.3867620000000001</v>
      </c>
      <c r="AE38" s="16">
        <v>-14.003299999999999</v>
      </c>
      <c r="AF38" s="16">
        <v>4.5726499999999994</v>
      </c>
      <c r="AG38" s="16">
        <v>16.06822</v>
      </c>
      <c r="AH38" s="16">
        <v>-0.16736000000000001</v>
      </c>
      <c r="AI38" s="46"/>
      <c r="AJ38" s="46"/>
      <c r="AK38" s="46"/>
      <c r="AL38" s="46"/>
      <c r="AM38" s="46"/>
      <c r="AN38" s="4"/>
      <c r="AO38" s="4"/>
      <c r="AP38" s="4"/>
      <c r="AQ38" s="4"/>
      <c r="AR38" s="4"/>
      <c r="AS38" s="4"/>
      <c r="AT38" s="4"/>
      <c r="AU38" s="4"/>
      <c r="AV38" s="4"/>
      <c r="AW38" s="4"/>
      <c r="AX38" s="4"/>
      <c r="AY38" s="4"/>
    </row>
    <row r="39" spans="1:51" ht="15" x14ac:dyDescent="0.25">
      <c r="A39" s="136">
        <f>YampaRiverInflow.TotalOutflow!A39</f>
        <v>45597</v>
      </c>
      <c r="B39" s="34">
        <v>1.625</v>
      </c>
      <c r="C39" s="12">
        <v>1.625</v>
      </c>
      <c r="D39" s="45">
        <v>1.625</v>
      </c>
      <c r="E39" s="16">
        <v>4.8029599999999997</v>
      </c>
      <c r="F39" s="16">
        <v>7.5139499999999995</v>
      </c>
      <c r="G39" s="16">
        <v>2.73468</v>
      </c>
      <c r="H39" s="16">
        <v>6.6013000000000002</v>
      </c>
      <c r="I39" s="16">
        <v>0.97684000000000004</v>
      </c>
      <c r="J39" s="16">
        <v>8.3629300000000004</v>
      </c>
      <c r="K39" s="16">
        <v>1.9108499999999999</v>
      </c>
      <c r="L39" s="16">
        <v>-3.2407300000000001</v>
      </c>
      <c r="M39" s="16">
        <v>2.9348700000000001</v>
      </c>
      <c r="N39" s="16">
        <v>-7.6372900000000001</v>
      </c>
      <c r="O39" s="16">
        <v>3.4327800000000002</v>
      </c>
      <c r="P39" s="16">
        <v>5.0682</v>
      </c>
      <c r="Q39" s="16">
        <v>-2.44712</v>
      </c>
      <c r="R39" s="16">
        <v>9.4311000000000007</v>
      </c>
      <c r="S39" s="16">
        <v>-7.2890100000000002</v>
      </c>
      <c r="T39" s="16">
        <v>-3.6388499999999997</v>
      </c>
      <c r="U39" s="16">
        <v>0.89403999999999995</v>
      </c>
      <c r="V39" s="16">
        <v>10.06827</v>
      </c>
      <c r="W39" s="16">
        <v>6.3182299999999998</v>
      </c>
      <c r="X39" s="16">
        <v>14.429110000000001</v>
      </c>
      <c r="Y39" s="16">
        <v>13.14282</v>
      </c>
      <c r="Z39" s="16">
        <v>0.30604999999999999</v>
      </c>
      <c r="AA39" s="16">
        <v>3.2879200000000002</v>
      </c>
      <c r="AB39" s="16">
        <v>9.6716720000000009</v>
      </c>
      <c r="AC39" s="16">
        <v>20.124560000000002</v>
      </c>
      <c r="AD39" s="16">
        <v>-11.070600000000001</v>
      </c>
      <c r="AE39" s="16">
        <v>-13.8909</v>
      </c>
      <c r="AF39" s="16">
        <v>6.7825500000000005</v>
      </c>
      <c r="AG39" s="16">
        <v>12.2211</v>
      </c>
      <c r="AH39" s="16">
        <v>-13.3376</v>
      </c>
      <c r="AI39" s="46"/>
      <c r="AJ39" s="46"/>
      <c r="AK39" s="46"/>
      <c r="AL39" s="46"/>
      <c r="AM39" s="46"/>
      <c r="AN39" s="4"/>
      <c r="AO39" s="4"/>
      <c r="AP39" s="4"/>
      <c r="AQ39" s="4"/>
      <c r="AR39" s="4"/>
      <c r="AS39" s="4"/>
      <c r="AT39" s="4"/>
      <c r="AU39" s="4"/>
      <c r="AV39" s="4"/>
      <c r="AW39" s="4"/>
      <c r="AX39" s="4"/>
      <c r="AY39" s="4"/>
    </row>
    <row r="40" spans="1:51" ht="15" x14ac:dyDescent="0.25">
      <c r="A40" s="136">
        <f>YampaRiverInflow.TotalOutflow!A40</f>
        <v>45627</v>
      </c>
      <c r="B40" s="34">
        <v>7.1580000000000004</v>
      </c>
      <c r="C40" s="12">
        <v>7.1580000000000004</v>
      </c>
      <c r="D40" s="45">
        <v>7.1580000000000004</v>
      </c>
      <c r="E40" s="16">
        <v>15.84782</v>
      </c>
      <c r="F40" s="16">
        <v>94.941029999999998</v>
      </c>
      <c r="G40" s="16">
        <v>-1.6679900000000001</v>
      </c>
      <c r="H40" s="16">
        <v>27.110379999999999</v>
      </c>
      <c r="I40" s="16">
        <v>15.47331</v>
      </c>
      <c r="J40" s="16">
        <v>23.397189999999998</v>
      </c>
      <c r="K40" s="16">
        <v>-21.467200000000002</v>
      </c>
      <c r="L40" s="16">
        <v>-1.96912</v>
      </c>
      <c r="M40" s="16">
        <v>6.1689999999999996</v>
      </c>
      <c r="N40" s="16">
        <v>-8.7340999999999998</v>
      </c>
      <c r="O40" s="16">
        <v>2.1890200000000002</v>
      </c>
      <c r="P40" s="16">
        <v>6.2199300000000006</v>
      </c>
      <c r="Q40" s="16">
        <v>-1.9193900000000002</v>
      </c>
      <c r="R40" s="16">
        <v>-0.40073999999999999</v>
      </c>
      <c r="S40" s="16">
        <v>-10.7593</v>
      </c>
      <c r="T40" s="16">
        <v>-7.3306499999999994</v>
      </c>
      <c r="U40" s="16">
        <v>7.5781999999999998</v>
      </c>
      <c r="V40" s="16">
        <v>10.29767</v>
      </c>
      <c r="W40" s="16">
        <v>-5.8699700000000004</v>
      </c>
      <c r="X40" s="16">
        <v>24.633080000000003</v>
      </c>
      <c r="Y40" s="16">
        <v>23.363189999999999</v>
      </c>
      <c r="Z40" s="16">
        <v>-1.2471300000000001</v>
      </c>
      <c r="AA40" s="16">
        <v>-6.3736999999999995</v>
      </c>
      <c r="AB40" s="16">
        <v>5.9137360000000001</v>
      </c>
      <c r="AC40" s="16">
        <v>15.60941</v>
      </c>
      <c r="AD40" s="16">
        <v>24.042540000000002</v>
      </c>
      <c r="AE40" s="16">
        <v>-3.4043299999999999</v>
      </c>
      <c r="AF40" s="16">
        <v>8.3700100000000006</v>
      </c>
      <c r="AG40" s="16">
        <v>26.24044</v>
      </c>
      <c r="AH40" s="16">
        <v>9.7062999999999988</v>
      </c>
      <c r="AI40" s="46"/>
      <c r="AJ40" s="46"/>
      <c r="AK40" s="46"/>
      <c r="AL40" s="46"/>
      <c r="AM40" s="46"/>
      <c r="AN40" s="4"/>
      <c r="AO40" s="4"/>
      <c r="AP40" s="4"/>
      <c r="AQ40" s="4"/>
      <c r="AR40" s="4"/>
      <c r="AS40" s="4"/>
      <c r="AT40" s="4"/>
      <c r="AU40" s="4"/>
      <c r="AV40" s="4"/>
      <c r="AW40" s="4"/>
      <c r="AX40" s="4"/>
      <c r="AY40" s="4"/>
    </row>
    <row r="41" spans="1:51" ht="15" x14ac:dyDescent="0.25">
      <c r="A41" s="136">
        <f>YampaRiverInflow.TotalOutflow!A41</f>
        <v>45658</v>
      </c>
      <c r="B41" s="34">
        <v>12.736000000000001</v>
      </c>
      <c r="C41" s="12">
        <v>12.736000000000001</v>
      </c>
      <c r="D41" s="45">
        <v>12.736000000000001</v>
      </c>
      <c r="E41" s="16">
        <v>8.1073400000000007</v>
      </c>
      <c r="F41" s="16">
        <v>-4.0167999999999999</v>
      </c>
      <c r="G41" s="16">
        <v>-0.42529</v>
      </c>
      <c r="H41" s="16">
        <v>-9.22471</v>
      </c>
      <c r="I41" s="16">
        <v>16.908450000000002</v>
      </c>
      <c r="J41" s="16">
        <v>1.48193</v>
      </c>
      <c r="K41" s="16">
        <v>-11.1562</v>
      </c>
      <c r="L41" s="16">
        <v>-10.2127</v>
      </c>
      <c r="M41" s="16">
        <v>-20.743200000000002</v>
      </c>
      <c r="N41" s="16">
        <v>-9.2751999999999999</v>
      </c>
      <c r="O41" s="16">
        <v>-13.9984</v>
      </c>
      <c r="P41" s="16">
        <v>-0.47846</v>
      </c>
      <c r="Q41" s="16">
        <v>-2.4032600000000004</v>
      </c>
      <c r="R41" s="16">
        <v>3.4120999999999997</v>
      </c>
      <c r="S41" s="16">
        <v>-10.2646</v>
      </c>
      <c r="T41" s="16">
        <v>17.93282</v>
      </c>
      <c r="U41" s="16">
        <v>-2.55436</v>
      </c>
      <c r="V41" s="16">
        <v>-2.7433800000000002</v>
      </c>
      <c r="W41" s="16">
        <v>-21.323400000000003</v>
      </c>
      <c r="X41" s="16">
        <v>2.622719</v>
      </c>
      <c r="Y41" s="16">
        <v>3.4634200000000002</v>
      </c>
      <c r="Z41" s="16">
        <v>7.8842790000000003</v>
      </c>
      <c r="AA41" s="16">
        <v>16.61054</v>
      </c>
      <c r="AB41" s="16">
        <v>8.8169590000000007</v>
      </c>
      <c r="AC41" s="16">
        <v>17.907229999999998</v>
      </c>
      <c r="AD41" s="16">
        <v>12.460120000000002</v>
      </c>
      <c r="AE41" s="16">
        <v>7.4652799999999999</v>
      </c>
      <c r="AF41" s="16">
        <v>6.9913500000000006</v>
      </c>
      <c r="AG41" s="16">
        <v>-30.0366</v>
      </c>
      <c r="AH41" s="16">
        <v>0.34805000000000003</v>
      </c>
      <c r="AI41" s="46"/>
      <c r="AJ41" s="46"/>
      <c r="AK41" s="46"/>
      <c r="AL41" s="46"/>
      <c r="AM41" s="46"/>
      <c r="AN41" s="4"/>
      <c r="AO41" s="4"/>
      <c r="AP41" s="4"/>
      <c r="AQ41" s="4"/>
      <c r="AR41" s="4"/>
      <c r="AS41" s="4"/>
      <c r="AT41" s="4"/>
      <c r="AU41" s="4"/>
      <c r="AV41" s="4"/>
      <c r="AW41" s="4"/>
      <c r="AX41" s="4"/>
      <c r="AY41" s="4"/>
    </row>
    <row r="42" spans="1:51" ht="15" x14ac:dyDescent="0.25">
      <c r="A42" s="136">
        <f>YampaRiverInflow.TotalOutflow!A42</f>
        <v>45689</v>
      </c>
      <c r="B42" s="34">
        <v>0.51300000000000001</v>
      </c>
      <c r="C42" s="12">
        <v>0.51300000000000001</v>
      </c>
      <c r="D42" s="45">
        <v>0.51300000000000001</v>
      </c>
      <c r="E42" s="16">
        <v>14.93486</v>
      </c>
      <c r="F42" s="16">
        <v>-2.7169299999999996</v>
      </c>
      <c r="G42" s="16">
        <v>1.1206400000000001</v>
      </c>
      <c r="H42" s="16">
        <v>-12.965299999999999</v>
      </c>
      <c r="I42" s="16">
        <v>0.91830999999999996</v>
      </c>
      <c r="J42" s="16">
        <v>1.91351</v>
      </c>
      <c r="K42" s="16">
        <v>-9.2040600000000001</v>
      </c>
      <c r="L42" s="16">
        <v>-8.6602700000000006</v>
      </c>
      <c r="M42" s="16">
        <v>-7.7134099999999997</v>
      </c>
      <c r="N42" s="16">
        <v>-7.8451700000000004</v>
      </c>
      <c r="O42" s="16">
        <v>-18.252200000000002</v>
      </c>
      <c r="P42" s="16">
        <v>-3.1171700000000002</v>
      </c>
      <c r="Q42" s="16">
        <v>-7.3280799999999999</v>
      </c>
      <c r="R42" s="16">
        <v>1.02014</v>
      </c>
      <c r="S42" s="16">
        <v>-14.3032</v>
      </c>
      <c r="T42" s="16">
        <v>-13.955</v>
      </c>
      <c r="U42" s="16">
        <v>-11.963200000000001</v>
      </c>
      <c r="V42" s="16">
        <v>-5.2006099999999993</v>
      </c>
      <c r="W42" s="16">
        <v>-1.8404100000000001</v>
      </c>
      <c r="X42" s="16">
        <v>4.1879590000000002</v>
      </c>
      <c r="Y42" s="16">
        <v>8.0341699999999996</v>
      </c>
      <c r="Z42" s="16">
        <v>-3.2283200000000001</v>
      </c>
      <c r="AA42" s="16">
        <v>-5.3345600000000006</v>
      </c>
      <c r="AB42" s="16">
        <v>-3.9803500000000001</v>
      </c>
      <c r="AC42" s="16">
        <v>3.725031</v>
      </c>
      <c r="AD42" s="16">
        <v>11.38289</v>
      </c>
      <c r="AE42" s="16">
        <v>9.9543199999999992</v>
      </c>
      <c r="AF42" s="16">
        <v>4.1059299999999999</v>
      </c>
      <c r="AG42" s="16">
        <v>-45.490699999999997</v>
      </c>
      <c r="AH42" s="16">
        <v>-8.9389900000000004</v>
      </c>
      <c r="AI42" s="46"/>
      <c r="AJ42" s="46"/>
      <c r="AK42" s="46"/>
      <c r="AL42" s="46"/>
      <c r="AM42" s="46"/>
      <c r="AN42" s="4"/>
      <c r="AO42" s="4"/>
      <c r="AP42" s="4"/>
      <c r="AQ42" s="4"/>
      <c r="AR42" s="4"/>
      <c r="AS42" s="4"/>
      <c r="AT42" s="4"/>
      <c r="AU42" s="4"/>
      <c r="AV42" s="4"/>
      <c r="AW42" s="4"/>
      <c r="AX42" s="4"/>
      <c r="AY42" s="4"/>
    </row>
    <row r="43" spans="1:51" ht="15" x14ac:dyDescent="0.25">
      <c r="A43" s="136">
        <f>YampaRiverInflow.TotalOutflow!A43</f>
        <v>45717</v>
      </c>
      <c r="B43" s="34">
        <v>-2.3479999999999999</v>
      </c>
      <c r="C43" s="12">
        <v>-2.3479999999999999</v>
      </c>
      <c r="D43" s="45">
        <v>-2.3479999999999999</v>
      </c>
      <c r="E43" s="16">
        <v>-3.0748000000000002</v>
      </c>
      <c r="F43" s="16">
        <v>33.225720000000003</v>
      </c>
      <c r="G43" s="16">
        <v>11.037510000000001</v>
      </c>
      <c r="H43" s="16">
        <v>4.6733700000000002</v>
      </c>
      <c r="I43" s="16">
        <v>4.0890000000000003E-2</v>
      </c>
      <c r="J43" s="16">
        <v>8.1969799999999999</v>
      </c>
      <c r="K43" s="16">
        <v>5.5769299999999999</v>
      </c>
      <c r="L43" s="16">
        <v>-5.0199499999999997</v>
      </c>
      <c r="M43" s="16">
        <v>-3.68032</v>
      </c>
      <c r="N43" s="16">
        <v>-25.690300000000001</v>
      </c>
      <c r="O43" s="16">
        <v>16.045670000000001</v>
      </c>
      <c r="P43" s="16">
        <v>-10.3043</v>
      </c>
      <c r="Q43" s="16">
        <v>-11.892200000000001</v>
      </c>
      <c r="R43" s="16">
        <v>0.31795999999999996</v>
      </c>
      <c r="S43" s="16">
        <v>-9.7432599999999994</v>
      </c>
      <c r="T43" s="16">
        <v>-12.145200000000001</v>
      </c>
      <c r="U43" s="16">
        <v>-6.3741000000000003</v>
      </c>
      <c r="V43" s="16">
        <v>-11.247</v>
      </c>
      <c r="W43" s="16">
        <v>-5.8244099999999994</v>
      </c>
      <c r="X43" s="16">
        <v>-14.067500000000001</v>
      </c>
      <c r="Y43" s="16">
        <v>-1.27335</v>
      </c>
      <c r="Z43" s="16">
        <v>-1.8987400000000001</v>
      </c>
      <c r="AA43" s="16">
        <v>-12.0581</v>
      </c>
      <c r="AB43" s="16">
        <v>-1.39941</v>
      </c>
      <c r="AC43" s="16">
        <v>3.0619520000000002</v>
      </c>
      <c r="AD43" s="16">
        <v>0.5556236</v>
      </c>
      <c r="AE43" s="16">
        <v>2.51511</v>
      </c>
      <c r="AF43" s="16">
        <v>-1.48194</v>
      </c>
      <c r="AG43" s="16">
        <v>-85.616900000000001</v>
      </c>
      <c r="AH43" s="16">
        <v>-18.977</v>
      </c>
      <c r="AI43" s="46"/>
      <c r="AJ43" s="46"/>
      <c r="AK43" s="46"/>
      <c r="AL43" s="46"/>
      <c r="AM43" s="46"/>
      <c r="AN43" s="4"/>
      <c r="AO43" s="4"/>
      <c r="AP43" s="4"/>
      <c r="AQ43" s="4"/>
      <c r="AR43" s="4"/>
      <c r="AS43" s="4"/>
      <c r="AT43" s="4"/>
      <c r="AU43" s="4"/>
      <c r="AV43" s="4"/>
      <c r="AW43" s="4"/>
      <c r="AX43" s="4"/>
      <c r="AY43" s="4"/>
    </row>
    <row r="44" spans="1:51" ht="15" x14ac:dyDescent="0.25">
      <c r="A44" s="136">
        <f>YampaRiverInflow.TotalOutflow!A44</f>
        <v>45748</v>
      </c>
      <c r="B44" s="34">
        <v>-10.968</v>
      </c>
      <c r="C44" s="12">
        <v>-10.968</v>
      </c>
      <c r="D44" s="45">
        <v>-10.968</v>
      </c>
      <c r="E44" s="16">
        <v>-4.2431000000000001</v>
      </c>
      <c r="F44" s="16">
        <v>-7.57599</v>
      </c>
      <c r="G44" s="16">
        <v>15.395820000000001</v>
      </c>
      <c r="H44" s="16">
        <v>39.174210000000002</v>
      </c>
      <c r="I44" s="16">
        <v>-0.41738999999999998</v>
      </c>
      <c r="J44" s="16">
        <v>-3.9382700000000002</v>
      </c>
      <c r="K44" s="16">
        <v>0.93055999999999994</v>
      </c>
      <c r="L44" s="16">
        <v>-11.8729</v>
      </c>
      <c r="M44" s="16">
        <v>-13.3843</v>
      </c>
      <c r="N44" s="16">
        <v>-6.9093299999999997</v>
      </c>
      <c r="O44" s="16">
        <v>4.2983100000000007</v>
      </c>
      <c r="P44" s="16">
        <v>-1.6048699999999998</v>
      </c>
      <c r="Q44" s="16">
        <v>-3.3881199999999998</v>
      </c>
      <c r="R44" s="16">
        <v>-8.2623700000000007</v>
      </c>
      <c r="S44" s="16">
        <v>-14.0764</v>
      </c>
      <c r="T44" s="16">
        <v>-15.644399999999999</v>
      </c>
      <c r="U44" s="16">
        <v>-20.3934</v>
      </c>
      <c r="V44" s="16">
        <v>-12.2591</v>
      </c>
      <c r="W44" s="16">
        <v>-6.0398699999999996</v>
      </c>
      <c r="X44" s="16">
        <v>14.186459999999999</v>
      </c>
      <c r="Y44" s="16">
        <v>-9.3056399999999986</v>
      </c>
      <c r="Z44" s="16">
        <v>-4.80497</v>
      </c>
      <c r="AA44" s="16">
        <v>-4.7238199999999999</v>
      </c>
      <c r="AB44" s="16">
        <v>-4.9565900000000003</v>
      </c>
      <c r="AC44" s="16">
        <v>-3.62934</v>
      </c>
      <c r="AD44" s="16">
        <v>-36.724299999999999</v>
      </c>
      <c r="AE44" s="16">
        <v>5.76356</v>
      </c>
      <c r="AF44" s="16">
        <v>12.84352</v>
      </c>
      <c r="AG44" s="16">
        <v>-51.0623</v>
      </c>
      <c r="AH44" s="16">
        <v>-15.1135</v>
      </c>
      <c r="AI44" s="46"/>
      <c r="AJ44" s="46"/>
      <c r="AK44" s="46"/>
      <c r="AL44" s="46"/>
      <c r="AM44" s="46"/>
      <c r="AN44" s="4"/>
      <c r="AO44" s="4"/>
      <c r="AP44" s="4"/>
      <c r="AQ44" s="4"/>
      <c r="AR44" s="4"/>
      <c r="AS44" s="4"/>
      <c r="AT44" s="4"/>
      <c r="AU44" s="4"/>
      <c r="AV44" s="4"/>
      <c r="AW44" s="4"/>
      <c r="AX44" s="4"/>
      <c r="AY44" s="4"/>
    </row>
    <row r="45" spans="1:51" ht="15" x14ac:dyDescent="0.25">
      <c r="A45" s="136">
        <f>YampaRiverInflow.TotalOutflow!A45</f>
        <v>45778</v>
      </c>
      <c r="B45" s="34">
        <v>4.734</v>
      </c>
      <c r="C45" s="12">
        <v>4.734</v>
      </c>
      <c r="D45" s="45">
        <v>4.734</v>
      </c>
      <c r="E45" s="16">
        <v>-13.974399999999999</v>
      </c>
      <c r="F45" s="16">
        <v>-8.2093600000000002</v>
      </c>
      <c r="G45" s="16">
        <v>11.730090000000001</v>
      </c>
      <c r="H45" s="16">
        <v>21.999099999999999</v>
      </c>
      <c r="I45" s="16">
        <v>0.11092</v>
      </c>
      <c r="J45" s="16">
        <v>-14.867799999999999</v>
      </c>
      <c r="K45" s="16">
        <v>-7.1809500000000002</v>
      </c>
      <c r="L45" s="16">
        <v>-5.66974</v>
      </c>
      <c r="M45" s="16">
        <v>-33.700400000000002</v>
      </c>
      <c r="N45" s="16">
        <v>-4.7220800000000001</v>
      </c>
      <c r="O45" s="16">
        <v>-17.381799999999998</v>
      </c>
      <c r="P45" s="16">
        <v>-33.279300000000006</v>
      </c>
      <c r="Q45" s="16">
        <v>-5.4207200000000002</v>
      </c>
      <c r="R45" s="16">
        <v>-5.2464300000000001</v>
      </c>
      <c r="S45" s="16">
        <v>3.1493000000000002</v>
      </c>
      <c r="T45" s="16">
        <v>-9.5569299999999995</v>
      </c>
      <c r="U45" s="16">
        <v>4.5381899999999993</v>
      </c>
      <c r="V45" s="16">
        <v>2.7454499999999999</v>
      </c>
      <c r="W45" s="16">
        <v>4.5651899999999994</v>
      </c>
      <c r="X45" s="16">
        <v>0.1095455</v>
      </c>
      <c r="Y45" s="16">
        <v>7.3637499999999996</v>
      </c>
      <c r="Z45" s="16">
        <v>8.667313</v>
      </c>
      <c r="AA45" s="16">
        <v>9.6379000000000001</v>
      </c>
      <c r="AB45" s="16">
        <v>-0.59501400000000004</v>
      </c>
      <c r="AC45" s="16">
        <v>-7.1286899999999997</v>
      </c>
      <c r="AD45" s="16">
        <v>13.089129999999999</v>
      </c>
      <c r="AE45" s="16">
        <v>7.5992100000000002</v>
      </c>
      <c r="AF45" s="16">
        <v>4.7034399999999996</v>
      </c>
      <c r="AG45" s="16">
        <v>-61.748899999999999</v>
      </c>
      <c r="AH45" s="16">
        <v>-4.7955200000000007</v>
      </c>
      <c r="AI45" s="46"/>
      <c r="AJ45" s="46"/>
      <c r="AK45" s="46"/>
      <c r="AL45" s="46"/>
      <c r="AM45" s="46"/>
      <c r="AN45" s="4"/>
      <c r="AO45" s="4"/>
      <c r="AP45" s="4"/>
      <c r="AQ45" s="4"/>
      <c r="AR45" s="4"/>
      <c r="AS45" s="4"/>
      <c r="AT45" s="4"/>
      <c r="AU45" s="4"/>
      <c r="AV45" s="4"/>
      <c r="AW45" s="4"/>
      <c r="AX45" s="4"/>
      <c r="AY45" s="4"/>
    </row>
    <row r="46" spans="1:51" ht="15" x14ac:dyDescent="0.25">
      <c r="A46" s="136">
        <f>YampaRiverInflow.TotalOutflow!A46</f>
        <v>45809</v>
      </c>
      <c r="B46" s="34">
        <v>-5.2859999999999996</v>
      </c>
      <c r="C46" s="12">
        <v>-5.2859999999999996</v>
      </c>
      <c r="D46" s="45">
        <v>-5.2859999999999996</v>
      </c>
      <c r="E46" s="16">
        <v>4.0840300000000003</v>
      </c>
      <c r="F46" s="16">
        <v>-11.6759</v>
      </c>
      <c r="G46" s="16">
        <v>-4.1159999999999995E-2</v>
      </c>
      <c r="H46" s="16">
        <v>5.6090299999999997</v>
      </c>
      <c r="I46" s="16">
        <v>-3.69754</v>
      </c>
      <c r="J46" s="16">
        <v>-11.8339</v>
      </c>
      <c r="K46" s="16">
        <v>-9.2286099999999998</v>
      </c>
      <c r="L46" s="16">
        <v>-8.5176200000000009</v>
      </c>
      <c r="M46" s="16">
        <v>-26.906099999999999</v>
      </c>
      <c r="N46" s="16">
        <v>-30.0809</v>
      </c>
      <c r="O46" s="16">
        <v>1.8562000000000001</v>
      </c>
      <c r="P46" s="16">
        <v>-14.7171</v>
      </c>
      <c r="Q46" s="16">
        <v>-14.012499999999999</v>
      </c>
      <c r="R46" s="16">
        <v>-1.51996</v>
      </c>
      <c r="S46" s="16">
        <v>-16.566500000000001</v>
      </c>
      <c r="T46" s="16">
        <v>-17.7789</v>
      </c>
      <c r="U46" s="16">
        <v>-8.3348700000000004</v>
      </c>
      <c r="V46" s="16">
        <v>-5.4185299999999996</v>
      </c>
      <c r="W46" s="16">
        <v>-7.2006999999999994</v>
      </c>
      <c r="X46" s="16">
        <v>-0.73851199999999995</v>
      </c>
      <c r="Y46" s="16">
        <v>2.2777600000000002</v>
      </c>
      <c r="Z46" s="16">
        <v>-1.24882</v>
      </c>
      <c r="AA46" s="16">
        <v>-2.2548400000000002</v>
      </c>
      <c r="AB46" s="16">
        <v>-7.8657200000000005</v>
      </c>
      <c r="AC46" s="16">
        <v>-7.5185699999999995</v>
      </c>
      <c r="AD46" s="16">
        <v>-7.5434399999999995</v>
      </c>
      <c r="AE46" s="16">
        <v>4.59762</v>
      </c>
      <c r="AF46" s="16">
        <v>13.497540000000001</v>
      </c>
      <c r="AG46" s="16">
        <v>-26.186700000000002</v>
      </c>
      <c r="AH46" s="16">
        <v>-3.3491300000000002</v>
      </c>
      <c r="AI46" s="46"/>
      <c r="AJ46" s="46"/>
      <c r="AK46" s="46"/>
      <c r="AL46" s="46"/>
      <c r="AM46" s="46"/>
      <c r="AN46" s="4"/>
      <c r="AO46" s="4"/>
      <c r="AP46" s="4"/>
      <c r="AQ46" s="4"/>
      <c r="AR46" s="4"/>
      <c r="AS46" s="4"/>
      <c r="AT46" s="4"/>
      <c r="AU46" s="4"/>
      <c r="AV46" s="4"/>
      <c r="AW46" s="4"/>
      <c r="AX46" s="4"/>
      <c r="AY46" s="4"/>
    </row>
    <row r="47" spans="1:51" ht="15" x14ac:dyDescent="0.25">
      <c r="A47" s="136">
        <f>YampaRiverInflow.TotalOutflow!A47</f>
        <v>45839</v>
      </c>
      <c r="B47" s="34">
        <v>-1.373</v>
      </c>
      <c r="C47" s="12">
        <v>-1.373</v>
      </c>
      <c r="D47" s="45">
        <v>-1.373</v>
      </c>
      <c r="E47" s="16">
        <v>8.1272700000000011</v>
      </c>
      <c r="F47" s="16">
        <v>-11.493399999999999</v>
      </c>
      <c r="G47" s="16">
        <v>10.728009999999999</v>
      </c>
      <c r="H47" s="16">
        <v>8.7200199999999999</v>
      </c>
      <c r="I47" s="16">
        <v>-1.2666099999999998</v>
      </c>
      <c r="J47" s="16">
        <v>-11.347200000000001</v>
      </c>
      <c r="K47" s="16">
        <v>-18.336200000000002</v>
      </c>
      <c r="L47" s="16">
        <v>-2.94312</v>
      </c>
      <c r="M47" s="16">
        <v>-31.489599999999999</v>
      </c>
      <c r="N47" s="16">
        <v>-20.471400000000003</v>
      </c>
      <c r="O47" s="16">
        <v>-11.8964</v>
      </c>
      <c r="P47" s="16">
        <v>-5.89581</v>
      </c>
      <c r="Q47" s="16">
        <v>-9.4188299999999998</v>
      </c>
      <c r="R47" s="16">
        <v>-9.6500499999999985</v>
      </c>
      <c r="S47" s="16">
        <v>-13.497399999999999</v>
      </c>
      <c r="T47" s="16">
        <v>-20.7821</v>
      </c>
      <c r="U47" s="16">
        <v>-5.3935699999999995</v>
      </c>
      <c r="V47" s="16">
        <v>-16.034399999999998</v>
      </c>
      <c r="W47" s="16">
        <v>-7.2505600000000001</v>
      </c>
      <c r="X47" s="16">
        <v>-12.2248</v>
      </c>
      <c r="Y47" s="16">
        <v>-2.5033499999999997</v>
      </c>
      <c r="Z47" s="16">
        <v>-0.440502</v>
      </c>
      <c r="AA47" s="16">
        <v>11.24718</v>
      </c>
      <c r="AB47" s="16">
        <v>-1.8387200000000001</v>
      </c>
      <c r="AC47" s="16">
        <v>-11.0794</v>
      </c>
      <c r="AD47" s="16">
        <v>-4.7515900000000002</v>
      </c>
      <c r="AE47" s="16">
        <v>1.85019</v>
      </c>
      <c r="AF47" s="16">
        <v>3.09552</v>
      </c>
      <c r="AG47" s="16">
        <v>-10.6083</v>
      </c>
      <c r="AH47" s="16">
        <v>-7.64445</v>
      </c>
      <c r="AI47" s="46"/>
      <c r="AJ47" s="46"/>
      <c r="AK47" s="46"/>
      <c r="AL47" s="46"/>
      <c r="AM47" s="46"/>
      <c r="AN47" s="4"/>
      <c r="AO47" s="4"/>
      <c r="AP47" s="4"/>
      <c r="AQ47" s="4"/>
      <c r="AR47" s="4"/>
      <c r="AS47" s="4"/>
      <c r="AT47" s="4"/>
      <c r="AU47" s="4"/>
      <c r="AV47" s="4"/>
      <c r="AW47" s="4"/>
      <c r="AX47" s="4"/>
      <c r="AY47" s="4"/>
    </row>
    <row r="48" spans="1:51" ht="15" x14ac:dyDescent="0.25">
      <c r="A48" s="136">
        <f>YampaRiverInflow.TotalOutflow!A48</f>
        <v>45870</v>
      </c>
      <c r="B48" s="34">
        <v>0.19600000000000001</v>
      </c>
      <c r="C48" s="12">
        <v>0.19600000000000001</v>
      </c>
      <c r="D48" s="45">
        <v>0.19600000000000001</v>
      </c>
      <c r="E48" s="16">
        <v>2.1968100000000002</v>
      </c>
      <c r="F48" s="16">
        <v>-4.3264100000000001</v>
      </c>
      <c r="G48" s="16">
        <v>-10.6752</v>
      </c>
      <c r="H48" s="16">
        <v>1.8042</v>
      </c>
      <c r="I48" s="16">
        <v>4.2788000000000004</v>
      </c>
      <c r="J48" s="16">
        <v>-12.226000000000001</v>
      </c>
      <c r="K48" s="16">
        <v>-3.8130300000000004</v>
      </c>
      <c r="L48" s="16">
        <v>-0.78469000000000011</v>
      </c>
      <c r="M48" s="16">
        <v>-7.6042100000000001</v>
      </c>
      <c r="N48" s="16">
        <v>-5.4120699999999999</v>
      </c>
      <c r="O48" s="16">
        <v>-13.8598</v>
      </c>
      <c r="P48" s="16">
        <v>-14.737</v>
      </c>
      <c r="Q48" s="16">
        <v>-6.2569600000000003</v>
      </c>
      <c r="R48" s="16">
        <v>-22.553799999999999</v>
      </c>
      <c r="S48" s="16">
        <v>-2.4493899999999997</v>
      </c>
      <c r="T48" s="16">
        <v>-15.1355</v>
      </c>
      <c r="U48" s="16">
        <v>2.9768400000000002</v>
      </c>
      <c r="V48" s="16">
        <v>5.9177799999999996</v>
      </c>
      <c r="W48" s="16">
        <v>3.3304999999999998</v>
      </c>
      <c r="X48" s="16">
        <v>10.576969999999999</v>
      </c>
      <c r="Y48" s="16">
        <v>-7.4222299999999999</v>
      </c>
      <c r="Z48" s="16">
        <v>-2.7236199999999999</v>
      </c>
      <c r="AA48" s="16">
        <v>11.2767</v>
      </c>
      <c r="AB48" s="16">
        <v>-2.6559499999999998</v>
      </c>
      <c r="AC48" s="16">
        <v>3.1679930000000001</v>
      </c>
      <c r="AD48" s="16">
        <v>-8.08446</v>
      </c>
      <c r="AE48" s="16">
        <v>4.3259999999999996</v>
      </c>
      <c r="AF48" s="16">
        <v>3.7869800000000002</v>
      </c>
      <c r="AG48" s="16">
        <v>-3.9497499999999999</v>
      </c>
      <c r="AH48" s="16">
        <v>-0.94598000000000004</v>
      </c>
      <c r="AI48" s="46"/>
      <c r="AJ48" s="46"/>
      <c r="AK48" s="46"/>
      <c r="AL48" s="46"/>
      <c r="AM48" s="46"/>
      <c r="AN48" s="4"/>
      <c r="AO48" s="4"/>
      <c r="AP48" s="4"/>
      <c r="AQ48" s="4"/>
      <c r="AR48" s="4"/>
      <c r="AS48" s="4"/>
      <c r="AT48" s="4"/>
      <c r="AU48" s="4"/>
      <c r="AV48" s="4"/>
      <c r="AW48" s="4"/>
      <c r="AX48" s="4"/>
      <c r="AY48" s="4"/>
    </row>
    <row r="49" spans="1:1005" ht="15" x14ac:dyDescent="0.25">
      <c r="A49" s="136">
        <f>YampaRiverInflow.TotalOutflow!A49</f>
        <v>45901</v>
      </c>
      <c r="B49" s="34">
        <v>-1.373</v>
      </c>
      <c r="C49" s="12">
        <v>-1.373</v>
      </c>
      <c r="D49" s="45">
        <v>-1.373</v>
      </c>
      <c r="E49" s="16">
        <v>15.860709999999999</v>
      </c>
      <c r="F49" s="16">
        <v>4.2184399999999993</v>
      </c>
      <c r="G49" s="16">
        <v>2.1504499999999998</v>
      </c>
      <c r="H49" s="16">
        <v>-6.8963000000000001</v>
      </c>
      <c r="I49" s="16">
        <v>-12.975100000000001</v>
      </c>
      <c r="J49" s="16">
        <v>-7.1190200000000008</v>
      </c>
      <c r="K49" s="16">
        <v>-2.2877899999999998</v>
      </c>
      <c r="L49" s="16">
        <v>-15.519200000000001</v>
      </c>
      <c r="M49" s="16">
        <v>-21.1785</v>
      </c>
      <c r="N49" s="16">
        <v>-6.0739200000000002</v>
      </c>
      <c r="O49" s="16">
        <v>-3.6959299999999997</v>
      </c>
      <c r="P49" s="16">
        <v>0.22959000000000002</v>
      </c>
      <c r="Q49" s="16">
        <v>-2.0469200000000001</v>
      </c>
      <c r="R49" s="16">
        <v>-1.55017</v>
      </c>
      <c r="S49" s="16">
        <v>8.7733099999999986</v>
      </c>
      <c r="T49" s="16">
        <v>-8.4957199999999986</v>
      </c>
      <c r="U49" s="16">
        <v>10.460270000000001</v>
      </c>
      <c r="V49" s="16">
        <v>-5.7617600000000007</v>
      </c>
      <c r="W49" s="16">
        <v>-2.9507099999999999</v>
      </c>
      <c r="X49" s="16">
        <v>5.573264</v>
      </c>
      <c r="Y49" s="16">
        <v>6.7049099999999999</v>
      </c>
      <c r="Z49" s="16">
        <v>-0.37902999999999998</v>
      </c>
      <c r="AA49" s="16">
        <v>1.002618</v>
      </c>
      <c r="AB49" s="16">
        <v>4.0797420000000004</v>
      </c>
      <c r="AC49" s="16">
        <v>-5.3277200000000002</v>
      </c>
      <c r="AD49" s="16">
        <v>-6.2411499999999993</v>
      </c>
      <c r="AE49" s="16">
        <v>2.4840100000000001</v>
      </c>
      <c r="AF49" s="16">
        <v>5.2410399999999999</v>
      </c>
      <c r="AG49" s="16">
        <v>-12.903600000000001</v>
      </c>
      <c r="AH49" s="16">
        <v>8.5776000000000003</v>
      </c>
      <c r="AI49" s="46"/>
      <c r="AJ49" s="46"/>
      <c r="AK49" s="46"/>
      <c r="AL49" s="46"/>
      <c r="AM49" s="46"/>
      <c r="AN49" s="4"/>
      <c r="AO49" s="4"/>
      <c r="AP49" s="4"/>
      <c r="AQ49" s="4"/>
      <c r="AR49" s="4"/>
      <c r="AS49" s="4"/>
      <c r="AT49" s="4"/>
      <c r="AU49" s="4"/>
      <c r="AV49" s="4"/>
      <c r="AW49" s="4"/>
      <c r="AX49" s="4"/>
      <c r="AY49" s="4"/>
    </row>
    <row r="50" spans="1:1005" ht="15" x14ac:dyDescent="0.25">
      <c r="A50" s="136">
        <f>YampaRiverInflow.TotalOutflow!A50</f>
        <v>45931</v>
      </c>
      <c r="B50" s="34">
        <v>2.8610000000000002</v>
      </c>
      <c r="C50" s="12">
        <v>2.8610000000000002</v>
      </c>
      <c r="D50" s="45">
        <v>2.8610000000000002</v>
      </c>
      <c r="E50" s="16">
        <v>-8.1954599999999989</v>
      </c>
      <c r="F50" s="16">
        <v>1.15303</v>
      </c>
      <c r="G50" s="16">
        <v>4.8546899999999997</v>
      </c>
      <c r="H50" s="16">
        <v>-2.7721900000000002</v>
      </c>
      <c r="I50" s="16">
        <v>10.111030000000001</v>
      </c>
      <c r="J50" s="16">
        <v>-7.8798000000000004</v>
      </c>
      <c r="K50" s="16">
        <v>4.2608300000000003</v>
      </c>
      <c r="L50" s="16">
        <v>-9.0296399999999988</v>
      </c>
      <c r="M50" s="16">
        <v>-19.219099999999997</v>
      </c>
      <c r="N50" s="16">
        <v>-22.1523</v>
      </c>
      <c r="O50" s="16">
        <v>1.00861</v>
      </c>
      <c r="P50" s="16">
        <v>-7.54697</v>
      </c>
      <c r="Q50" s="16">
        <v>3.05389</v>
      </c>
      <c r="R50" s="16">
        <v>-0.55309000000000008</v>
      </c>
      <c r="S50" s="16">
        <v>-10.613</v>
      </c>
      <c r="T50" s="16">
        <v>-11.085899999999999</v>
      </c>
      <c r="U50" s="16">
        <v>5.77902</v>
      </c>
      <c r="V50" s="16">
        <v>-2.5799099999999999</v>
      </c>
      <c r="W50" s="16">
        <v>11.36007</v>
      </c>
      <c r="X50" s="16">
        <v>13.28439</v>
      </c>
      <c r="Y50" s="16">
        <v>-1.07623</v>
      </c>
      <c r="Z50" s="16">
        <v>6.7392950000000003</v>
      </c>
      <c r="AA50" s="16">
        <v>9.3276970000000006</v>
      </c>
      <c r="AB50" s="16">
        <v>9.8532309999999992</v>
      </c>
      <c r="AC50" s="16">
        <v>2.3867620000000001</v>
      </c>
      <c r="AD50" s="16">
        <v>-14.003299999999999</v>
      </c>
      <c r="AE50" s="16">
        <v>4.5726499999999994</v>
      </c>
      <c r="AF50" s="16">
        <v>16.06822</v>
      </c>
      <c r="AG50" s="16">
        <v>-0.16736000000000001</v>
      </c>
      <c r="AH50" s="16">
        <v>3.9343000000000004</v>
      </c>
      <c r="AI50" s="46"/>
      <c r="AJ50" s="46"/>
      <c r="AK50" s="46"/>
      <c r="AL50" s="46"/>
      <c r="AM50" s="46"/>
      <c r="AN50" s="4"/>
      <c r="AO50" s="4"/>
      <c r="AP50" s="4"/>
      <c r="AQ50" s="4"/>
      <c r="AR50" s="4"/>
      <c r="AS50" s="4"/>
      <c r="AT50" s="4"/>
      <c r="AU50" s="4"/>
      <c r="AV50" s="4"/>
      <c r="AW50" s="4"/>
      <c r="AX50" s="4"/>
      <c r="AY50" s="4"/>
    </row>
    <row r="51" spans="1:1005" ht="15" x14ac:dyDescent="0.25">
      <c r="A51" s="136">
        <f>YampaRiverInflow.TotalOutflow!A51</f>
        <v>45962</v>
      </c>
      <c r="B51" s="34">
        <v>1.625</v>
      </c>
      <c r="C51" s="12">
        <v>1.625</v>
      </c>
      <c r="D51" s="45">
        <v>1.625</v>
      </c>
      <c r="E51" s="16">
        <v>7.5139499999999995</v>
      </c>
      <c r="F51" s="16">
        <v>2.73468</v>
      </c>
      <c r="G51" s="16">
        <v>6.6013000000000002</v>
      </c>
      <c r="H51" s="16">
        <v>0.97684000000000004</v>
      </c>
      <c r="I51" s="16">
        <v>8.3629300000000004</v>
      </c>
      <c r="J51" s="16">
        <v>1.9108499999999999</v>
      </c>
      <c r="K51" s="16">
        <v>-3.2407300000000001</v>
      </c>
      <c r="L51" s="16">
        <v>2.9348700000000001</v>
      </c>
      <c r="M51" s="16">
        <v>-7.6372900000000001</v>
      </c>
      <c r="N51" s="16">
        <v>3.4327800000000002</v>
      </c>
      <c r="O51" s="16">
        <v>5.0682</v>
      </c>
      <c r="P51" s="16">
        <v>-2.44712</v>
      </c>
      <c r="Q51" s="16">
        <v>9.4311000000000007</v>
      </c>
      <c r="R51" s="16">
        <v>-7.2890100000000002</v>
      </c>
      <c r="S51" s="16">
        <v>-3.6388499999999997</v>
      </c>
      <c r="T51" s="16">
        <v>0.89403999999999995</v>
      </c>
      <c r="U51" s="16">
        <v>10.06827</v>
      </c>
      <c r="V51" s="16">
        <v>6.3182299999999998</v>
      </c>
      <c r="W51" s="16">
        <v>14.429110000000001</v>
      </c>
      <c r="X51" s="16">
        <v>13.14282</v>
      </c>
      <c r="Y51" s="16">
        <v>0.30604999999999999</v>
      </c>
      <c r="Z51" s="16">
        <v>3.2879200000000002</v>
      </c>
      <c r="AA51" s="16">
        <v>9.6716720000000009</v>
      </c>
      <c r="AB51" s="16">
        <v>20.124560000000002</v>
      </c>
      <c r="AC51" s="16">
        <v>-11.070600000000001</v>
      </c>
      <c r="AD51" s="16">
        <v>-13.8909</v>
      </c>
      <c r="AE51" s="16">
        <v>6.7825500000000005</v>
      </c>
      <c r="AF51" s="16">
        <v>12.2211</v>
      </c>
      <c r="AG51" s="16">
        <v>-13.3376</v>
      </c>
      <c r="AH51" s="16">
        <v>4.8029599999999997</v>
      </c>
      <c r="AI51" s="46"/>
      <c r="AJ51" s="46"/>
      <c r="AK51" s="46"/>
      <c r="AL51" s="46"/>
      <c r="AM51" s="46"/>
      <c r="AN51" s="4"/>
      <c r="AO51" s="4"/>
      <c r="AP51" s="4"/>
      <c r="AQ51" s="4"/>
      <c r="AR51" s="4"/>
      <c r="AS51" s="4"/>
      <c r="AT51" s="4"/>
      <c r="AU51" s="4"/>
      <c r="AV51" s="4"/>
      <c r="AW51" s="4"/>
      <c r="AX51" s="4"/>
      <c r="AY51" s="4"/>
    </row>
    <row r="52" spans="1:1005" ht="15" x14ac:dyDescent="0.25">
      <c r="A52" s="136">
        <f>YampaRiverInflow.TotalOutflow!A52</f>
        <v>45992</v>
      </c>
      <c r="B52" s="34">
        <v>7.1580000000000004</v>
      </c>
      <c r="C52" s="12">
        <v>7.1580000000000004</v>
      </c>
      <c r="D52" s="45">
        <v>7.1580000000000004</v>
      </c>
      <c r="E52" s="16">
        <v>94.941029999999998</v>
      </c>
      <c r="F52" s="16">
        <v>-1.6679900000000001</v>
      </c>
      <c r="G52" s="16">
        <v>27.110379999999999</v>
      </c>
      <c r="H52" s="16">
        <v>15.47331</v>
      </c>
      <c r="I52" s="16">
        <v>23.397189999999998</v>
      </c>
      <c r="J52" s="16">
        <v>-21.467200000000002</v>
      </c>
      <c r="K52" s="16">
        <v>-1.96912</v>
      </c>
      <c r="L52" s="16">
        <v>6.1689999999999996</v>
      </c>
      <c r="M52" s="16">
        <v>-8.7340999999999998</v>
      </c>
      <c r="N52" s="16">
        <v>2.1890200000000002</v>
      </c>
      <c r="O52" s="16">
        <v>6.2199300000000006</v>
      </c>
      <c r="P52" s="16">
        <v>-1.9193900000000002</v>
      </c>
      <c r="Q52" s="16">
        <v>-0.40073999999999999</v>
      </c>
      <c r="R52" s="16">
        <v>-10.7593</v>
      </c>
      <c r="S52" s="16">
        <v>-7.3306499999999994</v>
      </c>
      <c r="T52" s="16">
        <v>7.5781999999999998</v>
      </c>
      <c r="U52" s="16">
        <v>10.29767</v>
      </c>
      <c r="V52" s="16">
        <v>-5.8699700000000004</v>
      </c>
      <c r="W52" s="16">
        <v>24.633080000000003</v>
      </c>
      <c r="X52" s="16">
        <v>23.363189999999999</v>
      </c>
      <c r="Y52" s="16">
        <v>-1.2471300000000001</v>
      </c>
      <c r="Z52" s="16">
        <v>-6.3736999999999995</v>
      </c>
      <c r="AA52" s="16">
        <v>5.9137360000000001</v>
      </c>
      <c r="AB52" s="16">
        <v>15.60941</v>
      </c>
      <c r="AC52" s="16">
        <v>24.042540000000002</v>
      </c>
      <c r="AD52" s="16">
        <v>-3.4043299999999999</v>
      </c>
      <c r="AE52" s="16">
        <v>8.3700100000000006</v>
      </c>
      <c r="AF52" s="16">
        <v>26.24044</v>
      </c>
      <c r="AG52" s="16">
        <v>9.7062999999999988</v>
      </c>
      <c r="AH52" s="16">
        <v>15.84782</v>
      </c>
      <c r="AI52" s="46"/>
      <c r="AJ52" s="46"/>
      <c r="AK52" s="46"/>
      <c r="AL52" s="46"/>
      <c r="AM52" s="46"/>
      <c r="AN52" s="4"/>
      <c r="AO52" s="4"/>
      <c r="AP52" s="4"/>
      <c r="AQ52" s="4"/>
      <c r="AR52" s="4"/>
      <c r="AS52" s="4"/>
      <c r="AT52" s="4"/>
      <c r="AU52" s="4"/>
      <c r="AV52" s="4"/>
      <c r="AW52" s="4"/>
      <c r="AX52" s="4"/>
      <c r="AY52" s="4"/>
    </row>
    <row r="53" spans="1:1005" ht="15" x14ac:dyDescent="0.25">
      <c r="A53" s="136">
        <f>YampaRiverInflow.TotalOutflow!A53</f>
        <v>46023</v>
      </c>
      <c r="B53" s="34">
        <v>12.736000000000001</v>
      </c>
      <c r="C53" s="12">
        <v>12.736000000000001</v>
      </c>
      <c r="D53" s="45">
        <v>12.736000000000001</v>
      </c>
      <c r="E53" s="16">
        <v>-4.0167999999999999</v>
      </c>
      <c r="F53" s="16">
        <v>-0.42529</v>
      </c>
      <c r="G53" s="16">
        <v>-9.22471</v>
      </c>
      <c r="H53" s="16">
        <v>16.908450000000002</v>
      </c>
      <c r="I53" s="16">
        <v>1.48193</v>
      </c>
      <c r="J53" s="16">
        <v>-11.1562</v>
      </c>
      <c r="K53" s="16">
        <v>-10.2127</v>
      </c>
      <c r="L53" s="16">
        <v>-20.743200000000002</v>
      </c>
      <c r="M53" s="16">
        <v>-9.2751999999999999</v>
      </c>
      <c r="N53" s="16">
        <v>-13.9984</v>
      </c>
      <c r="O53" s="16">
        <v>-0.47846</v>
      </c>
      <c r="P53" s="16">
        <v>-2.4032600000000004</v>
      </c>
      <c r="Q53" s="16">
        <v>3.4120999999999997</v>
      </c>
      <c r="R53" s="16">
        <v>-10.2646</v>
      </c>
      <c r="S53" s="16">
        <v>17.93282</v>
      </c>
      <c r="T53" s="16">
        <v>-2.55436</v>
      </c>
      <c r="U53" s="16">
        <v>-2.7433800000000002</v>
      </c>
      <c r="V53" s="16">
        <v>-21.323400000000003</v>
      </c>
      <c r="W53" s="16">
        <v>2.622719</v>
      </c>
      <c r="X53" s="16">
        <v>3.4634200000000002</v>
      </c>
      <c r="Y53" s="16">
        <v>7.8842790000000003</v>
      </c>
      <c r="Z53" s="16">
        <v>16.61054</v>
      </c>
      <c r="AA53" s="16">
        <v>8.8169590000000007</v>
      </c>
      <c r="AB53" s="16">
        <v>17.907229999999998</v>
      </c>
      <c r="AC53" s="16">
        <v>12.460120000000002</v>
      </c>
      <c r="AD53" s="16">
        <v>7.4652799999999999</v>
      </c>
      <c r="AE53" s="16">
        <v>6.9913500000000006</v>
      </c>
      <c r="AF53" s="16">
        <v>-30.0366</v>
      </c>
      <c r="AG53" s="16">
        <v>0.34805000000000003</v>
      </c>
      <c r="AH53" s="16">
        <v>8.1073400000000007</v>
      </c>
      <c r="AI53" s="46"/>
      <c r="AJ53" s="46"/>
      <c r="AK53" s="46"/>
      <c r="AL53" s="46"/>
      <c r="AM53" s="46"/>
      <c r="AN53" s="4"/>
      <c r="AO53" s="4"/>
      <c r="AP53" s="4"/>
      <c r="AQ53" s="4"/>
      <c r="AR53" s="4"/>
      <c r="AS53" s="4"/>
      <c r="AT53" s="4"/>
      <c r="AU53" s="4"/>
      <c r="AV53" s="4"/>
      <c r="AW53" s="4"/>
      <c r="AX53" s="4"/>
      <c r="AY53" s="4"/>
    </row>
    <row r="54" spans="1:1005" ht="15" x14ac:dyDescent="0.25">
      <c r="A54" s="136">
        <f>YampaRiverInflow.TotalOutflow!A54</f>
        <v>46054</v>
      </c>
      <c r="B54" s="34">
        <v>0.51300000000000001</v>
      </c>
      <c r="C54" s="12">
        <v>0.51300000000000001</v>
      </c>
      <c r="D54" s="45">
        <v>0.51300000000000001</v>
      </c>
      <c r="E54" s="16">
        <v>-2.7169299999999996</v>
      </c>
      <c r="F54" s="16">
        <v>1.1206400000000001</v>
      </c>
      <c r="G54" s="16">
        <v>-12.965299999999999</v>
      </c>
      <c r="H54" s="16">
        <v>0.91830999999999996</v>
      </c>
      <c r="I54" s="16">
        <v>1.91351</v>
      </c>
      <c r="J54" s="16">
        <v>-9.2040600000000001</v>
      </c>
      <c r="K54" s="16">
        <v>-8.6602700000000006</v>
      </c>
      <c r="L54" s="16">
        <v>-7.7134099999999997</v>
      </c>
      <c r="M54" s="16">
        <v>-7.8451700000000004</v>
      </c>
      <c r="N54" s="16">
        <v>-18.252200000000002</v>
      </c>
      <c r="O54" s="16">
        <v>-3.1171700000000002</v>
      </c>
      <c r="P54" s="16">
        <v>-7.3280799999999999</v>
      </c>
      <c r="Q54" s="16">
        <v>1.02014</v>
      </c>
      <c r="R54" s="16">
        <v>-14.3032</v>
      </c>
      <c r="S54" s="16">
        <v>-13.955</v>
      </c>
      <c r="T54" s="16">
        <v>-11.963200000000001</v>
      </c>
      <c r="U54" s="16">
        <v>-5.2006099999999993</v>
      </c>
      <c r="V54" s="16">
        <v>-1.8404100000000001</v>
      </c>
      <c r="W54" s="16">
        <v>4.1879590000000002</v>
      </c>
      <c r="X54" s="16">
        <v>8.0341699999999996</v>
      </c>
      <c r="Y54" s="16">
        <v>-3.2283200000000001</v>
      </c>
      <c r="Z54" s="16">
        <v>-5.3345600000000006</v>
      </c>
      <c r="AA54" s="16">
        <v>-3.9803500000000001</v>
      </c>
      <c r="AB54" s="16">
        <v>3.725031</v>
      </c>
      <c r="AC54" s="16">
        <v>11.38289</v>
      </c>
      <c r="AD54" s="16">
        <v>9.9543199999999992</v>
      </c>
      <c r="AE54" s="16">
        <v>4.1059299999999999</v>
      </c>
      <c r="AF54" s="16">
        <v>-45.490699999999997</v>
      </c>
      <c r="AG54" s="16">
        <v>-8.9389900000000004</v>
      </c>
      <c r="AH54" s="16">
        <v>14.93486</v>
      </c>
      <c r="AI54" s="46"/>
      <c r="AJ54" s="46"/>
      <c r="AK54" s="46"/>
      <c r="AL54" s="46"/>
      <c r="AM54" s="46"/>
      <c r="AN54" s="4"/>
      <c r="AO54" s="4"/>
      <c r="AP54" s="4"/>
      <c r="AQ54" s="4"/>
      <c r="AR54" s="4"/>
      <c r="AS54" s="4"/>
      <c r="AT54" s="4"/>
      <c r="AU54" s="4"/>
      <c r="AV54" s="4"/>
      <c r="AW54" s="4"/>
      <c r="AX54" s="4"/>
      <c r="AY54" s="4"/>
    </row>
    <row r="55" spans="1:1005" ht="15" x14ac:dyDescent="0.25">
      <c r="A55" s="136">
        <f>YampaRiverInflow.TotalOutflow!A55</f>
        <v>46082</v>
      </c>
      <c r="B55" s="34">
        <v>-2.3479999999999999</v>
      </c>
      <c r="C55" s="12">
        <v>-2.3479999999999999</v>
      </c>
      <c r="D55" s="45">
        <v>-2.3479999999999999</v>
      </c>
      <c r="E55" s="16">
        <v>33.225720000000003</v>
      </c>
      <c r="F55" s="16">
        <v>11.037510000000001</v>
      </c>
      <c r="G55" s="16">
        <v>4.6733700000000002</v>
      </c>
      <c r="H55" s="16">
        <v>4.0890000000000003E-2</v>
      </c>
      <c r="I55" s="16">
        <v>8.1969799999999999</v>
      </c>
      <c r="J55" s="16">
        <v>5.5769299999999999</v>
      </c>
      <c r="K55" s="16">
        <v>-5.0199499999999997</v>
      </c>
      <c r="L55" s="16">
        <v>-3.68032</v>
      </c>
      <c r="M55" s="16">
        <v>-25.690300000000001</v>
      </c>
      <c r="N55" s="16">
        <v>16.045670000000001</v>
      </c>
      <c r="O55" s="16">
        <v>-10.3043</v>
      </c>
      <c r="P55" s="16">
        <v>-11.892200000000001</v>
      </c>
      <c r="Q55" s="16">
        <v>0.31795999999999996</v>
      </c>
      <c r="R55" s="16">
        <v>-9.7432599999999994</v>
      </c>
      <c r="S55" s="16">
        <v>-12.145200000000001</v>
      </c>
      <c r="T55" s="16">
        <v>-6.3741000000000003</v>
      </c>
      <c r="U55" s="16">
        <v>-11.247</v>
      </c>
      <c r="V55" s="16">
        <v>-5.8244099999999994</v>
      </c>
      <c r="W55" s="16">
        <v>-14.067500000000001</v>
      </c>
      <c r="X55" s="16">
        <v>-1.27335</v>
      </c>
      <c r="Y55" s="16">
        <v>-1.8987400000000001</v>
      </c>
      <c r="Z55" s="16">
        <v>-12.0581</v>
      </c>
      <c r="AA55" s="16">
        <v>-1.39941</v>
      </c>
      <c r="AB55" s="16">
        <v>3.0619520000000002</v>
      </c>
      <c r="AC55" s="16">
        <v>0.5556236</v>
      </c>
      <c r="AD55" s="16">
        <v>2.51511</v>
      </c>
      <c r="AE55" s="16">
        <v>-1.48194</v>
      </c>
      <c r="AF55" s="16">
        <v>-85.616900000000001</v>
      </c>
      <c r="AG55" s="16">
        <v>-18.977</v>
      </c>
      <c r="AH55" s="16">
        <v>-3.0748000000000002</v>
      </c>
      <c r="AI55" s="46"/>
      <c r="AJ55" s="46"/>
      <c r="AK55" s="46"/>
      <c r="AL55" s="46"/>
      <c r="AM55" s="46"/>
      <c r="AN55" s="4"/>
      <c r="AO55" s="4"/>
      <c r="AP55" s="4"/>
      <c r="AQ55" s="4"/>
      <c r="AR55" s="4"/>
      <c r="AS55" s="4"/>
      <c r="AT55" s="4"/>
      <c r="AU55" s="4"/>
      <c r="AV55" s="4"/>
      <c r="AW55" s="4"/>
      <c r="AX55" s="4"/>
      <c r="AY55" s="4"/>
    </row>
    <row r="56" spans="1:1005" ht="15" x14ac:dyDescent="0.25">
      <c r="A56" s="136">
        <f>YampaRiverInflow.TotalOutflow!A56</f>
        <v>46113</v>
      </c>
      <c r="B56" s="34">
        <v>-10.968</v>
      </c>
      <c r="C56" s="12">
        <v>-10.968</v>
      </c>
      <c r="D56" s="45">
        <v>-10.968</v>
      </c>
      <c r="E56" s="16">
        <v>-7.57599</v>
      </c>
      <c r="F56" s="16">
        <v>15.395820000000001</v>
      </c>
      <c r="G56" s="16">
        <v>39.174210000000002</v>
      </c>
      <c r="H56" s="16">
        <v>-0.41738999999999998</v>
      </c>
      <c r="I56" s="16">
        <v>-3.9382700000000002</v>
      </c>
      <c r="J56" s="16">
        <v>0.93055999999999994</v>
      </c>
      <c r="K56" s="16">
        <v>-11.8729</v>
      </c>
      <c r="L56" s="16">
        <v>-13.3843</v>
      </c>
      <c r="M56" s="16">
        <v>-6.9093299999999997</v>
      </c>
      <c r="N56" s="16">
        <v>4.2983100000000007</v>
      </c>
      <c r="O56" s="16">
        <v>-1.6048699999999998</v>
      </c>
      <c r="P56" s="16">
        <v>-3.3881199999999998</v>
      </c>
      <c r="Q56" s="16">
        <v>-8.2623700000000007</v>
      </c>
      <c r="R56" s="16">
        <v>-14.0764</v>
      </c>
      <c r="S56" s="16">
        <v>-15.644399999999999</v>
      </c>
      <c r="T56" s="16">
        <v>-20.3934</v>
      </c>
      <c r="U56" s="16">
        <v>-12.2591</v>
      </c>
      <c r="V56" s="16">
        <v>-6.0398699999999996</v>
      </c>
      <c r="W56" s="16">
        <v>14.186459999999999</v>
      </c>
      <c r="X56" s="16">
        <v>-9.3056399999999986</v>
      </c>
      <c r="Y56" s="16">
        <v>-4.80497</v>
      </c>
      <c r="Z56" s="16">
        <v>-4.7238199999999999</v>
      </c>
      <c r="AA56" s="16">
        <v>-4.9565900000000003</v>
      </c>
      <c r="AB56" s="16">
        <v>-3.62934</v>
      </c>
      <c r="AC56" s="16">
        <v>-36.724299999999999</v>
      </c>
      <c r="AD56" s="16">
        <v>5.76356</v>
      </c>
      <c r="AE56" s="16">
        <v>12.84352</v>
      </c>
      <c r="AF56" s="16">
        <v>-51.0623</v>
      </c>
      <c r="AG56" s="16">
        <v>-15.1135</v>
      </c>
      <c r="AH56" s="16">
        <v>-4.2431000000000001</v>
      </c>
      <c r="AI56" s="46"/>
      <c r="AJ56" s="46"/>
      <c r="AK56" s="46"/>
      <c r="AL56" s="46"/>
      <c r="AM56" s="46"/>
      <c r="AN56" s="4"/>
      <c r="AO56" s="4"/>
      <c r="AP56" s="4"/>
      <c r="AQ56" s="4"/>
      <c r="AR56" s="4"/>
      <c r="AS56" s="4"/>
      <c r="AT56" s="4"/>
      <c r="AU56" s="4"/>
      <c r="AV56" s="4"/>
      <c r="AW56" s="4"/>
      <c r="AX56" s="4"/>
      <c r="AY56" s="4"/>
    </row>
    <row r="57" spans="1:1005" ht="15" x14ac:dyDescent="0.25">
      <c r="A57" s="136">
        <f>YampaRiverInflow.TotalOutflow!A57</f>
        <v>46143</v>
      </c>
      <c r="B57" s="34">
        <v>4.734</v>
      </c>
      <c r="C57" s="12">
        <v>4.734</v>
      </c>
      <c r="D57" s="45">
        <v>4.734</v>
      </c>
      <c r="E57" s="16">
        <v>-8.2093600000000002</v>
      </c>
      <c r="F57" s="16">
        <v>11.730090000000001</v>
      </c>
      <c r="G57" s="16">
        <v>21.999099999999999</v>
      </c>
      <c r="H57" s="16">
        <v>0.11092</v>
      </c>
      <c r="I57" s="16">
        <v>-14.867799999999999</v>
      </c>
      <c r="J57" s="16">
        <v>-7.1809500000000002</v>
      </c>
      <c r="K57" s="16">
        <v>-5.66974</v>
      </c>
      <c r="L57" s="16">
        <v>-33.700400000000002</v>
      </c>
      <c r="M57" s="16">
        <v>-4.7220800000000001</v>
      </c>
      <c r="N57" s="16">
        <v>-17.381799999999998</v>
      </c>
      <c r="O57" s="16">
        <v>-33.279300000000006</v>
      </c>
      <c r="P57" s="16">
        <v>-5.4207200000000002</v>
      </c>
      <c r="Q57" s="16">
        <v>-5.2464300000000001</v>
      </c>
      <c r="R57" s="16">
        <v>3.1493000000000002</v>
      </c>
      <c r="S57" s="16">
        <v>-9.5569299999999995</v>
      </c>
      <c r="T57" s="16">
        <v>4.5381899999999993</v>
      </c>
      <c r="U57" s="16">
        <v>2.7454499999999999</v>
      </c>
      <c r="V57" s="16">
        <v>4.5651899999999994</v>
      </c>
      <c r="W57" s="16">
        <v>0.1095455</v>
      </c>
      <c r="X57" s="16">
        <v>7.3637499999999996</v>
      </c>
      <c r="Y57" s="16">
        <v>8.667313</v>
      </c>
      <c r="Z57" s="16">
        <v>9.6379000000000001</v>
      </c>
      <c r="AA57" s="16">
        <v>-0.59501400000000004</v>
      </c>
      <c r="AB57" s="16">
        <v>-7.1286899999999997</v>
      </c>
      <c r="AC57" s="16">
        <v>13.089129999999999</v>
      </c>
      <c r="AD57" s="16">
        <v>7.5992100000000002</v>
      </c>
      <c r="AE57" s="16">
        <v>4.7034399999999996</v>
      </c>
      <c r="AF57" s="16">
        <v>-61.748899999999999</v>
      </c>
      <c r="AG57" s="16">
        <v>-4.7955200000000007</v>
      </c>
      <c r="AH57" s="16">
        <v>-13.974399999999999</v>
      </c>
      <c r="AI57" s="46"/>
      <c r="AJ57" s="46"/>
      <c r="AK57" s="46"/>
      <c r="AL57" s="46"/>
      <c r="AM57" s="46"/>
      <c r="AN57" s="4"/>
      <c r="AO57" s="4"/>
      <c r="AP57" s="4"/>
      <c r="AQ57" s="4"/>
      <c r="AR57" s="4"/>
      <c r="AS57" s="4"/>
      <c r="AT57" s="4"/>
      <c r="AU57" s="4"/>
      <c r="AV57" s="4"/>
      <c r="AW57" s="4"/>
      <c r="AX57" s="4"/>
      <c r="AY57" s="4"/>
    </row>
    <row r="58" spans="1:1005" ht="15" x14ac:dyDescent="0.25">
      <c r="A58" s="136">
        <f>YampaRiverInflow.TotalOutflow!A58</f>
        <v>46174</v>
      </c>
      <c r="B58" s="34">
        <v>-5.2859999999999996</v>
      </c>
      <c r="C58" s="12">
        <v>-5.2859999999999996</v>
      </c>
      <c r="D58" s="45">
        <v>-5.2859999999999996</v>
      </c>
      <c r="E58" s="16">
        <v>-11.6759</v>
      </c>
      <c r="F58" s="16">
        <v>-4.1159999999999995E-2</v>
      </c>
      <c r="G58" s="16">
        <v>5.6090299999999997</v>
      </c>
      <c r="H58" s="16">
        <v>-3.69754</v>
      </c>
      <c r="I58" s="16">
        <v>-11.8339</v>
      </c>
      <c r="J58" s="16">
        <v>-9.2286099999999998</v>
      </c>
      <c r="K58" s="16">
        <v>-8.5176200000000009</v>
      </c>
      <c r="L58" s="16">
        <v>-26.906099999999999</v>
      </c>
      <c r="M58" s="16">
        <v>-30.0809</v>
      </c>
      <c r="N58" s="16">
        <v>1.8562000000000001</v>
      </c>
      <c r="O58" s="16">
        <v>-14.7171</v>
      </c>
      <c r="P58" s="16">
        <v>-14.012499999999999</v>
      </c>
      <c r="Q58" s="16">
        <v>-1.51996</v>
      </c>
      <c r="R58" s="16">
        <v>-16.566500000000001</v>
      </c>
      <c r="S58" s="16">
        <v>-17.7789</v>
      </c>
      <c r="T58" s="16">
        <v>-8.3348700000000004</v>
      </c>
      <c r="U58" s="16">
        <v>-5.4185299999999996</v>
      </c>
      <c r="V58" s="16">
        <v>-7.2006999999999994</v>
      </c>
      <c r="W58" s="16">
        <v>-0.73851199999999995</v>
      </c>
      <c r="X58" s="16">
        <v>2.2777600000000002</v>
      </c>
      <c r="Y58" s="16">
        <v>-1.24882</v>
      </c>
      <c r="Z58" s="16">
        <v>-2.2548400000000002</v>
      </c>
      <c r="AA58" s="16">
        <v>-7.8657200000000005</v>
      </c>
      <c r="AB58" s="16">
        <v>-7.5185699999999995</v>
      </c>
      <c r="AC58" s="16">
        <v>-7.5434399999999995</v>
      </c>
      <c r="AD58" s="16">
        <v>4.59762</v>
      </c>
      <c r="AE58" s="16">
        <v>13.497540000000001</v>
      </c>
      <c r="AF58" s="16">
        <v>-26.186700000000002</v>
      </c>
      <c r="AG58" s="16">
        <v>-3.3491300000000002</v>
      </c>
      <c r="AH58" s="16">
        <v>4.0840300000000003</v>
      </c>
      <c r="AI58" s="46"/>
      <c r="AJ58" s="46"/>
      <c r="AK58" s="46"/>
      <c r="AL58" s="46"/>
      <c r="AM58" s="46"/>
      <c r="AN58" s="4"/>
      <c r="AO58" s="4"/>
      <c r="AP58" s="4"/>
      <c r="AQ58" s="4"/>
      <c r="AR58" s="4"/>
      <c r="AS58" s="4"/>
      <c r="AT58" s="4"/>
      <c r="AU58" s="4"/>
      <c r="AV58" s="4"/>
      <c r="AW58" s="4"/>
      <c r="AX58" s="4"/>
      <c r="AY58" s="4"/>
    </row>
    <row r="59" spans="1:1005" ht="15" x14ac:dyDescent="0.25">
      <c r="A59" s="136">
        <f>YampaRiverInflow.TotalOutflow!A59</f>
        <v>46204</v>
      </c>
      <c r="B59" s="34">
        <v>-1.373</v>
      </c>
      <c r="C59" s="12">
        <v>-1.373</v>
      </c>
      <c r="D59" s="45">
        <v>-1.373</v>
      </c>
      <c r="E59" s="16">
        <v>-11.493399999999999</v>
      </c>
      <c r="F59" s="16">
        <v>10.728009999999999</v>
      </c>
      <c r="G59" s="16">
        <v>8.7200199999999999</v>
      </c>
      <c r="H59" s="16">
        <v>-1.2666099999999998</v>
      </c>
      <c r="I59" s="16">
        <v>-11.347200000000001</v>
      </c>
      <c r="J59" s="16">
        <v>-18.336200000000002</v>
      </c>
      <c r="K59" s="16">
        <v>-2.94312</v>
      </c>
      <c r="L59" s="16">
        <v>-31.489599999999999</v>
      </c>
      <c r="M59" s="16">
        <v>-20.471400000000003</v>
      </c>
      <c r="N59" s="16">
        <v>-11.8964</v>
      </c>
      <c r="O59" s="16">
        <v>-5.89581</v>
      </c>
      <c r="P59" s="16">
        <v>-9.4188299999999998</v>
      </c>
      <c r="Q59" s="16">
        <v>-9.6500499999999985</v>
      </c>
      <c r="R59" s="16">
        <v>-13.497399999999999</v>
      </c>
      <c r="S59" s="16">
        <v>-20.7821</v>
      </c>
      <c r="T59" s="16">
        <v>-5.3935699999999995</v>
      </c>
      <c r="U59" s="16">
        <v>-16.034399999999998</v>
      </c>
      <c r="V59" s="16">
        <v>-7.2505600000000001</v>
      </c>
      <c r="W59" s="16">
        <v>-12.2248</v>
      </c>
      <c r="X59" s="16">
        <v>-2.5033499999999997</v>
      </c>
      <c r="Y59" s="16">
        <v>-0.440502</v>
      </c>
      <c r="Z59" s="16">
        <v>11.24718</v>
      </c>
      <c r="AA59" s="16">
        <v>-1.8387200000000001</v>
      </c>
      <c r="AB59" s="16">
        <v>-11.0794</v>
      </c>
      <c r="AC59" s="16">
        <v>-4.7515900000000002</v>
      </c>
      <c r="AD59" s="16">
        <v>1.85019</v>
      </c>
      <c r="AE59" s="16">
        <v>3.09552</v>
      </c>
      <c r="AF59" s="16">
        <v>-10.6083</v>
      </c>
      <c r="AG59" s="16">
        <v>-7.64445</v>
      </c>
      <c r="AH59" s="16">
        <v>8.1272700000000011</v>
      </c>
      <c r="AI59" s="46"/>
      <c r="AJ59" s="46"/>
      <c r="AK59" s="46"/>
      <c r="AL59" s="46"/>
      <c r="AM59" s="46"/>
      <c r="AN59" s="4"/>
      <c r="AO59" s="4"/>
      <c r="AP59" s="4"/>
      <c r="AQ59" s="4"/>
      <c r="AR59" s="4"/>
      <c r="AS59" s="4"/>
      <c r="AT59" s="4"/>
      <c r="AU59" s="4"/>
      <c r="AV59" s="4"/>
      <c r="AW59" s="4"/>
      <c r="AX59" s="4"/>
      <c r="AY59" s="4"/>
    </row>
    <row r="60" spans="1:1005" ht="15" x14ac:dyDescent="0.25">
      <c r="A60" s="136">
        <f>YampaRiverInflow.TotalOutflow!A60</f>
        <v>46235</v>
      </c>
      <c r="B60" s="34">
        <v>0.19600000000000001</v>
      </c>
      <c r="C60" s="12">
        <v>0.19600000000000001</v>
      </c>
      <c r="D60" s="45">
        <v>0.19600000000000001</v>
      </c>
      <c r="E60" s="16">
        <v>-4.3264100000000001</v>
      </c>
      <c r="F60" s="16">
        <v>-10.6752</v>
      </c>
      <c r="G60" s="16">
        <v>1.8042</v>
      </c>
      <c r="H60" s="16">
        <v>4.2788000000000004</v>
      </c>
      <c r="I60" s="16">
        <v>-12.226000000000001</v>
      </c>
      <c r="J60" s="16">
        <v>-3.8130300000000004</v>
      </c>
      <c r="K60" s="16">
        <v>-0.78469000000000011</v>
      </c>
      <c r="L60" s="16">
        <v>-7.6042100000000001</v>
      </c>
      <c r="M60" s="16">
        <v>-5.4120699999999999</v>
      </c>
      <c r="N60" s="16">
        <v>-13.8598</v>
      </c>
      <c r="O60" s="16">
        <v>-14.737</v>
      </c>
      <c r="P60" s="16">
        <v>-6.2569600000000003</v>
      </c>
      <c r="Q60" s="16">
        <v>-22.553799999999999</v>
      </c>
      <c r="R60" s="16">
        <v>-2.4493899999999997</v>
      </c>
      <c r="S60" s="16">
        <v>-15.1355</v>
      </c>
      <c r="T60" s="16">
        <v>2.9768400000000002</v>
      </c>
      <c r="U60" s="16">
        <v>5.9177799999999996</v>
      </c>
      <c r="V60" s="16">
        <v>3.3304999999999998</v>
      </c>
      <c r="W60" s="16">
        <v>10.576969999999999</v>
      </c>
      <c r="X60" s="16">
        <v>-7.4222299999999999</v>
      </c>
      <c r="Y60" s="16">
        <v>-2.7236199999999999</v>
      </c>
      <c r="Z60" s="16">
        <v>11.2767</v>
      </c>
      <c r="AA60" s="16">
        <v>-2.6559499999999998</v>
      </c>
      <c r="AB60" s="16">
        <v>3.1679930000000001</v>
      </c>
      <c r="AC60" s="16">
        <v>-8.08446</v>
      </c>
      <c r="AD60" s="16">
        <v>4.3259999999999996</v>
      </c>
      <c r="AE60" s="16">
        <v>3.7869800000000002</v>
      </c>
      <c r="AF60" s="16">
        <v>-3.9497499999999999</v>
      </c>
      <c r="AG60" s="16">
        <v>-0.94598000000000004</v>
      </c>
      <c r="AH60" s="16">
        <v>2.1968100000000002</v>
      </c>
      <c r="AI60" s="46"/>
      <c r="AJ60" s="46"/>
      <c r="AK60" s="46"/>
      <c r="AL60" s="46"/>
      <c r="AM60" s="46"/>
      <c r="AN60" s="4"/>
      <c r="AO60" s="4"/>
      <c r="AP60" s="4"/>
      <c r="AQ60" s="4"/>
      <c r="AR60" s="4"/>
      <c r="AS60" s="4"/>
      <c r="AT60" s="4"/>
      <c r="AU60" s="4"/>
      <c r="AV60" s="4"/>
      <c r="AW60" s="4"/>
      <c r="AX60" s="4"/>
      <c r="AY60" s="4"/>
    </row>
    <row r="61" spans="1:1005" ht="15" x14ac:dyDescent="0.25">
      <c r="A61" s="136">
        <f>YampaRiverInflow.TotalOutflow!A61</f>
        <v>46266</v>
      </c>
      <c r="B61" s="34">
        <v>-1.373</v>
      </c>
      <c r="C61" s="12">
        <v>-1.373</v>
      </c>
      <c r="D61" s="45">
        <v>-1.373</v>
      </c>
      <c r="E61" s="16">
        <v>4.2184399999999993</v>
      </c>
      <c r="F61" s="16">
        <v>2.1504499999999998</v>
      </c>
      <c r="G61" s="16">
        <v>-6.8963000000000001</v>
      </c>
      <c r="H61" s="16">
        <v>-12.975100000000001</v>
      </c>
      <c r="I61" s="16">
        <v>-7.1190200000000008</v>
      </c>
      <c r="J61" s="16">
        <v>-2.2877899999999998</v>
      </c>
      <c r="K61" s="16">
        <v>-15.519200000000001</v>
      </c>
      <c r="L61" s="16">
        <v>-21.1785</v>
      </c>
      <c r="M61" s="16">
        <v>-6.0739200000000002</v>
      </c>
      <c r="N61" s="16">
        <v>-3.6959299999999997</v>
      </c>
      <c r="O61" s="16">
        <v>0.22959000000000002</v>
      </c>
      <c r="P61" s="16">
        <v>-2.0469200000000001</v>
      </c>
      <c r="Q61" s="16">
        <v>-1.55017</v>
      </c>
      <c r="R61" s="16">
        <v>8.7733099999999986</v>
      </c>
      <c r="S61" s="16">
        <v>-8.4957199999999986</v>
      </c>
      <c r="T61" s="16">
        <v>10.460270000000001</v>
      </c>
      <c r="U61" s="16">
        <v>-5.7617600000000007</v>
      </c>
      <c r="V61" s="16">
        <v>-2.9507099999999999</v>
      </c>
      <c r="W61" s="16">
        <v>5.573264</v>
      </c>
      <c r="X61" s="16">
        <v>6.7049099999999999</v>
      </c>
      <c r="Y61" s="16">
        <v>-0.37902999999999998</v>
      </c>
      <c r="Z61" s="16">
        <v>1.002618</v>
      </c>
      <c r="AA61" s="16">
        <v>4.0797420000000004</v>
      </c>
      <c r="AB61" s="16">
        <v>-5.3277200000000002</v>
      </c>
      <c r="AC61" s="16">
        <v>-6.2411499999999993</v>
      </c>
      <c r="AD61" s="16">
        <v>2.4840100000000001</v>
      </c>
      <c r="AE61" s="16">
        <v>5.2410399999999999</v>
      </c>
      <c r="AF61" s="16">
        <v>-12.903600000000001</v>
      </c>
      <c r="AG61" s="16">
        <v>8.5776000000000003</v>
      </c>
      <c r="AH61" s="16">
        <v>15.860709999999999</v>
      </c>
      <c r="AI61" s="46"/>
      <c r="AJ61" s="46"/>
      <c r="AK61" s="46"/>
      <c r="AL61" s="46"/>
      <c r="AM61" s="46"/>
      <c r="AN61" s="4"/>
      <c r="AO61" s="4"/>
      <c r="AP61" s="4"/>
      <c r="AQ61" s="4"/>
      <c r="AR61" s="4"/>
      <c r="AS61" s="4"/>
      <c r="AT61" s="4"/>
      <c r="AU61" s="4"/>
      <c r="AV61" s="4"/>
      <c r="AW61" s="4"/>
      <c r="AX61" s="4"/>
      <c r="AY61" s="4"/>
    </row>
    <row r="62" spans="1:1005" ht="15" x14ac:dyDescent="0.25">
      <c r="A62" s="136">
        <f>YampaRiverInflow.TotalOutflow!A62</f>
        <v>46296</v>
      </c>
      <c r="B62" s="34">
        <v>2.8610000000000002</v>
      </c>
      <c r="C62" s="12">
        <v>2.8610000000000002</v>
      </c>
      <c r="D62" s="45">
        <v>2.8610000000000002</v>
      </c>
      <c r="E62" s="16">
        <v>1.15303</v>
      </c>
      <c r="F62" s="16">
        <v>4.8546899999999997</v>
      </c>
      <c r="G62" s="16">
        <v>-2.7721900000000002</v>
      </c>
      <c r="H62" s="16">
        <v>10.111030000000001</v>
      </c>
      <c r="I62" s="16">
        <v>-7.8798000000000004</v>
      </c>
      <c r="J62" s="16">
        <v>4.2608300000000003</v>
      </c>
      <c r="K62" s="16">
        <v>-9.0296399999999988</v>
      </c>
      <c r="L62" s="16">
        <v>-19.219099999999997</v>
      </c>
      <c r="M62" s="16">
        <v>-22.1523</v>
      </c>
      <c r="N62" s="16">
        <v>1.00861</v>
      </c>
      <c r="O62" s="16">
        <v>-7.54697</v>
      </c>
      <c r="P62" s="16">
        <v>3.05389</v>
      </c>
      <c r="Q62" s="16">
        <v>-0.55309000000000008</v>
      </c>
      <c r="R62" s="16">
        <v>-10.613</v>
      </c>
      <c r="S62" s="16">
        <v>-11.085899999999999</v>
      </c>
      <c r="T62" s="16">
        <v>5.77902</v>
      </c>
      <c r="U62" s="16">
        <v>-2.5799099999999999</v>
      </c>
      <c r="V62" s="16">
        <v>11.36007</v>
      </c>
      <c r="W62" s="16">
        <v>13.28439</v>
      </c>
      <c r="X62" s="16">
        <v>-1.07623</v>
      </c>
      <c r="Y62" s="16">
        <v>6.7392950000000003</v>
      </c>
      <c r="Z62" s="16">
        <v>9.3276970000000006</v>
      </c>
      <c r="AA62" s="16">
        <v>9.8532309999999992</v>
      </c>
      <c r="AB62" s="16">
        <v>2.3867620000000001</v>
      </c>
      <c r="AC62" s="16">
        <v>-14.003299999999999</v>
      </c>
      <c r="AD62" s="16">
        <v>4.5726499999999994</v>
      </c>
      <c r="AE62" s="16">
        <v>16.06822</v>
      </c>
      <c r="AF62" s="16">
        <v>-0.16736000000000001</v>
      </c>
      <c r="AG62" s="16">
        <v>3.9343000000000004</v>
      </c>
      <c r="AH62" s="16">
        <v>-8.1954599999999989</v>
      </c>
      <c r="AI62" s="46"/>
      <c r="AJ62" s="46"/>
      <c r="AK62" s="46"/>
      <c r="AL62" s="46"/>
      <c r="AM62" s="46"/>
      <c r="AN62" s="4"/>
      <c r="AO62" s="4"/>
      <c r="AP62" s="4"/>
      <c r="AQ62" s="4"/>
      <c r="AR62" s="4"/>
      <c r="AS62" s="4"/>
      <c r="AT62" s="4"/>
      <c r="AU62" s="4"/>
      <c r="AV62" s="4"/>
      <c r="AW62" s="4"/>
      <c r="AX62" s="4"/>
      <c r="AY62" s="4"/>
    </row>
    <row r="63" spans="1:1005" ht="15" x14ac:dyDescent="0.25">
      <c r="A63" s="136">
        <f>YampaRiverInflow.TotalOutflow!A63</f>
        <v>46327</v>
      </c>
      <c r="B63" s="34">
        <v>1.625</v>
      </c>
      <c r="C63" s="12">
        <v>1.625</v>
      </c>
      <c r="D63" s="45">
        <v>1.625</v>
      </c>
      <c r="E63" s="16">
        <v>2.73468</v>
      </c>
      <c r="F63" s="16">
        <v>6.6013000000000002</v>
      </c>
      <c r="G63" s="16">
        <v>0.97684000000000004</v>
      </c>
      <c r="H63" s="16">
        <v>8.3629300000000004</v>
      </c>
      <c r="I63" s="16">
        <v>1.9108499999999999</v>
      </c>
      <c r="J63" s="16">
        <v>-3.2407300000000001</v>
      </c>
      <c r="K63" s="16">
        <v>2.9348700000000001</v>
      </c>
      <c r="L63" s="16">
        <v>-7.6372900000000001</v>
      </c>
      <c r="M63" s="16">
        <v>3.4327800000000002</v>
      </c>
      <c r="N63" s="16">
        <v>5.0682</v>
      </c>
      <c r="O63" s="16">
        <v>-2.44712</v>
      </c>
      <c r="P63" s="16">
        <v>9.4311000000000007</v>
      </c>
      <c r="Q63" s="16">
        <v>-7.2890100000000002</v>
      </c>
      <c r="R63" s="16">
        <v>-3.6388499999999997</v>
      </c>
      <c r="S63" s="16">
        <v>0.89403999999999995</v>
      </c>
      <c r="T63" s="16">
        <v>10.06827</v>
      </c>
      <c r="U63" s="16">
        <v>6.3182299999999998</v>
      </c>
      <c r="V63" s="16">
        <v>14.429110000000001</v>
      </c>
      <c r="W63" s="16">
        <v>13.14282</v>
      </c>
      <c r="X63" s="16">
        <v>0.30604999999999999</v>
      </c>
      <c r="Y63" s="16">
        <v>3.2879200000000002</v>
      </c>
      <c r="Z63" s="16">
        <v>9.6716720000000009</v>
      </c>
      <c r="AA63" s="16">
        <v>20.124560000000002</v>
      </c>
      <c r="AB63" s="16">
        <v>-11.070600000000001</v>
      </c>
      <c r="AC63" s="16">
        <v>-13.8909</v>
      </c>
      <c r="AD63" s="16">
        <v>6.7825500000000005</v>
      </c>
      <c r="AE63" s="16">
        <v>12.2211</v>
      </c>
      <c r="AF63" s="16">
        <v>-13.3376</v>
      </c>
      <c r="AG63" s="16">
        <v>4.8029599999999997</v>
      </c>
      <c r="AH63" s="16">
        <v>7.5139499999999995</v>
      </c>
      <c r="AI63" s="46"/>
      <c r="AJ63" s="46"/>
      <c r="AK63" s="46"/>
      <c r="AL63" s="46"/>
      <c r="AM63" s="46"/>
      <c r="AN63" s="4"/>
      <c r="AO63" s="4"/>
      <c r="AP63" s="4"/>
      <c r="AQ63" s="4"/>
      <c r="AR63" s="4"/>
      <c r="AS63" s="4"/>
      <c r="AT63" s="4"/>
      <c r="AU63" s="4"/>
      <c r="AV63" s="4"/>
      <c r="AW63" s="4"/>
      <c r="AX63" s="4"/>
      <c r="AY63" s="4"/>
    </row>
    <row r="64" spans="1:1005" ht="15" x14ac:dyDescent="0.25">
      <c r="A64" s="136"/>
      <c r="B64" s="34"/>
      <c r="C64" s="12"/>
      <c r="D64" s="45"/>
      <c r="E64" s="16"/>
      <c r="F64" s="16"/>
      <c r="G64" s="16"/>
      <c r="H64" s="16"/>
      <c r="I64" s="16"/>
      <c r="J64" s="16"/>
      <c r="K64" s="16"/>
      <c r="L64" s="16"/>
      <c r="M64" s="16"/>
      <c r="N64" s="16"/>
      <c r="O64" s="16"/>
      <c r="P64" s="16"/>
      <c r="Q64" s="16"/>
      <c r="R64" s="16"/>
      <c r="S64" s="16"/>
      <c r="T64" s="16"/>
      <c r="U64" s="16"/>
      <c r="V64" s="16"/>
      <c r="W64" s="16"/>
      <c r="X64" s="16"/>
      <c r="Y64" s="16"/>
      <c r="Z64" s="16"/>
      <c r="AA64" s="16"/>
      <c r="AB64" s="16"/>
      <c r="AC64" s="16"/>
      <c r="AD64" s="16"/>
      <c r="AE64" s="16"/>
      <c r="AF64" s="16"/>
      <c r="AG64" s="16"/>
      <c r="AH64" s="16"/>
      <c r="AI64" s="46"/>
      <c r="AJ64" s="46"/>
      <c r="AK64" s="46"/>
      <c r="AL64" s="46"/>
      <c r="AM64" s="46"/>
      <c r="AN64" s="4"/>
      <c r="AO64" s="4"/>
      <c r="AP64" s="4"/>
      <c r="AQ64" s="4"/>
      <c r="AR64" s="4"/>
      <c r="AS64" s="4"/>
      <c r="AT64" s="4"/>
      <c r="AU64" s="4"/>
      <c r="AV64" s="4"/>
      <c r="AW64" s="4"/>
      <c r="AX64" s="4"/>
      <c r="AY64" s="4"/>
      <c r="ALQ64" t="e">
        <v>#N/A</v>
      </c>
    </row>
    <row r="65" spans="1:1005" ht="15" x14ac:dyDescent="0.25">
      <c r="A65" s="136"/>
      <c r="B65" s="34"/>
      <c r="C65" s="12"/>
      <c r="D65" s="45"/>
      <c r="E65" s="16"/>
      <c r="F65" s="16"/>
      <c r="G65" s="16"/>
      <c r="H65" s="16"/>
      <c r="I65" s="16"/>
      <c r="J65" s="16"/>
      <c r="K65" s="16"/>
      <c r="L65" s="16"/>
      <c r="M65" s="16"/>
      <c r="N65" s="16"/>
      <c r="O65" s="16"/>
      <c r="P65" s="16"/>
      <c r="Q65" s="16"/>
      <c r="R65" s="16"/>
      <c r="S65" s="16"/>
      <c r="T65" s="16"/>
      <c r="U65" s="16"/>
      <c r="V65" s="16"/>
      <c r="W65" s="16"/>
      <c r="X65" s="16"/>
      <c r="Y65" s="16"/>
      <c r="Z65" s="16"/>
      <c r="AA65" s="16"/>
      <c r="AB65" s="16"/>
      <c r="AC65" s="16"/>
      <c r="AD65" s="16"/>
      <c r="AE65" s="16"/>
      <c r="AF65" s="16"/>
      <c r="AG65" s="16"/>
      <c r="AH65" s="16"/>
      <c r="AI65" s="46"/>
      <c r="AJ65" s="46"/>
      <c r="AK65" s="46"/>
      <c r="AL65" s="46"/>
      <c r="AM65" s="46"/>
      <c r="AN65" s="4"/>
      <c r="AO65" s="4"/>
      <c r="AP65" s="4"/>
      <c r="AQ65" s="4"/>
      <c r="AR65" s="4"/>
      <c r="AS65" s="4"/>
      <c r="AT65" s="4"/>
      <c r="AU65" s="4"/>
      <c r="AV65" s="4"/>
      <c r="AW65" s="4"/>
      <c r="AX65" s="4"/>
      <c r="AY65" s="4"/>
      <c r="ALQ65" t="e">
        <v>#N/A</v>
      </c>
    </row>
    <row r="66" spans="1:1005" ht="15" x14ac:dyDescent="0.25">
      <c r="A66" s="136"/>
      <c r="B66" s="34"/>
      <c r="C66" s="12"/>
      <c r="D66" s="45"/>
      <c r="E66" s="16"/>
      <c r="F66" s="16"/>
      <c r="G66" s="16"/>
      <c r="H66" s="16"/>
      <c r="I66" s="16"/>
      <c r="J66" s="16"/>
      <c r="K66" s="16"/>
      <c r="L66" s="16"/>
      <c r="M66" s="16"/>
      <c r="N66" s="16"/>
      <c r="O66" s="16"/>
      <c r="P66" s="16"/>
      <c r="Q66" s="16"/>
      <c r="R66" s="16"/>
      <c r="S66" s="16"/>
      <c r="T66" s="16"/>
      <c r="U66" s="16"/>
      <c r="V66" s="16"/>
      <c r="W66" s="16"/>
      <c r="X66" s="16"/>
      <c r="Y66" s="16"/>
      <c r="Z66" s="16"/>
      <c r="AA66" s="16"/>
      <c r="AB66" s="16"/>
      <c r="AC66" s="16"/>
      <c r="AD66" s="16"/>
      <c r="AE66" s="16"/>
      <c r="AF66" s="16"/>
      <c r="AG66" s="16"/>
      <c r="AH66" s="16"/>
      <c r="AI66" s="46"/>
      <c r="AJ66" s="46"/>
      <c r="AK66" s="46"/>
      <c r="AL66" s="46"/>
      <c r="AM66" s="46"/>
      <c r="AN66" s="4"/>
      <c r="AO66" s="4"/>
      <c r="AP66" s="4"/>
      <c r="AQ66" s="4"/>
      <c r="AR66" s="4"/>
      <c r="AS66" s="4"/>
      <c r="AT66" s="4"/>
      <c r="AU66" s="4"/>
      <c r="AV66" s="4"/>
      <c r="AW66" s="4"/>
      <c r="AX66" s="4"/>
      <c r="AY66" s="4"/>
      <c r="ALQ66" t="e">
        <v>#N/A</v>
      </c>
    </row>
    <row r="67" spans="1:1005" ht="15" x14ac:dyDescent="0.25">
      <c r="A67" s="136"/>
      <c r="B67" s="34"/>
      <c r="C67" s="12"/>
      <c r="D67" s="45"/>
      <c r="E67" s="16"/>
      <c r="F67" s="16"/>
      <c r="G67" s="16"/>
      <c r="H67" s="16"/>
      <c r="I67" s="16"/>
      <c r="J67" s="16"/>
      <c r="K67" s="16"/>
      <c r="L67" s="16"/>
      <c r="M67" s="16"/>
      <c r="N67" s="16"/>
      <c r="O67" s="16"/>
      <c r="P67" s="16"/>
      <c r="Q67" s="16"/>
      <c r="R67" s="16"/>
      <c r="S67" s="16"/>
      <c r="T67" s="16"/>
      <c r="U67" s="16"/>
      <c r="V67" s="16"/>
      <c r="W67" s="16"/>
      <c r="X67" s="16"/>
      <c r="Y67" s="16"/>
      <c r="Z67" s="16"/>
      <c r="AA67" s="16"/>
      <c r="AB67" s="16"/>
      <c r="AC67" s="16"/>
      <c r="AD67" s="16"/>
      <c r="AE67" s="16"/>
      <c r="AF67" s="16"/>
      <c r="AG67" s="16"/>
      <c r="AH67" s="16"/>
      <c r="AI67" s="46"/>
      <c r="AJ67" s="46"/>
      <c r="AK67" s="46"/>
      <c r="AL67" s="46"/>
      <c r="AM67" s="46"/>
      <c r="AN67" s="4"/>
      <c r="AO67" s="4"/>
      <c r="AP67" s="4"/>
      <c r="AQ67" s="4"/>
      <c r="AR67" s="4"/>
      <c r="AS67" s="4"/>
      <c r="AT67" s="4"/>
      <c r="AU67" s="4"/>
      <c r="AV67" s="4"/>
      <c r="AW67" s="4"/>
      <c r="AX67" s="4"/>
      <c r="AY67" s="4"/>
      <c r="ALQ67" t="e">
        <v>#N/A</v>
      </c>
    </row>
    <row r="68" spans="1:1005" ht="15" x14ac:dyDescent="0.25">
      <c r="A68" s="136"/>
      <c r="B68" s="34"/>
      <c r="C68" s="12"/>
      <c r="D68" s="45"/>
      <c r="E68" s="16"/>
      <c r="F68" s="16"/>
      <c r="G68" s="16"/>
      <c r="H68" s="16"/>
      <c r="I68" s="16"/>
      <c r="J68" s="16"/>
      <c r="K68" s="16"/>
      <c r="L68" s="16"/>
      <c r="M68" s="16"/>
      <c r="N68" s="16"/>
      <c r="O68" s="16"/>
      <c r="P68" s="16"/>
      <c r="Q68" s="16"/>
      <c r="R68" s="16"/>
      <c r="S68" s="16"/>
      <c r="T68" s="16"/>
      <c r="U68" s="16"/>
      <c r="V68" s="16"/>
      <c r="W68" s="16"/>
      <c r="X68" s="16"/>
      <c r="Y68" s="16"/>
      <c r="Z68" s="16"/>
      <c r="AA68" s="16"/>
      <c r="AB68" s="16"/>
      <c r="AC68" s="16"/>
      <c r="AD68" s="16"/>
      <c r="AE68" s="16"/>
      <c r="AF68" s="16"/>
      <c r="AG68" s="16"/>
      <c r="AH68" s="16"/>
      <c r="AI68" s="46"/>
      <c r="AJ68" s="46"/>
      <c r="AK68" s="46"/>
      <c r="AL68" s="46"/>
      <c r="AM68" s="46"/>
      <c r="AN68" s="4"/>
      <c r="AO68" s="4"/>
      <c r="AP68" s="4"/>
      <c r="AQ68" s="4"/>
      <c r="AR68" s="4"/>
      <c r="AS68" s="4"/>
      <c r="AT68" s="4"/>
      <c r="AU68" s="4"/>
      <c r="AV68" s="4"/>
      <c r="AW68" s="4"/>
      <c r="AX68" s="4"/>
      <c r="AY68" s="4"/>
      <c r="ALQ68" t="e">
        <v>#N/A</v>
      </c>
    </row>
    <row r="69" spans="1:1005" ht="15" x14ac:dyDescent="0.25">
      <c r="A69" s="136"/>
      <c r="B69" s="34"/>
      <c r="C69" s="12"/>
      <c r="D69" s="45"/>
      <c r="E69" s="16"/>
      <c r="F69" s="16"/>
      <c r="G69" s="16"/>
      <c r="H69" s="16"/>
      <c r="I69" s="16"/>
      <c r="J69" s="16"/>
      <c r="K69" s="16"/>
      <c r="L69" s="16"/>
      <c r="M69" s="16"/>
      <c r="N69" s="16"/>
      <c r="O69" s="16"/>
      <c r="P69" s="16"/>
      <c r="Q69" s="16"/>
      <c r="R69" s="16"/>
      <c r="S69" s="16"/>
      <c r="T69" s="16"/>
      <c r="U69" s="16"/>
      <c r="V69" s="16"/>
      <c r="W69" s="16"/>
      <c r="X69" s="16"/>
      <c r="Y69" s="16"/>
      <c r="Z69" s="16"/>
      <c r="AA69" s="16"/>
      <c r="AB69" s="16"/>
      <c r="AC69" s="16"/>
      <c r="AD69" s="16"/>
      <c r="AE69" s="16"/>
      <c r="AF69" s="16"/>
      <c r="AG69" s="16"/>
      <c r="AH69" s="16"/>
      <c r="AI69" s="46"/>
      <c r="AJ69" s="46"/>
      <c r="AK69" s="46"/>
      <c r="AL69" s="46"/>
      <c r="AM69" s="46"/>
      <c r="AN69" s="4"/>
      <c r="AO69" s="4"/>
      <c r="AP69" s="4"/>
      <c r="AQ69" s="4"/>
      <c r="AR69" s="4"/>
      <c r="AS69" s="4"/>
      <c r="AT69" s="4"/>
      <c r="AU69" s="4"/>
      <c r="AV69" s="4"/>
      <c r="AW69" s="4"/>
      <c r="AX69" s="4"/>
      <c r="AY69" s="4"/>
      <c r="ALQ69" t="e">
        <v>#N/A</v>
      </c>
    </row>
    <row r="70" spans="1:1005" ht="15" x14ac:dyDescent="0.25">
      <c r="A70" s="136"/>
      <c r="B70" s="34"/>
      <c r="C70" s="12"/>
      <c r="D70" s="45"/>
      <c r="E70" s="16"/>
      <c r="F70" s="16"/>
      <c r="G70" s="16"/>
      <c r="H70" s="16"/>
      <c r="I70" s="16"/>
      <c r="J70" s="16"/>
      <c r="K70" s="16"/>
      <c r="L70" s="16"/>
      <c r="M70" s="16"/>
      <c r="N70" s="16"/>
      <c r="O70" s="16"/>
      <c r="P70" s="16"/>
      <c r="Q70" s="16"/>
      <c r="R70" s="16"/>
      <c r="S70" s="16"/>
      <c r="T70" s="16"/>
      <c r="U70" s="16"/>
      <c r="V70" s="16"/>
      <c r="W70" s="16"/>
      <c r="X70" s="16"/>
      <c r="Y70" s="16"/>
      <c r="Z70" s="16"/>
      <c r="AA70" s="16"/>
      <c r="AB70" s="16"/>
      <c r="AC70" s="16"/>
      <c r="AD70" s="16"/>
      <c r="AE70" s="16"/>
      <c r="AF70" s="16"/>
      <c r="AG70" s="16"/>
      <c r="AH70" s="16"/>
      <c r="AI70" s="46"/>
      <c r="AJ70" s="46"/>
      <c r="AK70" s="46"/>
      <c r="AL70" s="46"/>
      <c r="AM70" s="46"/>
      <c r="AN70" s="4"/>
      <c r="AO70" s="4"/>
      <c r="AP70" s="4"/>
      <c r="AQ70" s="4"/>
      <c r="AR70" s="4"/>
      <c r="AS70" s="4"/>
      <c r="AT70" s="4"/>
      <c r="AU70" s="4"/>
      <c r="AV70" s="4"/>
      <c r="AW70" s="4"/>
      <c r="AX70" s="4"/>
      <c r="AY70" s="4"/>
      <c r="ALQ70" t="e">
        <v>#N/A</v>
      </c>
    </row>
    <row r="71" spans="1:1005" ht="15" x14ac:dyDescent="0.25">
      <c r="A71" s="136"/>
      <c r="B71" s="34"/>
      <c r="C71" s="12"/>
      <c r="D71" s="45"/>
      <c r="E71" s="16"/>
      <c r="F71" s="16"/>
      <c r="G71" s="16"/>
      <c r="H71" s="16"/>
      <c r="I71" s="16"/>
      <c r="J71" s="16"/>
      <c r="K71" s="16"/>
      <c r="L71" s="16"/>
      <c r="M71" s="16"/>
      <c r="N71" s="16"/>
      <c r="O71" s="16"/>
      <c r="P71" s="16"/>
      <c r="Q71" s="16"/>
      <c r="R71" s="16"/>
      <c r="S71" s="16"/>
      <c r="T71" s="16"/>
      <c r="U71" s="16"/>
      <c r="V71" s="16"/>
      <c r="W71" s="16"/>
      <c r="X71" s="16"/>
      <c r="Y71" s="16"/>
      <c r="Z71" s="16"/>
      <c r="AA71" s="16"/>
      <c r="AB71" s="16"/>
      <c r="AC71" s="16"/>
      <c r="AD71" s="16"/>
      <c r="AE71" s="16"/>
      <c r="AF71" s="16"/>
      <c r="AG71" s="16"/>
      <c r="AH71" s="16"/>
      <c r="AI71" s="46"/>
      <c r="AJ71" s="46"/>
      <c r="AK71" s="46"/>
      <c r="AL71" s="46"/>
      <c r="AM71" s="46"/>
      <c r="AN71" s="4"/>
      <c r="AO71" s="4"/>
      <c r="AP71" s="4"/>
      <c r="AQ71" s="4"/>
      <c r="AR71" s="4"/>
      <c r="AS71" s="4"/>
      <c r="AT71" s="4"/>
      <c r="AU71" s="4"/>
      <c r="AV71" s="4"/>
      <c r="AW71" s="4"/>
      <c r="AX71" s="4"/>
      <c r="AY71" s="4"/>
      <c r="ALQ71" t="e">
        <v>#N/A</v>
      </c>
    </row>
    <row r="72" spans="1:1005" ht="12.75" customHeight="1" x14ac:dyDescent="0.25">
      <c r="A72" s="136"/>
      <c r="B72" s="34"/>
      <c r="C72" s="12"/>
      <c r="D72" s="45"/>
      <c r="AI72" s="16"/>
      <c r="AJ72" s="16"/>
      <c r="AK72" s="16"/>
      <c r="AL72" s="16"/>
      <c r="AM72" s="16"/>
      <c r="ALQ72" t="e">
        <v>#N/A</v>
      </c>
    </row>
    <row r="73" spans="1:1005" ht="12.75" customHeight="1" x14ac:dyDescent="0.25">
      <c r="A73" s="136"/>
      <c r="B73" s="34"/>
      <c r="C73" s="12"/>
      <c r="D73" s="45"/>
      <c r="AI73" s="16"/>
      <c r="AJ73" s="16"/>
      <c r="AK73" s="16"/>
      <c r="AL73" s="16"/>
      <c r="AM73" s="16"/>
    </row>
    <row r="74" spans="1:1005" ht="12.75" customHeight="1" x14ac:dyDescent="0.25">
      <c r="A74" s="136"/>
      <c r="B74" s="34"/>
      <c r="C74" s="12"/>
      <c r="D74" s="45"/>
      <c r="AI74" s="16"/>
      <c r="AJ74" s="16"/>
      <c r="AK74" s="16"/>
      <c r="AL74" s="16"/>
      <c r="AM74" s="16"/>
    </row>
    <row r="75" spans="1:1005" ht="12.75" customHeight="1" x14ac:dyDescent="0.25">
      <c r="A75" s="136"/>
      <c r="B75" s="34"/>
      <c r="C75" s="12"/>
      <c r="D75" s="45"/>
      <c r="AI75" s="16"/>
      <c r="AJ75" s="16"/>
      <c r="AK75" s="16"/>
      <c r="AL75" s="16"/>
      <c r="AM75" s="16"/>
    </row>
    <row r="76" spans="1:1005" ht="12.75" customHeight="1" x14ac:dyDescent="0.25">
      <c r="A76" s="136"/>
      <c r="B76" s="34"/>
      <c r="C76" s="12"/>
      <c r="D76" s="45"/>
      <c r="AI76" s="16"/>
      <c r="AJ76" s="16"/>
      <c r="AK76" s="16"/>
      <c r="AL76" s="16"/>
      <c r="AM76" s="16"/>
    </row>
    <row r="77" spans="1:1005" ht="12.75" customHeight="1" x14ac:dyDescent="0.25">
      <c r="A77" s="136"/>
      <c r="B77" s="34"/>
      <c r="C77" s="12"/>
      <c r="D77" s="45"/>
    </row>
    <row r="78" spans="1:1005" ht="12.75" customHeight="1" x14ac:dyDescent="0.25">
      <c r="A78" s="136"/>
      <c r="B78" s="34"/>
      <c r="C78" s="12"/>
      <c r="D78" s="45"/>
    </row>
    <row r="79" spans="1:1005" ht="12.75" customHeight="1" x14ac:dyDescent="0.25">
      <c r="A79" s="136"/>
      <c r="B79" s="34"/>
      <c r="C79" s="12"/>
      <c r="D79" s="45"/>
    </row>
    <row r="80" spans="1:1005" ht="12.75" customHeight="1" x14ac:dyDescent="0.25">
      <c r="A80" s="136"/>
      <c r="B80" s="34"/>
      <c r="C80" s="12"/>
      <c r="D80" s="45"/>
    </row>
    <row r="81" spans="1:4" ht="12.75" customHeight="1" x14ac:dyDescent="0.25">
      <c r="A81" s="136"/>
      <c r="B81" s="34"/>
      <c r="C81" s="12"/>
      <c r="D81" s="45"/>
    </row>
    <row r="82" spans="1:4" ht="12.75" customHeight="1" x14ac:dyDescent="0.25">
      <c r="A82" s="136"/>
      <c r="B82" s="34"/>
      <c r="C82" s="12"/>
      <c r="D82" s="45"/>
    </row>
    <row r="83" spans="1:4" ht="12.75" customHeight="1" x14ac:dyDescent="0.25">
      <c r="A83" s="136"/>
      <c r="B83" s="34"/>
      <c r="C83" s="12"/>
      <c r="D83" s="45"/>
    </row>
    <row r="84" spans="1:4" ht="12.75" customHeight="1" x14ac:dyDescent="0.25">
      <c r="A84" s="136"/>
      <c r="B84" s="34"/>
      <c r="C84" s="12"/>
      <c r="D84" s="45"/>
    </row>
  </sheetData>
  <mergeCells count="1">
    <mergeCell ref="B1:AH1"/>
  </mergeCells>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350FA-EB55-49A1-AFD2-27CB63A455A9}">
  <sheetPr codeName="Sheet27">
    <tabColor rgb="FFFF0000"/>
  </sheetPr>
  <dimension ref="A1:ALQ84"/>
  <sheetViews>
    <sheetView topLeftCell="V1" workbookViewId="0">
      <selection activeCell="B4" sqref="B4:AZ100"/>
    </sheetView>
  </sheetViews>
  <sheetFormatPr defaultColWidth="18.7109375" defaultRowHeight="12.75" customHeight="1" x14ac:dyDescent="0.25"/>
  <cols>
    <col min="1" max="2" width="9.140625" customWidth="1"/>
    <col min="3" max="3" width="9.7109375" bestFit="1" customWidth="1"/>
    <col min="4" max="54" width="9.140625" customWidth="1"/>
  </cols>
  <sheetData>
    <row r="1" spans="1:51" ht="15" x14ac:dyDescent="0.25">
      <c r="A1" s="130"/>
      <c r="B1" s="131"/>
      <c r="C1" s="131"/>
      <c r="D1" s="131"/>
      <c r="E1" s="131"/>
      <c r="F1" s="131"/>
      <c r="G1" s="131"/>
      <c r="H1" s="131"/>
      <c r="I1" s="131"/>
      <c r="J1" s="131"/>
      <c r="K1" s="131"/>
      <c r="L1" s="131"/>
      <c r="M1" s="131"/>
      <c r="N1" s="131"/>
      <c r="O1" s="131"/>
      <c r="P1" s="131"/>
      <c r="Q1" s="131"/>
      <c r="R1" s="131"/>
      <c r="S1" s="131"/>
      <c r="T1" s="131"/>
      <c r="U1" s="131"/>
      <c r="V1" s="131"/>
      <c r="W1" s="131"/>
      <c r="X1" s="131"/>
      <c r="Y1" s="131"/>
      <c r="Z1" s="131"/>
      <c r="AA1" s="131"/>
      <c r="AB1" s="131"/>
      <c r="AC1" s="131"/>
      <c r="AD1" s="131"/>
      <c r="AE1" s="131"/>
      <c r="AF1" s="131"/>
      <c r="AG1" s="131"/>
      <c r="AH1" s="131"/>
      <c r="AI1" s="3"/>
      <c r="AJ1" s="3"/>
      <c r="AK1" s="3"/>
      <c r="AL1" s="3"/>
      <c r="AM1" s="3"/>
    </row>
    <row r="2" spans="1:51" ht="15" x14ac:dyDescent="0.25">
      <c r="A2" s="130" t="s">
        <v>39</v>
      </c>
      <c r="B2" s="132" t="s">
        <v>0</v>
      </c>
      <c r="C2" s="132" t="s">
        <v>1</v>
      </c>
      <c r="D2" s="132" t="s">
        <v>2</v>
      </c>
      <c r="E2" s="132">
        <v>1991</v>
      </c>
      <c r="F2" s="132">
        <v>1992</v>
      </c>
      <c r="G2" s="132">
        <v>1993</v>
      </c>
      <c r="H2" s="132">
        <v>1994</v>
      </c>
      <c r="I2" s="132">
        <v>1995</v>
      </c>
      <c r="J2" s="132">
        <v>1996</v>
      </c>
      <c r="K2" s="132">
        <v>1997</v>
      </c>
      <c r="L2" s="132">
        <v>1998</v>
      </c>
      <c r="M2" s="132">
        <v>1999</v>
      </c>
      <c r="N2" s="132">
        <v>2000</v>
      </c>
      <c r="O2" s="132">
        <v>2001</v>
      </c>
      <c r="P2" s="132">
        <v>2002</v>
      </c>
      <c r="Q2" s="132">
        <v>2003</v>
      </c>
      <c r="R2" s="132">
        <v>2004</v>
      </c>
      <c r="S2" s="132">
        <v>2005</v>
      </c>
      <c r="T2" s="132">
        <v>2006</v>
      </c>
      <c r="U2" s="132">
        <v>2007</v>
      </c>
      <c r="V2" s="132">
        <v>2008</v>
      </c>
      <c r="W2" s="132">
        <v>2009</v>
      </c>
      <c r="X2" s="132">
        <v>2010</v>
      </c>
      <c r="Y2" s="132">
        <v>2011</v>
      </c>
      <c r="Z2" s="132">
        <v>2012</v>
      </c>
      <c r="AA2" s="132">
        <v>2013</v>
      </c>
      <c r="AB2" s="132">
        <v>2014</v>
      </c>
      <c r="AC2" s="132">
        <v>2015</v>
      </c>
      <c r="AD2" s="132">
        <v>2016</v>
      </c>
      <c r="AE2" s="133">
        <v>2017</v>
      </c>
      <c r="AF2" s="132">
        <v>2018</v>
      </c>
      <c r="AG2" s="132">
        <v>2019</v>
      </c>
      <c r="AH2" s="132">
        <v>2020</v>
      </c>
      <c r="AI2" s="3"/>
      <c r="AJ2" s="3"/>
      <c r="AK2" s="3"/>
      <c r="AL2" s="3"/>
      <c r="AM2" s="3"/>
      <c r="AN2" s="3"/>
      <c r="AO2" s="3"/>
      <c r="AP2" s="3"/>
      <c r="AQ2" s="3"/>
      <c r="AR2" s="3"/>
    </row>
    <row r="3" spans="1:51" ht="15" x14ac:dyDescent="0.25">
      <c r="A3" s="134" t="str">
        <f>A2&amp;"_"&amp;"Time"</f>
        <v>HvrToDvs_In_Time</v>
      </c>
      <c r="B3" s="135" t="s">
        <v>3</v>
      </c>
      <c r="C3" s="135" t="s">
        <v>4</v>
      </c>
      <c r="D3" s="135" t="s">
        <v>5</v>
      </c>
      <c r="E3" s="135" t="s">
        <v>6</v>
      </c>
      <c r="F3" s="135" t="s">
        <v>7</v>
      </c>
      <c r="G3" s="135" t="s">
        <v>8</v>
      </c>
      <c r="H3" s="135" t="s">
        <v>9</v>
      </c>
      <c r="I3" s="135" t="s">
        <v>10</v>
      </c>
      <c r="J3" s="135" t="s">
        <v>11</v>
      </c>
      <c r="K3" s="135" t="s">
        <v>12</v>
      </c>
      <c r="L3" s="135" t="s">
        <v>13</v>
      </c>
      <c r="M3" s="135" t="s">
        <v>14</v>
      </c>
      <c r="N3" s="135" t="s">
        <v>15</v>
      </c>
      <c r="O3" s="135" t="s">
        <v>16</v>
      </c>
      <c r="P3" s="135" t="s">
        <v>17</v>
      </c>
      <c r="Q3" s="135" t="s">
        <v>18</v>
      </c>
      <c r="R3" s="135" t="s">
        <v>19</v>
      </c>
      <c r="S3" s="135" t="s">
        <v>20</v>
      </c>
      <c r="T3" s="135" t="s">
        <v>21</v>
      </c>
      <c r="U3" s="135" t="s">
        <v>22</v>
      </c>
      <c r="V3" s="135" t="s">
        <v>23</v>
      </c>
      <c r="W3" s="135" t="s">
        <v>24</v>
      </c>
      <c r="X3" s="135" t="s">
        <v>25</v>
      </c>
      <c r="Y3" s="135" t="s">
        <v>26</v>
      </c>
      <c r="Z3" s="135" t="s">
        <v>27</v>
      </c>
      <c r="AA3" s="135" t="s">
        <v>28</v>
      </c>
      <c r="AB3" s="135" t="s">
        <v>29</v>
      </c>
      <c r="AC3" s="135" t="s">
        <v>30</v>
      </c>
      <c r="AD3" s="135" t="s">
        <v>31</v>
      </c>
      <c r="AE3" s="135" t="s">
        <v>32</v>
      </c>
      <c r="AF3" s="135" t="s">
        <v>33</v>
      </c>
      <c r="AG3" s="135" t="s">
        <v>34</v>
      </c>
      <c r="AH3" s="135" t="s">
        <v>35</v>
      </c>
      <c r="AI3" s="3"/>
      <c r="AJ3" s="3"/>
      <c r="AK3" s="3"/>
      <c r="AL3" s="3"/>
      <c r="AM3" s="3"/>
      <c r="AN3" s="3"/>
      <c r="AO3" s="3"/>
      <c r="AP3" s="3"/>
      <c r="AQ3" s="3"/>
      <c r="AR3" s="3"/>
    </row>
    <row r="4" spans="1:51" ht="15" x14ac:dyDescent="0.25">
      <c r="A4" s="137">
        <f>YampaRiverInflow.TotalOutflow!A4</f>
        <v>44531</v>
      </c>
      <c r="B4" s="81">
        <v>-10.632</v>
      </c>
      <c r="C4" s="82">
        <v>-10.632</v>
      </c>
      <c r="D4" s="129">
        <v>-10.632</v>
      </c>
      <c r="E4" s="16">
        <v>-15.513</v>
      </c>
      <c r="F4" s="16">
        <v>-23.537050000000001</v>
      </c>
      <c r="G4" s="16">
        <v>-21.342089999999999</v>
      </c>
      <c r="H4" s="16">
        <v>-25.91873</v>
      </c>
      <c r="I4" s="16">
        <v>-8.1638900000000003</v>
      </c>
      <c r="J4" s="16">
        <v>-7.6459899999999994</v>
      </c>
      <c r="K4" s="16">
        <v>-41.546080000000003</v>
      </c>
      <c r="L4" s="16">
        <v>-20.32019</v>
      </c>
      <c r="M4" s="16">
        <v>-22.775419999999997</v>
      </c>
      <c r="N4" s="16">
        <v>-20.00853</v>
      </c>
      <c r="O4" s="16">
        <v>-16.126649999999998</v>
      </c>
      <c r="P4" s="16">
        <v>-14.551170000000001</v>
      </c>
      <c r="Q4" s="16">
        <v>-9.3304200000000002</v>
      </c>
      <c r="R4" s="16">
        <v>-15.43425</v>
      </c>
      <c r="S4" s="16">
        <v>-9.6678799999999985</v>
      </c>
      <c r="T4" s="16">
        <v>2.13557</v>
      </c>
      <c r="U4" s="16">
        <v>-15.070690000000001</v>
      </c>
      <c r="V4" s="16">
        <v>-14.155530000000001</v>
      </c>
      <c r="W4" s="16">
        <v>-24.016959999999997</v>
      </c>
      <c r="X4" s="16">
        <v>-14.53312</v>
      </c>
      <c r="Y4" s="16">
        <v>-28.044779999999999</v>
      </c>
      <c r="Z4" s="16">
        <v>-6.3832500000000003</v>
      </c>
      <c r="AA4" s="16">
        <v>-10.085459999999999</v>
      </c>
      <c r="AB4" s="16">
        <v>-1.7760761056900001</v>
      </c>
      <c r="AC4" s="16">
        <v>-12.8134</v>
      </c>
      <c r="AD4" s="16">
        <v>-17.480887399067697</v>
      </c>
      <c r="AE4" s="16">
        <v>-15.937135271110499</v>
      </c>
      <c r="AF4" s="16">
        <v>-14.3004435664218</v>
      </c>
      <c r="AG4" s="16">
        <v>0.41952701778403001</v>
      </c>
      <c r="AH4" s="16">
        <v>-5.8623485949057903</v>
      </c>
      <c r="AI4" s="16"/>
      <c r="AJ4" s="16"/>
      <c r="AK4" s="16"/>
      <c r="AL4" s="16"/>
      <c r="AM4" s="16"/>
      <c r="AN4" s="4"/>
      <c r="AO4" s="4"/>
      <c r="AP4" s="4"/>
      <c r="AQ4" s="4"/>
      <c r="AR4" s="4"/>
      <c r="AS4" s="4"/>
      <c r="AT4" s="4"/>
      <c r="AU4" s="4"/>
      <c r="AV4" s="4"/>
      <c r="AW4" s="4"/>
      <c r="AX4" s="4"/>
      <c r="AY4" s="4"/>
    </row>
    <row r="5" spans="1:51" ht="15" x14ac:dyDescent="0.25">
      <c r="A5" s="137">
        <f>YampaRiverInflow.TotalOutflow!A5</f>
        <v>44562</v>
      </c>
      <c r="B5" s="34">
        <v>-16.591000000000001</v>
      </c>
      <c r="C5" s="12">
        <v>-16.591000000000001</v>
      </c>
      <c r="D5" s="45">
        <v>-16.591000000000001</v>
      </c>
      <c r="E5" s="16">
        <v>-5.2285699999999995</v>
      </c>
      <c r="F5" s="16">
        <v>-11.82418</v>
      </c>
      <c r="G5" s="16">
        <v>-0.35291</v>
      </c>
      <c r="H5" s="16">
        <v>-9.4022099999999984</v>
      </c>
      <c r="I5" s="16">
        <v>-2.2324000000000002</v>
      </c>
      <c r="J5" s="16">
        <v>-13.06556</v>
      </c>
      <c r="K5" s="16">
        <v>-23.842459999999999</v>
      </c>
      <c r="L5" s="16">
        <v>-22.88402</v>
      </c>
      <c r="M5" s="16">
        <v>-9.2863400000000009</v>
      </c>
      <c r="N5" s="16">
        <v>2.0555400000000001</v>
      </c>
      <c r="O5" s="16">
        <v>-8.3692099999999989</v>
      </c>
      <c r="P5" s="16">
        <v>-7.36435</v>
      </c>
      <c r="Q5" s="16">
        <v>-10.88565</v>
      </c>
      <c r="R5" s="16">
        <v>0.18258000000000002</v>
      </c>
      <c r="S5" s="16">
        <v>-24.099160000000001</v>
      </c>
      <c r="T5" s="16">
        <v>-10.99343</v>
      </c>
      <c r="U5" s="16">
        <v>-17.351569999999999</v>
      </c>
      <c r="V5" s="16">
        <v>-15.120850000000001</v>
      </c>
      <c r="W5" s="16">
        <v>-15.297610000000001</v>
      </c>
      <c r="X5" s="16">
        <v>-7.4300500000000005</v>
      </c>
      <c r="Y5" s="16">
        <v>-23.203659999999999</v>
      </c>
      <c r="Z5" s="16">
        <v>-11.24441</v>
      </c>
      <c r="AA5" s="16">
        <v>-7.0866850672100004</v>
      </c>
      <c r="AB5" s="16">
        <v>-21.841099999999997</v>
      </c>
      <c r="AC5" s="16">
        <v>-31.871045208934401</v>
      </c>
      <c r="AD5" s="16">
        <v>-23.341056308569698</v>
      </c>
      <c r="AE5" s="16">
        <v>1.7922609638273601</v>
      </c>
      <c r="AF5" s="16">
        <v>-29.3919376870865</v>
      </c>
      <c r="AG5" s="16">
        <v>-0.14325133782726901</v>
      </c>
      <c r="AH5" s="16">
        <v>-12.17793</v>
      </c>
      <c r="AI5" s="46"/>
      <c r="AJ5" s="46"/>
      <c r="AK5" s="46"/>
      <c r="AL5" s="46"/>
      <c r="AM5" s="46"/>
      <c r="AN5" s="4"/>
      <c r="AO5" s="4"/>
      <c r="AP5" s="4"/>
      <c r="AQ5" s="4"/>
      <c r="AR5" s="4"/>
      <c r="AS5" s="4"/>
      <c r="AT5" s="4"/>
      <c r="AU5" s="4"/>
      <c r="AV5" s="4"/>
      <c r="AW5" s="4"/>
      <c r="AX5" s="4"/>
      <c r="AY5" s="4"/>
    </row>
    <row r="6" spans="1:51" ht="15" x14ac:dyDescent="0.25">
      <c r="A6" s="137">
        <f>YampaRiverInflow.TotalOutflow!A6</f>
        <v>44593</v>
      </c>
      <c r="B6" s="34">
        <v>-9.2490000000000006</v>
      </c>
      <c r="C6" s="12">
        <v>-9.2490000000000006</v>
      </c>
      <c r="D6" s="45">
        <v>-9.2490000000000006</v>
      </c>
      <c r="E6" s="16">
        <v>-3.8160700000000003</v>
      </c>
      <c r="F6" s="16">
        <v>12.07672</v>
      </c>
      <c r="G6" s="16">
        <v>-6.4777399999999998</v>
      </c>
      <c r="H6" s="16">
        <v>-3.1795599999999999</v>
      </c>
      <c r="I6" s="16">
        <v>-18.78584</v>
      </c>
      <c r="J6" s="16">
        <v>-15.19333</v>
      </c>
      <c r="K6" s="16">
        <v>16.79738</v>
      </c>
      <c r="L6" s="16">
        <v>-14.575379999999999</v>
      </c>
      <c r="M6" s="16">
        <v>-10.293559999999999</v>
      </c>
      <c r="N6" s="16">
        <v>-6.9536000000000007</v>
      </c>
      <c r="O6" s="16">
        <v>-5.6801599999999999</v>
      </c>
      <c r="P6" s="16">
        <v>-3.35554</v>
      </c>
      <c r="Q6" s="16">
        <v>-8.1621500000000005</v>
      </c>
      <c r="R6" s="16">
        <v>2.4570000000000002E-2</v>
      </c>
      <c r="S6" s="16">
        <v>-7.1100200000000005</v>
      </c>
      <c r="T6" s="16">
        <v>-6.7532899999999998</v>
      </c>
      <c r="U6" s="16">
        <v>-2.0011099999999997</v>
      </c>
      <c r="V6" s="16">
        <v>-7.8896199999999999</v>
      </c>
      <c r="W6" s="16">
        <v>-3.9773800000000001</v>
      </c>
      <c r="X6" s="16">
        <v>-10.08442</v>
      </c>
      <c r="Y6" s="16">
        <v>-18.090959999999999</v>
      </c>
      <c r="Z6" s="16">
        <v>-11.6091</v>
      </c>
      <c r="AA6" s="16">
        <v>-21.548820344999999</v>
      </c>
      <c r="AB6" s="16">
        <v>-7.5985200000000006</v>
      </c>
      <c r="AC6" s="16">
        <v>-20.472602035292702</v>
      </c>
      <c r="AD6" s="16">
        <v>-13.268210556554999</v>
      </c>
      <c r="AE6" s="16">
        <v>-3.7049759082622802</v>
      </c>
      <c r="AF6" s="16">
        <v>-6.2868484411741301</v>
      </c>
      <c r="AG6" s="16">
        <v>-2.5118734448427</v>
      </c>
      <c r="AH6" s="16">
        <v>-20.612359999999999</v>
      </c>
      <c r="AI6" s="46"/>
      <c r="AJ6" s="46"/>
      <c r="AK6" s="46"/>
      <c r="AL6" s="46"/>
      <c r="AM6" s="46"/>
      <c r="AN6" s="4"/>
      <c r="AO6" s="4"/>
      <c r="AP6" s="4"/>
      <c r="AQ6" s="4"/>
      <c r="AR6" s="4"/>
      <c r="AS6" s="4"/>
      <c r="AT6" s="4"/>
      <c r="AU6" s="4"/>
      <c r="AV6" s="4"/>
      <c r="AW6" s="4"/>
      <c r="AX6" s="4"/>
      <c r="AY6" s="4"/>
    </row>
    <row r="7" spans="1:51" ht="15" x14ac:dyDescent="0.25">
      <c r="A7" s="137">
        <f>YampaRiverInflow.TotalOutflow!A7</f>
        <v>44621</v>
      </c>
      <c r="B7" s="34">
        <v>-6.7569999999999997</v>
      </c>
      <c r="C7" s="12">
        <v>-6.7569999999999997</v>
      </c>
      <c r="D7" s="45">
        <v>-6.7569999999999997</v>
      </c>
      <c r="E7" s="16">
        <v>-0.40625</v>
      </c>
      <c r="F7" s="16">
        <v>-2.8755600000000001</v>
      </c>
      <c r="G7" s="16">
        <v>-24.367049999999999</v>
      </c>
      <c r="H7" s="16">
        <v>-21.61571</v>
      </c>
      <c r="I7" s="16">
        <v>-7.1826499999999998</v>
      </c>
      <c r="J7" s="16">
        <v>-21.388090000000002</v>
      </c>
      <c r="K7" s="16">
        <v>-38.647570000000002</v>
      </c>
      <c r="L7" s="16">
        <v>-17.924779999999998</v>
      </c>
      <c r="M7" s="16">
        <v>-12.442740000000001</v>
      </c>
      <c r="N7" s="16">
        <v>-43.985260000000004</v>
      </c>
      <c r="O7" s="16">
        <v>-10.52102</v>
      </c>
      <c r="P7" s="16">
        <v>-6.4350100000000001</v>
      </c>
      <c r="Q7" s="16">
        <v>-12.448540000000001</v>
      </c>
      <c r="R7" s="16">
        <v>-11.11115</v>
      </c>
      <c r="S7" s="16">
        <v>-14.26328</v>
      </c>
      <c r="T7" s="16">
        <v>-15.209569999999999</v>
      </c>
      <c r="U7" s="16">
        <v>-13.494590000000001</v>
      </c>
      <c r="V7" s="16">
        <v>-13.53969</v>
      </c>
      <c r="W7" s="16">
        <v>-18.373999999999999</v>
      </c>
      <c r="X7" s="16">
        <v>-10.9312</v>
      </c>
      <c r="Y7" s="16">
        <v>-22.812709999999999</v>
      </c>
      <c r="Z7" s="16">
        <v>-10.592450000000001</v>
      </c>
      <c r="AA7" s="16">
        <v>-11.9735317815</v>
      </c>
      <c r="AB7" s="16">
        <v>-21.3963</v>
      </c>
      <c r="AC7" s="16">
        <v>-15.5315691356895</v>
      </c>
      <c r="AD7" s="16">
        <v>-26.957057220772398</v>
      </c>
      <c r="AE7" s="16">
        <v>-0.9152361797759101</v>
      </c>
      <c r="AF7" s="16">
        <v>6.7853255588221097</v>
      </c>
      <c r="AG7" s="16">
        <v>2.8341490712609696</v>
      </c>
      <c r="AH7" s="16">
        <v>-30.239049999999999</v>
      </c>
      <c r="AI7" s="46"/>
      <c r="AJ7" s="46"/>
      <c r="AK7" s="46"/>
      <c r="AL7" s="46"/>
      <c r="AM7" s="46"/>
      <c r="AN7" s="4"/>
      <c r="AO7" s="4"/>
      <c r="AP7" s="4"/>
      <c r="AQ7" s="4"/>
      <c r="AR7" s="4"/>
      <c r="AS7" s="4"/>
      <c r="AT7" s="4"/>
      <c r="AU7" s="4"/>
      <c r="AV7" s="4"/>
      <c r="AW7" s="4"/>
      <c r="AX7" s="4"/>
      <c r="AY7" s="4"/>
    </row>
    <row r="8" spans="1:51" ht="15" x14ac:dyDescent="0.25">
      <c r="A8" s="137">
        <f>YampaRiverInflow.TotalOutflow!A8</f>
        <v>44652</v>
      </c>
      <c r="B8" s="34">
        <v>-7.8780000000000001</v>
      </c>
      <c r="C8" s="12">
        <v>-7.8780000000000001</v>
      </c>
      <c r="D8" s="45">
        <v>-7.8780000000000001</v>
      </c>
      <c r="E8" s="16">
        <v>-15.670870000000001</v>
      </c>
      <c r="F8" s="16">
        <v>-12.345879999999999</v>
      </c>
      <c r="G8" s="16">
        <v>-24.792330000000003</v>
      </c>
      <c r="H8" s="16">
        <v>-15.55307</v>
      </c>
      <c r="I8" s="16">
        <v>-27.615380000000002</v>
      </c>
      <c r="J8" s="16">
        <v>-9.9768299999999996</v>
      </c>
      <c r="K8" s="16">
        <v>-7.8899799999999995</v>
      </c>
      <c r="L8" s="16">
        <v>-18.484590000000001</v>
      </c>
      <c r="M8" s="16">
        <v>-13.60337</v>
      </c>
      <c r="N8" s="16">
        <v>-60.627809999999997</v>
      </c>
      <c r="O8" s="16">
        <v>-9.7155499999999986</v>
      </c>
      <c r="P8" s="16">
        <v>-15.310879999999999</v>
      </c>
      <c r="Q8" s="16">
        <v>3.4897600000000004</v>
      </c>
      <c r="R8" s="16">
        <v>-16.877500000000001</v>
      </c>
      <c r="S8" s="16">
        <v>-19.60941</v>
      </c>
      <c r="T8" s="16">
        <v>-18.033900000000003</v>
      </c>
      <c r="U8" s="16">
        <v>-6.3000600000000002</v>
      </c>
      <c r="V8" s="16">
        <v>-13.78439</v>
      </c>
      <c r="W8" s="16">
        <v>-16.949249999999999</v>
      </c>
      <c r="X8" s="16">
        <v>-12.7826</v>
      </c>
      <c r="Y8" s="16">
        <v>-23.694689999999998</v>
      </c>
      <c r="Z8" s="16">
        <v>-20.046709999999997</v>
      </c>
      <c r="AA8" s="16">
        <v>-21.301506761199999</v>
      </c>
      <c r="AB8" s="16">
        <v>-18.4818</v>
      </c>
      <c r="AC8" s="16">
        <v>-17.5168485189009</v>
      </c>
      <c r="AD8" s="16">
        <v>-23.194719500322002</v>
      </c>
      <c r="AE8" s="16">
        <v>-2.7833883714251502</v>
      </c>
      <c r="AF8" s="16">
        <v>-0.324840302860404</v>
      </c>
      <c r="AG8" s="16">
        <v>4.4309846423458099</v>
      </c>
      <c r="AH8" s="16">
        <v>-34.838769999999997</v>
      </c>
      <c r="AI8" s="46"/>
      <c r="AJ8" s="46"/>
      <c r="AK8" s="46"/>
      <c r="AL8" s="46"/>
      <c r="AM8" s="46"/>
      <c r="AN8" s="4"/>
      <c r="AO8" s="4"/>
      <c r="AP8" s="4"/>
      <c r="AQ8" s="4"/>
      <c r="AR8" s="4"/>
      <c r="AS8" s="4"/>
      <c r="AT8" s="4"/>
      <c r="AU8" s="4"/>
      <c r="AV8" s="4"/>
      <c r="AW8" s="4"/>
      <c r="AX8" s="4"/>
      <c r="AY8" s="4"/>
    </row>
    <row r="9" spans="1:51" ht="15" x14ac:dyDescent="0.25">
      <c r="A9" s="137">
        <f>YampaRiverInflow.TotalOutflow!A9</f>
        <v>44682</v>
      </c>
      <c r="B9" s="34">
        <v>-8.2189999999999994</v>
      </c>
      <c r="C9" s="12">
        <v>-8.2189999999999994</v>
      </c>
      <c r="D9" s="45">
        <v>-8.2189999999999994</v>
      </c>
      <c r="E9" s="16">
        <v>-22.886580000000002</v>
      </c>
      <c r="F9" s="16">
        <v>-11.17521</v>
      </c>
      <c r="G9" s="16">
        <v>-23.596910000000001</v>
      </c>
      <c r="H9" s="16">
        <v>-15.42226</v>
      </c>
      <c r="I9" s="16">
        <v>3.82769</v>
      </c>
      <c r="J9" s="16">
        <v>-8.7342700000000004</v>
      </c>
      <c r="K9" s="16">
        <v>-12.672180000000001</v>
      </c>
      <c r="L9" s="16">
        <v>-9.4568999999999992</v>
      </c>
      <c r="M9" s="16">
        <v>2.1620500000000002</v>
      </c>
      <c r="N9" s="16">
        <v>6.1777799999999994</v>
      </c>
      <c r="O9" s="16">
        <v>-11.006309999999999</v>
      </c>
      <c r="P9" s="16">
        <v>-11.085049999999999</v>
      </c>
      <c r="Q9" s="16">
        <v>-22.195970000000003</v>
      </c>
      <c r="R9" s="16">
        <v>-14.829829999999999</v>
      </c>
      <c r="S9" s="16">
        <v>10.05152</v>
      </c>
      <c r="T9" s="16">
        <v>-15.21618</v>
      </c>
      <c r="U9" s="16">
        <v>-22.456689999999998</v>
      </c>
      <c r="V9" s="16">
        <v>-5.2049700000000003</v>
      </c>
      <c r="W9" s="16">
        <v>-18.830310000000001</v>
      </c>
      <c r="X9" s="16">
        <v>-9.6620400000000011</v>
      </c>
      <c r="Y9" s="16">
        <v>-14.13106</v>
      </c>
      <c r="Z9" s="16">
        <v>-15.37541</v>
      </c>
      <c r="AA9" s="16">
        <v>-17.183385914400002</v>
      </c>
      <c r="AB9" s="16">
        <v>-10.3527</v>
      </c>
      <c r="AC9" s="16">
        <v>-5.9597789100264897</v>
      </c>
      <c r="AD9" s="16">
        <v>-13.0568868969787</v>
      </c>
      <c r="AE9" s="16">
        <v>-10.690474953451199</v>
      </c>
      <c r="AF9" s="16">
        <v>-8.95269039912049</v>
      </c>
      <c r="AG9" s="16">
        <v>-2.4333087279832499</v>
      </c>
      <c r="AH9" s="16">
        <v>-43.382190000000001</v>
      </c>
      <c r="AI9" s="46"/>
      <c r="AJ9" s="46"/>
      <c r="AK9" s="46"/>
      <c r="AL9" s="46"/>
      <c r="AM9" s="46"/>
      <c r="AN9" s="4"/>
      <c r="AO9" s="4"/>
      <c r="AP9" s="4"/>
      <c r="AQ9" s="4"/>
      <c r="AR9" s="4"/>
      <c r="AS9" s="4"/>
      <c r="AT9" s="4"/>
      <c r="AU9" s="4"/>
      <c r="AV9" s="4"/>
      <c r="AW9" s="4"/>
      <c r="AX9" s="4"/>
      <c r="AY9" s="4"/>
    </row>
    <row r="10" spans="1:51" ht="15" x14ac:dyDescent="0.25">
      <c r="A10" s="137">
        <f>YampaRiverInflow.TotalOutflow!A10</f>
        <v>44713</v>
      </c>
      <c r="B10" s="34">
        <v>-13.089</v>
      </c>
      <c r="C10" s="12">
        <v>-13.089</v>
      </c>
      <c r="D10" s="45">
        <v>-13.089</v>
      </c>
      <c r="E10" s="16">
        <v>-19.443330000000003</v>
      </c>
      <c r="F10" s="16">
        <v>7.9125299999999994</v>
      </c>
      <c r="G10" s="16">
        <v>-9.9691600000000005</v>
      </c>
      <c r="H10" s="16">
        <v>-16.600020000000001</v>
      </c>
      <c r="I10" s="16">
        <v>-10.217690000000001</v>
      </c>
      <c r="J10" s="16">
        <v>3.97357</v>
      </c>
      <c r="K10" s="16">
        <v>-3.1482399999999999</v>
      </c>
      <c r="L10" s="16">
        <v>-1.4221199999999998</v>
      </c>
      <c r="M10" s="16">
        <v>-38.834009999999999</v>
      </c>
      <c r="N10" s="16">
        <v>-7.06473</v>
      </c>
      <c r="O10" s="16">
        <v>1.8902699999999999</v>
      </c>
      <c r="P10" s="16">
        <v>8.4872199999999989</v>
      </c>
      <c r="Q10" s="16">
        <v>0.80691999999999997</v>
      </c>
      <c r="R10" s="16">
        <v>-6.2195200000000002</v>
      </c>
      <c r="S10" s="16">
        <v>13.559850000000001</v>
      </c>
      <c r="T10" s="16">
        <v>-8.6716299999999986</v>
      </c>
      <c r="U10" s="16">
        <v>-7.92706</v>
      </c>
      <c r="V10" s="16">
        <v>-2.6868400000000001</v>
      </c>
      <c r="W10" s="16">
        <v>-23.401610000000002</v>
      </c>
      <c r="X10" s="16">
        <v>-8.745379999999999</v>
      </c>
      <c r="Y10" s="16">
        <v>-18.980650000000001</v>
      </c>
      <c r="Z10" s="16">
        <v>-16.096640000000001</v>
      </c>
      <c r="AA10" s="16">
        <v>-19.255974470100004</v>
      </c>
      <c r="AB10" s="16">
        <v>-18.623000000000001</v>
      </c>
      <c r="AC10" s="16">
        <v>-15.662912035006901</v>
      </c>
      <c r="AD10" s="16">
        <v>-6.2078304045509105</v>
      </c>
      <c r="AE10" s="16">
        <v>-20.836679793537101</v>
      </c>
      <c r="AF10" s="16">
        <v>-12.310910447417401</v>
      </c>
      <c r="AG10" s="16">
        <v>-10.4286926317018</v>
      </c>
      <c r="AH10" s="16">
        <v>-46.634540000000001</v>
      </c>
      <c r="AI10" s="46"/>
      <c r="AJ10" s="46"/>
      <c r="AK10" s="46"/>
      <c r="AL10" s="46"/>
      <c r="AM10" s="46"/>
      <c r="AN10" s="4"/>
      <c r="AO10" s="4"/>
      <c r="AP10" s="4"/>
      <c r="AQ10" s="4"/>
      <c r="AR10" s="4"/>
      <c r="AS10" s="4"/>
      <c r="AT10" s="4"/>
      <c r="AU10" s="4"/>
      <c r="AV10" s="4"/>
      <c r="AW10" s="4"/>
      <c r="AX10" s="4"/>
      <c r="AY10" s="4"/>
    </row>
    <row r="11" spans="1:51" ht="15" x14ac:dyDescent="0.25">
      <c r="A11" s="137">
        <f>YampaRiverInflow.TotalOutflow!A11</f>
        <v>44743</v>
      </c>
      <c r="B11" s="34">
        <v>-9.9160000000000004</v>
      </c>
      <c r="C11" s="12">
        <v>-9.9160000000000004</v>
      </c>
      <c r="D11" s="45">
        <v>-9.9160000000000004</v>
      </c>
      <c r="E11" s="16">
        <v>-28.353200000000001</v>
      </c>
      <c r="F11" s="16">
        <v>-13.82734</v>
      </c>
      <c r="G11" s="16">
        <v>-8.2693600000000007</v>
      </c>
      <c r="H11" s="16">
        <v>-6.1791200000000002</v>
      </c>
      <c r="I11" s="16">
        <v>3.4561299999999999</v>
      </c>
      <c r="J11" s="16">
        <v>2.85033</v>
      </c>
      <c r="K11" s="16">
        <v>-5.2313599999999996</v>
      </c>
      <c r="L11" s="16">
        <v>-2.7631799999999997</v>
      </c>
      <c r="M11" s="16">
        <v>-11.48329</v>
      </c>
      <c r="N11" s="16">
        <v>-12.351889999999999</v>
      </c>
      <c r="O11" s="16">
        <v>-4.6287900000000004</v>
      </c>
      <c r="P11" s="16">
        <v>-5.6995800000000001</v>
      </c>
      <c r="Q11" s="16">
        <v>1.1146199999999999</v>
      </c>
      <c r="R11" s="16">
        <v>-1.95407</v>
      </c>
      <c r="S11" s="16">
        <v>15.37031</v>
      </c>
      <c r="T11" s="16">
        <v>-6.1843900000000005</v>
      </c>
      <c r="U11" s="16">
        <v>2.6158600000000001</v>
      </c>
      <c r="V11" s="16">
        <v>5.3711899999999995</v>
      </c>
      <c r="W11" s="16">
        <v>-13.886209999999998</v>
      </c>
      <c r="X11" s="16">
        <v>-10.38104</v>
      </c>
      <c r="Y11" s="16">
        <v>-8.8864900000000002</v>
      </c>
      <c r="Z11" s="16">
        <v>-24.04243</v>
      </c>
      <c r="AA11" s="16">
        <v>-9.7753157925099998</v>
      </c>
      <c r="AB11" s="16">
        <v>-13.5413</v>
      </c>
      <c r="AC11" s="16">
        <v>-24.104348044461702</v>
      </c>
      <c r="AD11" s="16">
        <v>-5.0325461970853906</v>
      </c>
      <c r="AE11" s="16">
        <v>-5.6695891052226894</v>
      </c>
      <c r="AF11" s="16">
        <v>-10.615642923412601</v>
      </c>
      <c r="AG11" s="16">
        <v>-4.1570484803890206</v>
      </c>
      <c r="AH11" s="16">
        <v>-32.33464</v>
      </c>
      <c r="AI11" s="46"/>
      <c r="AJ11" s="46"/>
      <c r="AK11" s="46"/>
      <c r="AL11" s="46"/>
      <c r="AM11" s="46"/>
      <c r="AN11" s="4"/>
      <c r="AO11" s="4"/>
      <c r="AP11" s="4"/>
      <c r="AQ11" s="4"/>
      <c r="AR11" s="4"/>
      <c r="AS11" s="4"/>
      <c r="AT11" s="4"/>
      <c r="AU11" s="4"/>
      <c r="AV11" s="4"/>
      <c r="AW11" s="4"/>
      <c r="AX11" s="4"/>
      <c r="AY11" s="4"/>
    </row>
    <row r="12" spans="1:51" ht="15" x14ac:dyDescent="0.25">
      <c r="A12" s="137">
        <f>YampaRiverInflow.TotalOutflow!A12</f>
        <v>44774</v>
      </c>
      <c r="B12" s="34">
        <v>-10.787000000000001</v>
      </c>
      <c r="C12" s="12">
        <v>-10.787000000000001</v>
      </c>
      <c r="D12" s="45">
        <v>-10.787000000000001</v>
      </c>
      <c r="E12" s="16">
        <v>-37.806379999999997</v>
      </c>
      <c r="F12" s="16">
        <v>0.36157</v>
      </c>
      <c r="G12" s="16">
        <v>-21.721700000000002</v>
      </c>
      <c r="H12" s="16">
        <v>-32.771730000000005</v>
      </c>
      <c r="I12" s="16">
        <v>-3.3455599999999999</v>
      </c>
      <c r="J12" s="16">
        <v>5.3322599999999998</v>
      </c>
      <c r="K12" s="16">
        <v>-12.47739</v>
      </c>
      <c r="L12" s="16">
        <v>-10.764940000000001</v>
      </c>
      <c r="M12" s="16">
        <v>-12.411370000000002</v>
      </c>
      <c r="N12" s="16">
        <v>-5.8684500000000002</v>
      </c>
      <c r="O12" s="16">
        <v>-7.3342000000000001</v>
      </c>
      <c r="P12" s="16">
        <v>-0.58257000000000003</v>
      </c>
      <c r="Q12" s="16">
        <v>-2.9759099999999998</v>
      </c>
      <c r="R12" s="16">
        <v>-4.9262499999999996</v>
      </c>
      <c r="S12" s="16">
        <v>7.4216999999999995</v>
      </c>
      <c r="T12" s="16">
        <v>-6.2596699999999998</v>
      </c>
      <c r="U12" s="16">
        <v>-3.49715</v>
      </c>
      <c r="V12" s="16">
        <v>-8.0988400000000009</v>
      </c>
      <c r="W12" s="16">
        <v>-12.211690000000001</v>
      </c>
      <c r="X12" s="16">
        <v>-5.9300299999999995</v>
      </c>
      <c r="Y12" s="16">
        <v>-10.645899999999999</v>
      </c>
      <c r="Z12" s="16">
        <v>-16.45506</v>
      </c>
      <c r="AA12" s="16">
        <v>-6.1211380751300002</v>
      </c>
      <c r="AB12" s="16">
        <v>-16.4953</v>
      </c>
      <c r="AC12" s="16">
        <v>-11.765918974185</v>
      </c>
      <c r="AD12" s="16">
        <v>-8.1693741401585704</v>
      </c>
      <c r="AE12" s="16">
        <v>-13.0574335201905</v>
      </c>
      <c r="AF12" s="16">
        <v>-10.6211984901023</v>
      </c>
      <c r="AG12" s="16">
        <v>-10.322262214390301</v>
      </c>
      <c r="AH12" s="16">
        <v>-30.478750000000002</v>
      </c>
      <c r="AI12" s="46"/>
      <c r="AJ12" s="46"/>
      <c r="AK12" s="46"/>
      <c r="AL12" s="46"/>
      <c r="AM12" s="46"/>
      <c r="AN12" s="4"/>
      <c r="AO12" s="4"/>
      <c r="AP12" s="4"/>
      <c r="AQ12" s="4"/>
      <c r="AR12" s="4"/>
      <c r="AS12" s="4"/>
      <c r="AT12" s="4"/>
      <c r="AU12" s="4"/>
      <c r="AV12" s="4"/>
      <c r="AW12" s="4"/>
      <c r="AX12" s="4"/>
      <c r="AY12" s="4"/>
    </row>
    <row r="13" spans="1:51" ht="15" x14ac:dyDescent="0.25">
      <c r="A13" s="137">
        <f>YampaRiverInflow.TotalOutflow!A13</f>
        <v>44805</v>
      </c>
      <c r="B13" s="34">
        <v>-11.18</v>
      </c>
      <c r="C13" s="12">
        <v>-11.18</v>
      </c>
      <c r="D13" s="45">
        <v>-11.18</v>
      </c>
      <c r="E13" s="16">
        <v>-14.36115</v>
      </c>
      <c r="F13" s="16">
        <v>6.0761099999999999</v>
      </c>
      <c r="G13" s="16">
        <v>2.1292300000000002</v>
      </c>
      <c r="H13" s="16">
        <v>3.4588800000000002</v>
      </c>
      <c r="I13" s="16">
        <v>-3.5141100000000001</v>
      </c>
      <c r="J13" s="16">
        <v>2.3970700000000003</v>
      </c>
      <c r="K13" s="16">
        <v>-14.862719999999999</v>
      </c>
      <c r="L13" s="16">
        <v>10.64911</v>
      </c>
      <c r="M13" s="16">
        <v>1.2162899999999999</v>
      </c>
      <c r="N13" s="16">
        <v>-3.2352600000000002</v>
      </c>
      <c r="O13" s="16">
        <v>3.2015500000000001</v>
      </c>
      <c r="P13" s="16">
        <v>-2.03647</v>
      </c>
      <c r="Q13" s="16">
        <v>4.6902200000000001</v>
      </c>
      <c r="R13" s="16">
        <v>-2.4659599999999999</v>
      </c>
      <c r="S13" s="16">
        <v>2.1341199999999998</v>
      </c>
      <c r="T13" s="16">
        <v>-3.6479999999999999E-2</v>
      </c>
      <c r="U13" s="16">
        <v>3.5242300000000002</v>
      </c>
      <c r="V13" s="16">
        <v>2.30775</v>
      </c>
      <c r="W13" s="16">
        <v>-2.1289499999999997</v>
      </c>
      <c r="X13" s="16">
        <v>-5.9721000000000002</v>
      </c>
      <c r="Y13" s="16">
        <v>-4.7625399999999996</v>
      </c>
      <c r="Z13" s="16">
        <v>-11.23626</v>
      </c>
      <c r="AA13" s="16">
        <v>-5.9217293134800002</v>
      </c>
      <c r="AB13" s="16">
        <v>-16.066399999999998</v>
      </c>
      <c r="AC13" s="16">
        <v>-18.132932127787498</v>
      </c>
      <c r="AD13" s="16">
        <v>-10.690795692437</v>
      </c>
      <c r="AE13" s="16">
        <v>-10.791067732662</v>
      </c>
      <c r="AF13" s="16">
        <v>-16.8815034906583</v>
      </c>
      <c r="AG13" s="16">
        <v>0.59671377322195096</v>
      </c>
      <c r="AH13" s="16">
        <v>-32.106940000000002</v>
      </c>
      <c r="AI13" s="46"/>
      <c r="AJ13" s="46"/>
      <c r="AK13" s="46"/>
      <c r="AL13" s="46"/>
      <c r="AM13" s="46"/>
      <c r="AN13" s="4"/>
      <c r="AO13" s="4"/>
      <c r="AP13" s="4"/>
      <c r="AQ13" s="4"/>
      <c r="AR13" s="4"/>
      <c r="AS13" s="4"/>
      <c r="AT13" s="4"/>
      <c r="AU13" s="4"/>
      <c r="AV13" s="4"/>
      <c r="AW13" s="4"/>
      <c r="AX13" s="4"/>
      <c r="AY13" s="4"/>
    </row>
    <row r="14" spans="1:51" ht="15" x14ac:dyDescent="0.25">
      <c r="A14" s="137">
        <f>YampaRiverInflow.TotalOutflow!A14</f>
        <v>44835</v>
      </c>
      <c r="B14" s="34">
        <v>-11.257999999999999</v>
      </c>
      <c r="C14" s="12">
        <v>-11.257999999999999</v>
      </c>
      <c r="D14" s="45">
        <v>-11.257999999999999</v>
      </c>
      <c r="E14" s="16">
        <v>-8.5193500000000011</v>
      </c>
      <c r="F14" s="16">
        <v>-12.10599</v>
      </c>
      <c r="G14" s="16">
        <v>-6.4365399999999999</v>
      </c>
      <c r="H14" s="16">
        <v>-9.3328700000000016</v>
      </c>
      <c r="I14" s="16">
        <v>8.7130799999999997</v>
      </c>
      <c r="J14" s="16">
        <v>6.0392799999999998</v>
      </c>
      <c r="K14" s="16">
        <v>-14.376950000000001</v>
      </c>
      <c r="L14" s="16">
        <v>11.44023</v>
      </c>
      <c r="M14" s="16">
        <v>-2.2667899999999999</v>
      </c>
      <c r="N14" s="16">
        <v>12.561069999999999</v>
      </c>
      <c r="O14" s="16">
        <v>9.3788400000000003</v>
      </c>
      <c r="P14" s="16">
        <v>7.2322499999999996</v>
      </c>
      <c r="Q14" s="16">
        <v>17.66301</v>
      </c>
      <c r="R14" s="16">
        <v>17.936130000000002</v>
      </c>
      <c r="S14" s="16">
        <v>19.500349999999997</v>
      </c>
      <c r="T14" s="16">
        <v>0.40545999999999999</v>
      </c>
      <c r="U14" s="16">
        <v>-3.57796</v>
      </c>
      <c r="V14" s="16">
        <v>-7.8305600000000002</v>
      </c>
      <c r="W14" s="16">
        <v>5.5783399999999999</v>
      </c>
      <c r="X14" s="16">
        <v>7.1333100000000007</v>
      </c>
      <c r="Y14" s="16">
        <v>-3.07572</v>
      </c>
      <c r="Z14" s="16">
        <v>-12.67216</v>
      </c>
      <c r="AA14" s="16">
        <v>9.5933321672099989</v>
      </c>
      <c r="AB14" s="16">
        <v>-7.3719299999999999</v>
      </c>
      <c r="AC14" s="16">
        <v>-6.6742500057023699</v>
      </c>
      <c r="AD14" s="16">
        <v>-1.94729317388567</v>
      </c>
      <c r="AE14" s="16">
        <v>-11.291895691214201</v>
      </c>
      <c r="AF14" s="16">
        <v>-24.468176362612699</v>
      </c>
      <c r="AG14" s="16">
        <v>-11.907972400380801</v>
      </c>
      <c r="AH14" s="16">
        <v>-31.9285</v>
      </c>
      <c r="AI14" s="46"/>
      <c r="AJ14" s="46"/>
      <c r="AK14" s="46"/>
      <c r="AL14" s="46"/>
      <c r="AM14" s="46"/>
      <c r="AN14" s="4"/>
      <c r="AO14" s="4"/>
      <c r="AP14" s="4"/>
      <c r="AQ14" s="4"/>
      <c r="AR14" s="4"/>
      <c r="AS14" s="4"/>
      <c r="AT14" s="4"/>
      <c r="AU14" s="4"/>
      <c r="AV14" s="4"/>
      <c r="AW14" s="4"/>
      <c r="AX14" s="4"/>
      <c r="AY14" s="4"/>
    </row>
    <row r="15" spans="1:51" ht="15" x14ac:dyDescent="0.25">
      <c r="A15" s="137">
        <f>YampaRiverInflow.TotalOutflow!A15</f>
        <v>44866</v>
      </c>
      <c r="B15" s="34">
        <v>-22.632999999999999</v>
      </c>
      <c r="C15" s="12">
        <v>-22.632999999999999</v>
      </c>
      <c r="D15" s="45">
        <v>-22.632999999999999</v>
      </c>
      <c r="E15" s="16">
        <v>-17.111999999999998</v>
      </c>
      <c r="F15" s="16">
        <v>-11.698649999999999</v>
      </c>
      <c r="G15" s="16">
        <v>-40.886620000000001</v>
      </c>
      <c r="H15" s="16">
        <v>8.8454099999999993</v>
      </c>
      <c r="I15" s="16">
        <v>8.6155300000000015</v>
      </c>
      <c r="J15" s="16">
        <v>-6.0922700000000001</v>
      </c>
      <c r="K15" s="16">
        <v>-18.06193</v>
      </c>
      <c r="L15" s="16">
        <v>-2.7934000000000001</v>
      </c>
      <c r="M15" s="16">
        <v>14.61594</v>
      </c>
      <c r="N15" s="16">
        <v>1.1808599999999998</v>
      </c>
      <c r="O15" s="16">
        <v>-1.2787599999999999</v>
      </c>
      <c r="P15" s="16">
        <v>-0.85072999999999999</v>
      </c>
      <c r="Q15" s="16">
        <v>-7.69496</v>
      </c>
      <c r="R15" s="16">
        <v>-25.293230000000001</v>
      </c>
      <c r="S15" s="16">
        <v>14.929360000000001</v>
      </c>
      <c r="T15" s="16">
        <v>-6.5592299999999994</v>
      </c>
      <c r="U15" s="16">
        <v>-12.624499999999999</v>
      </c>
      <c r="V15" s="16">
        <v>-15.31161</v>
      </c>
      <c r="W15" s="16">
        <v>-29.335889999999999</v>
      </c>
      <c r="X15" s="16">
        <v>-11.260489999999999</v>
      </c>
      <c r="Y15" s="16">
        <v>-11.40968</v>
      </c>
      <c r="Z15" s="16">
        <v>4.0670200000000003</v>
      </c>
      <c r="AA15" s="16">
        <v>-5.6661833634400001</v>
      </c>
      <c r="AB15" s="16">
        <v>-13.5792</v>
      </c>
      <c r="AC15" s="16">
        <v>-29.138653763322303</v>
      </c>
      <c r="AD15" s="16">
        <v>-18.111306036121199</v>
      </c>
      <c r="AE15" s="16">
        <v>-28.367565661725401</v>
      </c>
      <c r="AF15" s="16">
        <v>-3.4485985481130301</v>
      </c>
      <c r="AG15" s="16">
        <v>-34.0966551703793</v>
      </c>
      <c r="AH15" s="16">
        <v>-23.295529999999999</v>
      </c>
      <c r="AI15" s="46"/>
      <c r="AJ15" s="46"/>
      <c r="AK15" s="46"/>
      <c r="AL15" s="46"/>
      <c r="AM15" s="46"/>
      <c r="AN15" s="4"/>
      <c r="AO15" s="4"/>
      <c r="AP15" s="4"/>
      <c r="AQ15" s="4"/>
      <c r="AR15" s="4"/>
      <c r="AS15" s="4"/>
      <c r="AT15" s="4"/>
      <c r="AU15" s="4"/>
      <c r="AV15" s="4"/>
      <c r="AW15" s="4"/>
      <c r="AX15" s="4"/>
      <c r="AY15" s="4"/>
    </row>
    <row r="16" spans="1:51" ht="15" x14ac:dyDescent="0.25">
      <c r="A16" s="137">
        <f>YampaRiverInflow.TotalOutflow!A16</f>
        <v>44896</v>
      </c>
      <c r="B16" s="34">
        <v>-10.632</v>
      </c>
      <c r="C16" s="12">
        <v>-10.632</v>
      </c>
      <c r="D16" s="45">
        <v>-10.632</v>
      </c>
      <c r="E16" s="16">
        <v>-23.537050000000001</v>
      </c>
      <c r="F16" s="16">
        <v>-21.342089999999999</v>
      </c>
      <c r="G16" s="16">
        <v>-25.91873</v>
      </c>
      <c r="H16" s="16">
        <v>-8.1638900000000003</v>
      </c>
      <c r="I16" s="16">
        <v>-7.6459899999999994</v>
      </c>
      <c r="J16" s="16">
        <v>-41.546080000000003</v>
      </c>
      <c r="K16" s="16">
        <v>-20.32019</v>
      </c>
      <c r="L16" s="16">
        <v>-22.775419999999997</v>
      </c>
      <c r="M16" s="16">
        <v>-20.00853</v>
      </c>
      <c r="N16" s="16">
        <v>-16.126649999999998</v>
      </c>
      <c r="O16" s="16">
        <v>-14.551170000000001</v>
      </c>
      <c r="P16" s="16">
        <v>-9.3304200000000002</v>
      </c>
      <c r="Q16" s="16">
        <v>-15.43425</v>
      </c>
      <c r="R16" s="16">
        <v>-9.6678799999999985</v>
      </c>
      <c r="S16" s="16">
        <v>2.13557</v>
      </c>
      <c r="T16" s="16">
        <v>-15.070690000000001</v>
      </c>
      <c r="U16" s="16">
        <v>-14.155530000000001</v>
      </c>
      <c r="V16" s="16">
        <v>-24.016959999999997</v>
      </c>
      <c r="W16" s="16">
        <v>-14.53312</v>
      </c>
      <c r="X16" s="16">
        <v>-28.044779999999999</v>
      </c>
      <c r="Y16" s="16">
        <v>-6.3832500000000003</v>
      </c>
      <c r="Z16" s="16">
        <v>-10.085459999999999</v>
      </c>
      <c r="AA16" s="16">
        <v>-1.7760761056900001</v>
      </c>
      <c r="AB16" s="16">
        <v>-12.8134</v>
      </c>
      <c r="AC16" s="16">
        <v>-17.480887399067697</v>
      </c>
      <c r="AD16" s="16">
        <v>-15.937135271110499</v>
      </c>
      <c r="AE16" s="16">
        <v>-14.3004435664218</v>
      </c>
      <c r="AF16" s="16">
        <v>0.41952701778403001</v>
      </c>
      <c r="AG16" s="16">
        <v>-5.8623485949057903</v>
      </c>
      <c r="AH16" s="16">
        <v>-15.513</v>
      </c>
      <c r="AI16" s="46"/>
      <c r="AJ16" s="46"/>
      <c r="AK16" s="46"/>
      <c r="AL16" s="46"/>
      <c r="AM16" s="46"/>
      <c r="AN16" s="4"/>
      <c r="AO16" s="4"/>
      <c r="AP16" s="4"/>
      <c r="AQ16" s="4"/>
      <c r="AR16" s="4"/>
      <c r="AS16" s="4"/>
      <c r="AT16" s="4"/>
      <c r="AU16" s="4"/>
      <c r="AV16" s="4"/>
      <c r="AW16" s="4"/>
      <c r="AX16" s="4"/>
      <c r="AY16" s="4"/>
    </row>
    <row r="17" spans="1:51" ht="15" x14ac:dyDescent="0.25">
      <c r="A17" s="137">
        <f>YampaRiverInflow.TotalOutflow!A17</f>
        <v>44927</v>
      </c>
      <c r="B17" s="34">
        <v>-16.591000000000001</v>
      </c>
      <c r="C17" s="12">
        <v>-16.591000000000001</v>
      </c>
      <c r="D17" s="45">
        <v>-16.591000000000001</v>
      </c>
      <c r="E17" s="16">
        <v>-11.82418</v>
      </c>
      <c r="F17" s="16">
        <v>-0.35291</v>
      </c>
      <c r="G17" s="16">
        <v>-9.4022099999999984</v>
      </c>
      <c r="H17" s="16">
        <v>-2.2324000000000002</v>
      </c>
      <c r="I17" s="16">
        <v>-13.06556</v>
      </c>
      <c r="J17" s="16">
        <v>-23.842459999999999</v>
      </c>
      <c r="K17" s="16">
        <v>-22.88402</v>
      </c>
      <c r="L17" s="16">
        <v>-9.2863400000000009</v>
      </c>
      <c r="M17" s="16">
        <v>2.0555400000000001</v>
      </c>
      <c r="N17" s="16">
        <v>-8.3692099999999989</v>
      </c>
      <c r="O17" s="16">
        <v>-7.36435</v>
      </c>
      <c r="P17" s="16">
        <v>-10.88565</v>
      </c>
      <c r="Q17" s="16">
        <v>0.18258000000000002</v>
      </c>
      <c r="R17" s="16">
        <v>-24.099160000000001</v>
      </c>
      <c r="S17" s="16">
        <v>-10.99343</v>
      </c>
      <c r="T17" s="16">
        <v>-17.351569999999999</v>
      </c>
      <c r="U17" s="16">
        <v>-15.120850000000001</v>
      </c>
      <c r="V17" s="16">
        <v>-15.297610000000001</v>
      </c>
      <c r="W17" s="16">
        <v>-7.4300500000000005</v>
      </c>
      <c r="X17" s="16">
        <v>-23.203659999999999</v>
      </c>
      <c r="Y17" s="16">
        <v>-11.24441</v>
      </c>
      <c r="Z17" s="16">
        <v>-7.0866850672100004</v>
      </c>
      <c r="AA17" s="16">
        <v>-21.841099999999997</v>
      </c>
      <c r="AB17" s="16">
        <v>-31.871045208934401</v>
      </c>
      <c r="AC17" s="16">
        <v>-23.341056308569698</v>
      </c>
      <c r="AD17" s="16">
        <v>1.7922609638273601</v>
      </c>
      <c r="AE17" s="16">
        <v>-29.3919376870865</v>
      </c>
      <c r="AF17" s="16">
        <v>-0.14325133782726901</v>
      </c>
      <c r="AG17" s="16">
        <v>-12.17793</v>
      </c>
      <c r="AH17" s="16">
        <v>-5.2285699999999995</v>
      </c>
      <c r="AI17" s="46"/>
      <c r="AJ17" s="46"/>
      <c r="AK17" s="46"/>
      <c r="AL17" s="46"/>
      <c r="AM17" s="46"/>
      <c r="AN17" s="4"/>
      <c r="AO17" s="4"/>
      <c r="AP17" s="4"/>
      <c r="AQ17" s="4"/>
      <c r="AR17" s="4"/>
      <c r="AS17" s="4"/>
      <c r="AT17" s="4"/>
      <c r="AU17" s="4"/>
      <c r="AV17" s="4"/>
      <c r="AW17" s="4"/>
      <c r="AX17" s="4"/>
      <c r="AY17" s="4"/>
    </row>
    <row r="18" spans="1:51" ht="15" x14ac:dyDescent="0.25">
      <c r="A18" s="137">
        <f>YampaRiverInflow.TotalOutflow!A18</f>
        <v>44958</v>
      </c>
      <c r="B18" s="34">
        <v>-9.2490000000000006</v>
      </c>
      <c r="C18" s="12">
        <v>-9.2490000000000006</v>
      </c>
      <c r="D18" s="45">
        <v>-9.2490000000000006</v>
      </c>
      <c r="E18" s="16">
        <v>12.07672</v>
      </c>
      <c r="F18" s="16">
        <v>-6.4777399999999998</v>
      </c>
      <c r="G18" s="16">
        <v>-3.1795599999999999</v>
      </c>
      <c r="H18" s="16">
        <v>-18.78584</v>
      </c>
      <c r="I18" s="16">
        <v>-15.19333</v>
      </c>
      <c r="J18" s="16">
        <v>16.79738</v>
      </c>
      <c r="K18" s="16">
        <v>-14.575379999999999</v>
      </c>
      <c r="L18" s="16">
        <v>-10.293559999999999</v>
      </c>
      <c r="M18" s="16">
        <v>-6.9536000000000007</v>
      </c>
      <c r="N18" s="16">
        <v>-5.6801599999999999</v>
      </c>
      <c r="O18" s="16">
        <v>-3.35554</v>
      </c>
      <c r="P18" s="16">
        <v>-8.1621500000000005</v>
      </c>
      <c r="Q18" s="16">
        <v>2.4570000000000002E-2</v>
      </c>
      <c r="R18" s="16">
        <v>-7.1100200000000005</v>
      </c>
      <c r="S18" s="16">
        <v>-6.7532899999999998</v>
      </c>
      <c r="T18" s="16">
        <v>-2.0011099999999997</v>
      </c>
      <c r="U18" s="16">
        <v>-7.8896199999999999</v>
      </c>
      <c r="V18" s="16">
        <v>-3.9773800000000001</v>
      </c>
      <c r="W18" s="16">
        <v>-10.08442</v>
      </c>
      <c r="X18" s="16">
        <v>-18.090959999999999</v>
      </c>
      <c r="Y18" s="16">
        <v>-11.6091</v>
      </c>
      <c r="Z18" s="16">
        <v>-21.548820344999999</v>
      </c>
      <c r="AA18" s="16">
        <v>-7.5985200000000006</v>
      </c>
      <c r="AB18" s="16">
        <v>-20.472602035292702</v>
      </c>
      <c r="AC18" s="16">
        <v>-13.268210556554999</v>
      </c>
      <c r="AD18" s="16">
        <v>-3.7049759082622802</v>
      </c>
      <c r="AE18" s="16">
        <v>-6.2868484411741301</v>
      </c>
      <c r="AF18" s="16">
        <v>-2.5118734448427</v>
      </c>
      <c r="AG18" s="16">
        <v>-20.612359999999999</v>
      </c>
      <c r="AH18" s="16">
        <v>-3.8160700000000003</v>
      </c>
      <c r="AI18" s="46"/>
      <c r="AJ18" s="46"/>
      <c r="AK18" s="46"/>
      <c r="AL18" s="46"/>
      <c r="AM18" s="46"/>
      <c r="AN18" s="4"/>
      <c r="AO18" s="4"/>
      <c r="AP18" s="4"/>
      <c r="AQ18" s="4"/>
      <c r="AR18" s="4"/>
      <c r="AS18" s="4"/>
      <c r="AT18" s="4"/>
      <c r="AU18" s="4"/>
      <c r="AV18" s="4"/>
      <c r="AW18" s="4"/>
      <c r="AX18" s="4"/>
      <c r="AY18" s="4"/>
    </row>
    <row r="19" spans="1:51" ht="15" x14ac:dyDescent="0.25">
      <c r="A19" s="137">
        <f>YampaRiverInflow.TotalOutflow!A19</f>
        <v>44986</v>
      </c>
      <c r="B19" s="34">
        <v>-6.7569999999999997</v>
      </c>
      <c r="C19" s="12">
        <v>-6.7569999999999997</v>
      </c>
      <c r="D19" s="45">
        <v>-6.7569999999999997</v>
      </c>
      <c r="E19" s="16">
        <v>-2.8755600000000001</v>
      </c>
      <c r="F19" s="16">
        <v>-24.367049999999999</v>
      </c>
      <c r="G19" s="16">
        <v>-21.61571</v>
      </c>
      <c r="H19" s="16">
        <v>-7.1826499999999998</v>
      </c>
      <c r="I19" s="16">
        <v>-21.388090000000002</v>
      </c>
      <c r="J19" s="16">
        <v>-38.647570000000002</v>
      </c>
      <c r="K19" s="16">
        <v>-17.924779999999998</v>
      </c>
      <c r="L19" s="16">
        <v>-12.442740000000001</v>
      </c>
      <c r="M19" s="16">
        <v>-43.985260000000004</v>
      </c>
      <c r="N19" s="16">
        <v>-10.52102</v>
      </c>
      <c r="O19" s="16">
        <v>-6.4350100000000001</v>
      </c>
      <c r="P19" s="16">
        <v>-12.448540000000001</v>
      </c>
      <c r="Q19" s="16">
        <v>-11.11115</v>
      </c>
      <c r="R19" s="16">
        <v>-14.26328</v>
      </c>
      <c r="S19" s="16">
        <v>-15.209569999999999</v>
      </c>
      <c r="T19" s="16">
        <v>-13.494590000000001</v>
      </c>
      <c r="U19" s="16">
        <v>-13.53969</v>
      </c>
      <c r="V19" s="16">
        <v>-18.373999999999999</v>
      </c>
      <c r="W19" s="16">
        <v>-10.9312</v>
      </c>
      <c r="X19" s="16">
        <v>-22.812709999999999</v>
      </c>
      <c r="Y19" s="16">
        <v>-10.592450000000001</v>
      </c>
      <c r="Z19" s="16">
        <v>-11.9735317815</v>
      </c>
      <c r="AA19" s="16">
        <v>-21.3963</v>
      </c>
      <c r="AB19" s="16">
        <v>-15.5315691356895</v>
      </c>
      <c r="AC19" s="16">
        <v>-26.957057220772398</v>
      </c>
      <c r="AD19" s="16">
        <v>-0.9152361797759101</v>
      </c>
      <c r="AE19" s="16">
        <v>6.7853255588221097</v>
      </c>
      <c r="AF19" s="16">
        <v>2.8341490712609696</v>
      </c>
      <c r="AG19" s="16">
        <v>-30.239049999999999</v>
      </c>
      <c r="AH19" s="16">
        <v>-0.40625</v>
      </c>
      <c r="AI19" s="46"/>
      <c r="AJ19" s="46"/>
      <c r="AK19" s="46"/>
      <c r="AL19" s="46"/>
      <c r="AM19" s="46"/>
      <c r="AN19" s="4"/>
      <c r="AO19" s="4"/>
      <c r="AP19" s="4"/>
      <c r="AQ19" s="4"/>
      <c r="AR19" s="4"/>
      <c r="AS19" s="4"/>
      <c r="AT19" s="4"/>
      <c r="AU19" s="4"/>
      <c r="AV19" s="4"/>
      <c r="AW19" s="4"/>
      <c r="AX19" s="4"/>
      <c r="AY19" s="4"/>
    </row>
    <row r="20" spans="1:51" ht="15" x14ac:dyDescent="0.25">
      <c r="A20" s="137">
        <f>YampaRiverInflow.TotalOutflow!A20</f>
        <v>45017</v>
      </c>
      <c r="B20" s="34">
        <v>-7.8780000000000001</v>
      </c>
      <c r="C20" s="12">
        <v>-7.8780000000000001</v>
      </c>
      <c r="D20" s="45">
        <v>-7.8780000000000001</v>
      </c>
      <c r="E20" s="16">
        <v>-12.345879999999999</v>
      </c>
      <c r="F20" s="16">
        <v>-24.792330000000003</v>
      </c>
      <c r="G20" s="16">
        <v>-15.55307</v>
      </c>
      <c r="H20" s="16">
        <v>-27.615380000000002</v>
      </c>
      <c r="I20" s="16">
        <v>-9.9768299999999996</v>
      </c>
      <c r="J20" s="16">
        <v>-7.8899799999999995</v>
      </c>
      <c r="K20" s="16">
        <v>-18.484590000000001</v>
      </c>
      <c r="L20" s="16">
        <v>-13.60337</v>
      </c>
      <c r="M20" s="16">
        <v>-60.627809999999997</v>
      </c>
      <c r="N20" s="16">
        <v>-9.7155499999999986</v>
      </c>
      <c r="O20" s="16">
        <v>-15.310879999999999</v>
      </c>
      <c r="P20" s="16">
        <v>3.4897600000000004</v>
      </c>
      <c r="Q20" s="16">
        <v>-16.877500000000001</v>
      </c>
      <c r="R20" s="16">
        <v>-19.60941</v>
      </c>
      <c r="S20" s="16">
        <v>-18.033900000000003</v>
      </c>
      <c r="T20" s="16">
        <v>-6.3000600000000002</v>
      </c>
      <c r="U20" s="16">
        <v>-13.78439</v>
      </c>
      <c r="V20" s="16">
        <v>-16.949249999999999</v>
      </c>
      <c r="W20" s="16">
        <v>-12.7826</v>
      </c>
      <c r="X20" s="16">
        <v>-23.694689999999998</v>
      </c>
      <c r="Y20" s="16">
        <v>-20.046709999999997</v>
      </c>
      <c r="Z20" s="16">
        <v>-21.301506761199999</v>
      </c>
      <c r="AA20" s="16">
        <v>-18.4818</v>
      </c>
      <c r="AB20" s="16">
        <v>-17.5168485189009</v>
      </c>
      <c r="AC20" s="16">
        <v>-23.194719500322002</v>
      </c>
      <c r="AD20" s="16">
        <v>-2.7833883714251502</v>
      </c>
      <c r="AE20" s="16">
        <v>-0.324840302860404</v>
      </c>
      <c r="AF20" s="16">
        <v>4.4309846423458099</v>
      </c>
      <c r="AG20" s="16">
        <v>-34.838769999999997</v>
      </c>
      <c r="AH20" s="16">
        <v>-15.670870000000001</v>
      </c>
      <c r="AI20" s="46"/>
      <c r="AJ20" s="46"/>
      <c r="AK20" s="46"/>
      <c r="AL20" s="46"/>
      <c r="AM20" s="46"/>
      <c r="AN20" s="4"/>
      <c r="AO20" s="4"/>
      <c r="AP20" s="4"/>
      <c r="AQ20" s="4"/>
      <c r="AR20" s="4"/>
      <c r="AS20" s="4"/>
      <c r="AT20" s="4"/>
      <c r="AU20" s="4"/>
      <c r="AV20" s="4"/>
      <c r="AW20" s="4"/>
      <c r="AX20" s="4"/>
      <c r="AY20" s="4"/>
    </row>
    <row r="21" spans="1:51" ht="15" x14ac:dyDescent="0.25">
      <c r="A21" s="137">
        <f>YampaRiverInflow.TotalOutflow!A21</f>
        <v>45047</v>
      </c>
      <c r="B21" s="34">
        <v>-8.2189999999999994</v>
      </c>
      <c r="C21" s="12">
        <v>-8.2189999999999994</v>
      </c>
      <c r="D21" s="45">
        <v>-8.2189999999999994</v>
      </c>
      <c r="E21" s="16">
        <v>-11.17521</v>
      </c>
      <c r="F21" s="16">
        <v>-23.596910000000001</v>
      </c>
      <c r="G21" s="16">
        <v>-15.42226</v>
      </c>
      <c r="H21" s="16">
        <v>3.82769</v>
      </c>
      <c r="I21" s="16">
        <v>-8.7342700000000004</v>
      </c>
      <c r="J21" s="16">
        <v>-12.672180000000001</v>
      </c>
      <c r="K21" s="16">
        <v>-9.4568999999999992</v>
      </c>
      <c r="L21" s="16">
        <v>2.1620500000000002</v>
      </c>
      <c r="M21" s="16">
        <v>6.1777799999999994</v>
      </c>
      <c r="N21" s="16">
        <v>-11.006309999999999</v>
      </c>
      <c r="O21" s="16">
        <v>-11.085049999999999</v>
      </c>
      <c r="P21" s="16">
        <v>-22.195970000000003</v>
      </c>
      <c r="Q21" s="16">
        <v>-14.829829999999999</v>
      </c>
      <c r="R21" s="16">
        <v>10.05152</v>
      </c>
      <c r="S21" s="16">
        <v>-15.21618</v>
      </c>
      <c r="T21" s="16">
        <v>-22.456689999999998</v>
      </c>
      <c r="U21" s="16">
        <v>-5.2049700000000003</v>
      </c>
      <c r="V21" s="16">
        <v>-18.830310000000001</v>
      </c>
      <c r="W21" s="16">
        <v>-9.6620400000000011</v>
      </c>
      <c r="X21" s="16">
        <v>-14.13106</v>
      </c>
      <c r="Y21" s="16">
        <v>-15.37541</v>
      </c>
      <c r="Z21" s="16">
        <v>-17.183385914400002</v>
      </c>
      <c r="AA21" s="16">
        <v>-10.3527</v>
      </c>
      <c r="AB21" s="16">
        <v>-5.9597789100264897</v>
      </c>
      <c r="AC21" s="16">
        <v>-13.0568868969787</v>
      </c>
      <c r="AD21" s="16">
        <v>-10.690474953451199</v>
      </c>
      <c r="AE21" s="16">
        <v>-8.95269039912049</v>
      </c>
      <c r="AF21" s="16">
        <v>-2.4333087279832499</v>
      </c>
      <c r="AG21" s="16">
        <v>-43.382190000000001</v>
      </c>
      <c r="AH21" s="16">
        <v>-22.886580000000002</v>
      </c>
      <c r="AI21" s="46"/>
      <c r="AJ21" s="46"/>
      <c r="AK21" s="46"/>
      <c r="AL21" s="46"/>
      <c r="AM21" s="46"/>
      <c r="AN21" s="4"/>
      <c r="AO21" s="4"/>
      <c r="AP21" s="4"/>
      <c r="AQ21" s="4"/>
      <c r="AR21" s="4"/>
      <c r="AS21" s="4"/>
      <c r="AT21" s="4"/>
      <c r="AU21" s="4"/>
      <c r="AV21" s="4"/>
      <c r="AW21" s="4"/>
      <c r="AX21" s="4"/>
      <c r="AY21" s="4"/>
    </row>
    <row r="22" spans="1:51" ht="15" x14ac:dyDescent="0.25">
      <c r="A22" s="137">
        <f>YampaRiverInflow.TotalOutflow!A22</f>
        <v>45078</v>
      </c>
      <c r="B22" s="34">
        <v>-13.089</v>
      </c>
      <c r="C22" s="12">
        <v>-13.089</v>
      </c>
      <c r="D22" s="45">
        <v>-13.089</v>
      </c>
      <c r="E22" s="16">
        <v>7.9125299999999994</v>
      </c>
      <c r="F22" s="16">
        <v>-9.9691600000000005</v>
      </c>
      <c r="G22" s="16">
        <v>-16.600020000000001</v>
      </c>
      <c r="H22" s="16">
        <v>-10.217690000000001</v>
      </c>
      <c r="I22" s="16">
        <v>3.97357</v>
      </c>
      <c r="J22" s="16">
        <v>-3.1482399999999999</v>
      </c>
      <c r="K22" s="16">
        <v>-1.4221199999999998</v>
      </c>
      <c r="L22" s="16">
        <v>-38.834009999999999</v>
      </c>
      <c r="M22" s="16">
        <v>-7.06473</v>
      </c>
      <c r="N22" s="16">
        <v>1.8902699999999999</v>
      </c>
      <c r="O22" s="16">
        <v>8.4872199999999989</v>
      </c>
      <c r="P22" s="16">
        <v>0.80691999999999997</v>
      </c>
      <c r="Q22" s="16">
        <v>-6.2195200000000002</v>
      </c>
      <c r="R22" s="16">
        <v>13.559850000000001</v>
      </c>
      <c r="S22" s="16">
        <v>-8.6716299999999986</v>
      </c>
      <c r="T22" s="16">
        <v>-7.92706</v>
      </c>
      <c r="U22" s="16">
        <v>-2.6868400000000001</v>
      </c>
      <c r="V22" s="16">
        <v>-23.401610000000002</v>
      </c>
      <c r="W22" s="16">
        <v>-8.745379999999999</v>
      </c>
      <c r="X22" s="16">
        <v>-18.980650000000001</v>
      </c>
      <c r="Y22" s="16">
        <v>-16.096640000000001</v>
      </c>
      <c r="Z22" s="16">
        <v>-19.255974470100004</v>
      </c>
      <c r="AA22" s="16">
        <v>-18.623000000000001</v>
      </c>
      <c r="AB22" s="16">
        <v>-15.662912035006901</v>
      </c>
      <c r="AC22" s="16">
        <v>-6.2078304045509105</v>
      </c>
      <c r="AD22" s="16">
        <v>-20.836679793537101</v>
      </c>
      <c r="AE22" s="16">
        <v>-12.310910447417401</v>
      </c>
      <c r="AF22" s="16">
        <v>-10.4286926317018</v>
      </c>
      <c r="AG22" s="16">
        <v>-46.634540000000001</v>
      </c>
      <c r="AH22" s="16">
        <v>-19.443330000000003</v>
      </c>
      <c r="AI22" s="46"/>
      <c r="AJ22" s="46"/>
      <c r="AK22" s="46"/>
      <c r="AL22" s="46"/>
      <c r="AM22" s="46"/>
      <c r="AN22" s="4"/>
      <c r="AO22" s="4"/>
      <c r="AP22" s="4"/>
      <c r="AQ22" s="4"/>
      <c r="AR22" s="4"/>
      <c r="AS22" s="4"/>
      <c r="AT22" s="4"/>
      <c r="AU22" s="4"/>
      <c r="AV22" s="4"/>
      <c r="AW22" s="4"/>
      <c r="AX22" s="4"/>
      <c r="AY22" s="4"/>
    </row>
    <row r="23" spans="1:51" ht="15" x14ac:dyDescent="0.25">
      <c r="A23" s="137">
        <f>YampaRiverInflow.TotalOutflow!A23</f>
        <v>45108</v>
      </c>
      <c r="B23" s="34">
        <v>-9.9160000000000004</v>
      </c>
      <c r="C23" s="12">
        <v>-9.9160000000000004</v>
      </c>
      <c r="D23" s="45">
        <v>-9.9160000000000004</v>
      </c>
      <c r="E23" s="16">
        <v>-13.82734</v>
      </c>
      <c r="F23" s="16">
        <v>-8.2693600000000007</v>
      </c>
      <c r="G23" s="16">
        <v>-6.1791200000000002</v>
      </c>
      <c r="H23" s="16">
        <v>3.4561299999999999</v>
      </c>
      <c r="I23" s="16">
        <v>2.85033</v>
      </c>
      <c r="J23" s="16">
        <v>-5.2313599999999996</v>
      </c>
      <c r="K23" s="16">
        <v>-2.7631799999999997</v>
      </c>
      <c r="L23" s="16">
        <v>-11.48329</v>
      </c>
      <c r="M23" s="16">
        <v>-12.351889999999999</v>
      </c>
      <c r="N23" s="16">
        <v>-4.6287900000000004</v>
      </c>
      <c r="O23" s="16">
        <v>-5.6995800000000001</v>
      </c>
      <c r="P23" s="16">
        <v>1.1146199999999999</v>
      </c>
      <c r="Q23" s="16">
        <v>-1.95407</v>
      </c>
      <c r="R23" s="16">
        <v>15.37031</v>
      </c>
      <c r="S23" s="16">
        <v>-6.1843900000000005</v>
      </c>
      <c r="T23" s="16">
        <v>2.6158600000000001</v>
      </c>
      <c r="U23" s="16">
        <v>5.3711899999999995</v>
      </c>
      <c r="V23" s="16">
        <v>-13.886209999999998</v>
      </c>
      <c r="W23" s="16">
        <v>-10.38104</v>
      </c>
      <c r="X23" s="16">
        <v>-8.8864900000000002</v>
      </c>
      <c r="Y23" s="16">
        <v>-24.04243</v>
      </c>
      <c r="Z23" s="16">
        <v>-9.7753157925099998</v>
      </c>
      <c r="AA23" s="16">
        <v>-13.5413</v>
      </c>
      <c r="AB23" s="16">
        <v>-24.104348044461702</v>
      </c>
      <c r="AC23" s="16">
        <v>-5.0325461970853906</v>
      </c>
      <c r="AD23" s="16">
        <v>-5.6695891052226894</v>
      </c>
      <c r="AE23" s="16">
        <v>-10.615642923412601</v>
      </c>
      <c r="AF23" s="16">
        <v>-4.1570484803890206</v>
      </c>
      <c r="AG23" s="16">
        <v>-32.33464</v>
      </c>
      <c r="AH23" s="16">
        <v>-28.353200000000001</v>
      </c>
      <c r="AI23" s="46"/>
      <c r="AJ23" s="46"/>
      <c r="AK23" s="46"/>
      <c r="AL23" s="46"/>
      <c r="AM23" s="46"/>
      <c r="AN23" s="4"/>
      <c r="AO23" s="4"/>
      <c r="AP23" s="4"/>
      <c r="AQ23" s="4"/>
      <c r="AR23" s="4"/>
      <c r="AS23" s="4"/>
      <c r="AT23" s="4"/>
      <c r="AU23" s="4"/>
      <c r="AV23" s="4"/>
      <c r="AW23" s="4"/>
      <c r="AX23" s="4"/>
      <c r="AY23" s="4"/>
    </row>
    <row r="24" spans="1:51" ht="15" x14ac:dyDescent="0.25">
      <c r="A24" s="137">
        <f>YampaRiverInflow.TotalOutflow!A24</f>
        <v>45139</v>
      </c>
      <c r="B24" s="34">
        <v>-10.787000000000001</v>
      </c>
      <c r="C24" s="12">
        <v>-10.787000000000001</v>
      </c>
      <c r="D24" s="45">
        <v>-10.787000000000001</v>
      </c>
      <c r="E24" s="16">
        <v>0.36157</v>
      </c>
      <c r="F24" s="16">
        <v>-21.721700000000002</v>
      </c>
      <c r="G24" s="16">
        <v>-32.771730000000005</v>
      </c>
      <c r="H24" s="16">
        <v>-3.3455599999999999</v>
      </c>
      <c r="I24" s="16">
        <v>5.3322599999999998</v>
      </c>
      <c r="J24" s="16">
        <v>-12.47739</v>
      </c>
      <c r="K24" s="16">
        <v>-10.764940000000001</v>
      </c>
      <c r="L24" s="16">
        <v>-12.411370000000002</v>
      </c>
      <c r="M24" s="16">
        <v>-5.8684500000000002</v>
      </c>
      <c r="N24" s="16">
        <v>-7.3342000000000001</v>
      </c>
      <c r="O24" s="16">
        <v>-0.58257000000000003</v>
      </c>
      <c r="P24" s="16">
        <v>-2.9759099999999998</v>
      </c>
      <c r="Q24" s="16">
        <v>-4.9262499999999996</v>
      </c>
      <c r="R24" s="16">
        <v>7.4216999999999995</v>
      </c>
      <c r="S24" s="16">
        <v>-6.2596699999999998</v>
      </c>
      <c r="T24" s="16">
        <v>-3.49715</v>
      </c>
      <c r="U24" s="16">
        <v>-8.0988400000000009</v>
      </c>
      <c r="V24" s="16">
        <v>-12.211690000000001</v>
      </c>
      <c r="W24" s="16">
        <v>-5.9300299999999995</v>
      </c>
      <c r="X24" s="16">
        <v>-10.645899999999999</v>
      </c>
      <c r="Y24" s="16">
        <v>-16.45506</v>
      </c>
      <c r="Z24" s="16">
        <v>-6.1211380751300002</v>
      </c>
      <c r="AA24" s="16">
        <v>-16.4953</v>
      </c>
      <c r="AB24" s="16">
        <v>-11.765918974185</v>
      </c>
      <c r="AC24" s="16">
        <v>-8.1693741401585704</v>
      </c>
      <c r="AD24" s="16">
        <v>-13.0574335201905</v>
      </c>
      <c r="AE24" s="16">
        <v>-10.6211984901023</v>
      </c>
      <c r="AF24" s="16">
        <v>-10.322262214390301</v>
      </c>
      <c r="AG24" s="16">
        <v>-30.478750000000002</v>
      </c>
      <c r="AH24" s="16">
        <v>-37.806379999999997</v>
      </c>
      <c r="AI24" s="46"/>
      <c r="AJ24" s="46"/>
      <c r="AK24" s="46"/>
      <c r="AL24" s="46"/>
      <c r="AM24" s="46"/>
      <c r="AN24" s="4"/>
      <c r="AO24" s="4"/>
      <c r="AP24" s="4"/>
      <c r="AQ24" s="4"/>
      <c r="AR24" s="4"/>
      <c r="AS24" s="4"/>
      <c r="AT24" s="4"/>
      <c r="AU24" s="4"/>
      <c r="AV24" s="4"/>
      <c r="AW24" s="4"/>
      <c r="AX24" s="4"/>
      <c r="AY24" s="4"/>
    </row>
    <row r="25" spans="1:51" ht="15" x14ac:dyDescent="0.25">
      <c r="A25" s="137">
        <f>YampaRiverInflow.TotalOutflow!A25</f>
        <v>45170</v>
      </c>
      <c r="B25" s="34">
        <v>-11.18</v>
      </c>
      <c r="C25" s="12">
        <v>-11.18</v>
      </c>
      <c r="D25" s="45">
        <v>-11.18</v>
      </c>
      <c r="E25" s="16">
        <v>6.0761099999999999</v>
      </c>
      <c r="F25" s="16">
        <v>2.1292300000000002</v>
      </c>
      <c r="G25" s="16">
        <v>3.4588800000000002</v>
      </c>
      <c r="H25" s="16">
        <v>-3.5141100000000001</v>
      </c>
      <c r="I25" s="16">
        <v>2.3970700000000003</v>
      </c>
      <c r="J25" s="16">
        <v>-14.862719999999999</v>
      </c>
      <c r="K25" s="16">
        <v>10.64911</v>
      </c>
      <c r="L25" s="16">
        <v>1.2162899999999999</v>
      </c>
      <c r="M25" s="16">
        <v>-3.2352600000000002</v>
      </c>
      <c r="N25" s="16">
        <v>3.2015500000000001</v>
      </c>
      <c r="O25" s="16">
        <v>-2.03647</v>
      </c>
      <c r="P25" s="16">
        <v>4.6902200000000001</v>
      </c>
      <c r="Q25" s="16">
        <v>-2.4659599999999999</v>
      </c>
      <c r="R25" s="16">
        <v>2.1341199999999998</v>
      </c>
      <c r="S25" s="16">
        <v>-3.6479999999999999E-2</v>
      </c>
      <c r="T25" s="16">
        <v>3.5242300000000002</v>
      </c>
      <c r="U25" s="16">
        <v>2.30775</v>
      </c>
      <c r="V25" s="16">
        <v>-2.1289499999999997</v>
      </c>
      <c r="W25" s="16">
        <v>-5.9721000000000002</v>
      </c>
      <c r="X25" s="16">
        <v>-4.7625399999999996</v>
      </c>
      <c r="Y25" s="16">
        <v>-11.23626</v>
      </c>
      <c r="Z25" s="16">
        <v>-5.9217293134800002</v>
      </c>
      <c r="AA25" s="16">
        <v>-16.066399999999998</v>
      </c>
      <c r="AB25" s="16">
        <v>-18.132932127787498</v>
      </c>
      <c r="AC25" s="16">
        <v>-10.690795692437</v>
      </c>
      <c r="AD25" s="16">
        <v>-10.791067732662</v>
      </c>
      <c r="AE25" s="16">
        <v>-16.8815034906583</v>
      </c>
      <c r="AF25" s="16">
        <v>0.59671377322195096</v>
      </c>
      <c r="AG25" s="16">
        <v>-32.106940000000002</v>
      </c>
      <c r="AH25" s="16">
        <v>-14.36115</v>
      </c>
      <c r="AI25" s="46"/>
      <c r="AJ25" s="46"/>
      <c r="AK25" s="46"/>
      <c r="AL25" s="46"/>
      <c r="AM25" s="46"/>
      <c r="AN25" s="4"/>
      <c r="AO25" s="4"/>
      <c r="AP25" s="4"/>
      <c r="AQ25" s="4"/>
      <c r="AR25" s="4"/>
      <c r="AS25" s="4"/>
      <c r="AT25" s="4"/>
      <c r="AU25" s="4"/>
      <c r="AV25" s="4"/>
      <c r="AW25" s="4"/>
      <c r="AX25" s="4"/>
      <c r="AY25" s="4"/>
    </row>
    <row r="26" spans="1:51" ht="15" x14ac:dyDescent="0.25">
      <c r="A26" s="137">
        <f>YampaRiverInflow.TotalOutflow!A26</f>
        <v>45200</v>
      </c>
      <c r="B26" s="34">
        <v>-11.257999999999999</v>
      </c>
      <c r="C26" s="12">
        <v>-11.257999999999999</v>
      </c>
      <c r="D26" s="45">
        <v>-11.257999999999999</v>
      </c>
      <c r="E26" s="16">
        <v>-12.10599</v>
      </c>
      <c r="F26" s="16">
        <v>-6.4365399999999999</v>
      </c>
      <c r="G26" s="16">
        <v>-9.3328700000000016</v>
      </c>
      <c r="H26" s="16">
        <v>8.7130799999999997</v>
      </c>
      <c r="I26" s="16">
        <v>6.0392799999999998</v>
      </c>
      <c r="J26" s="16">
        <v>-14.376950000000001</v>
      </c>
      <c r="K26" s="16">
        <v>11.44023</v>
      </c>
      <c r="L26" s="16">
        <v>-2.2667899999999999</v>
      </c>
      <c r="M26" s="16">
        <v>12.561069999999999</v>
      </c>
      <c r="N26" s="16">
        <v>9.3788400000000003</v>
      </c>
      <c r="O26" s="16">
        <v>7.2322499999999996</v>
      </c>
      <c r="P26" s="16">
        <v>17.66301</v>
      </c>
      <c r="Q26" s="16">
        <v>17.936130000000002</v>
      </c>
      <c r="R26" s="16">
        <v>19.500349999999997</v>
      </c>
      <c r="S26" s="16">
        <v>0.40545999999999999</v>
      </c>
      <c r="T26" s="16">
        <v>-3.57796</v>
      </c>
      <c r="U26" s="16">
        <v>-7.8305600000000002</v>
      </c>
      <c r="V26" s="16">
        <v>5.5783399999999999</v>
      </c>
      <c r="W26" s="16">
        <v>7.1333100000000007</v>
      </c>
      <c r="X26" s="16">
        <v>-3.07572</v>
      </c>
      <c r="Y26" s="16">
        <v>-12.67216</v>
      </c>
      <c r="Z26" s="16">
        <v>9.5933321672099989</v>
      </c>
      <c r="AA26" s="16">
        <v>-7.3719299999999999</v>
      </c>
      <c r="AB26" s="16">
        <v>-6.6742500057023699</v>
      </c>
      <c r="AC26" s="16">
        <v>-1.94729317388567</v>
      </c>
      <c r="AD26" s="16">
        <v>-11.291895691214201</v>
      </c>
      <c r="AE26" s="16">
        <v>-24.468176362612699</v>
      </c>
      <c r="AF26" s="16">
        <v>-11.907972400380801</v>
      </c>
      <c r="AG26" s="16">
        <v>-31.9285</v>
      </c>
      <c r="AH26" s="16">
        <v>-8.5193500000000011</v>
      </c>
      <c r="AI26" s="46"/>
      <c r="AJ26" s="46"/>
      <c r="AK26" s="46"/>
      <c r="AL26" s="46"/>
      <c r="AM26" s="46"/>
      <c r="AN26" s="4"/>
      <c r="AO26" s="4"/>
      <c r="AP26" s="4"/>
      <c r="AQ26" s="4"/>
      <c r="AR26" s="4"/>
      <c r="AS26" s="4"/>
      <c r="AT26" s="4"/>
      <c r="AU26" s="4"/>
      <c r="AV26" s="4"/>
      <c r="AW26" s="4"/>
      <c r="AX26" s="4"/>
      <c r="AY26" s="4"/>
    </row>
    <row r="27" spans="1:51" ht="15" x14ac:dyDescent="0.25">
      <c r="A27" s="137">
        <f>YampaRiverInflow.TotalOutflow!A27</f>
        <v>45231</v>
      </c>
      <c r="B27" s="34">
        <v>-22.632999999999999</v>
      </c>
      <c r="C27" s="12">
        <v>-22.632999999999999</v>
      </c>
      <c r="D27" s="45">
        <v>-22.632999999999999</v>
      </c>
      <c r="E27" s="16">
        <v>-11.698649999999999</v>
      </c>
      <c r="F27" s="16">
        <v>-40.886620000000001</v>
      </c>
      <c r="G27" s="16">
        <v>8.8454099999999993</v>
      </c>
      <c r="H27" s="16">
        <v>8.6155300000000015</v>
      </c>
      <c r="I27" s="16">
        <v>-6.0922700000000001</v>
      </c>
      <c r="J27" s="16">
        <v>-18.06193</v>
      </c>
      <c r="K27" s="16">
        <v>-2.7934000000000001</v>
      </c>
      <c r="L27" s="16">
        <v>14.61594</v>
      </c>
      <c r="M27" s="16">
        <v>1.1808599999999998</v>
      </c>
      <c r="N27" s="16">
        <v>-1.2787599999999999</v>
      </c>
      <c r="O27" s="16">
        <v>-0.85072999999999999</v>
      </c>
      <c r="P27" s="16">
        <v>-7.69496</v>
      </c>
      <c r="Q27" s="16">
        <v>-25.293230000000001</v>
      </c>
      <c r="R27" s="16">
        <v>14.929360000000001</v>
      </c>
      <c r="S27" s="16">
        <v>-6.5592299999999994</v>
      </c>
      <c r="T27" s="16">
        <v>-12.624499999999999</v>
      </c>
      <c r="U27" s="16">
        <v>-15.31161</v>
      </c>
      <c r="V27" s="16">
        <v>-29.335889999999999</v>
      </c>
      <c r="W27" s="16">
        <v>-11.260489999999999</v>
      </c>
      <c r="X27" s="16">
        <v>-11.40968</v>
      </c>
      <c r="Y27" s="16">
        <v>4.0670200000000003</v>
      </c>
      <c r="Z27" s="16">
        <v>-5.6661833634400001</v>
      </c>
      <c r="AA27" s="16">
        <v>-13.5792</v>
      </c>
      <c r="AB27" s="16">
        <v>-29.138653763322303</v>
      </c>
      <c r="AC27" s="16">
        <v>-18.111306036121199</v>
      </c>
      <c r="AD27" s="16">
        <v>-28.367565661725401</v>
      </c>
      <c r="AE27" s="16">
        <v>-3.4485985481130301</v>
      </c>
      <c r="AF27" s="16">
        <v>-34.0966551703793</v>
      </c>
      <c r="AG27" s="16">
        <v>-23.295529999999999</v>
      </c>
      <c r="AH27" s="16">
        <v>-17.111999999999998</v>
      </c>
      <c r="AI27" s="46"/>
      <c r="AJ27" s="46"/>
      <c r="AK27" s="46"/>
      <c r="AL27" s="46"/>
      <c r="AM27" s="46"/>
      <c r="AN27" s="4"/>
      <c r="AO27" s="4"/>
      <c r="AP27" s="4"/>
      <c r="AQ27" s="4"/>
      <c r="AR27" s="4"/>
      <c r="AS27" s="4"/>
      <c r="AT27" s="4"/>
      <c r="AU27" s="4"/>
      <c r="AV27" s="4"/>
      <c r="AW27" s="4"/>
      <c r="AX27" s="4"/>
      <c r="AY27" s="4"/>
    </row>
    <row r="28" spans="1:51" ht="15" x14ac:dyDescent="0.25">
      <c r="A28" s="137">
        <f>YampaRiverInflow.TotalOutflow!A28</f>
        <v>45261</v>
      </c>
      <c r="B28" s="34">
        <v>-10.632</v>
      </c>
      <c r="C28" s="12">
        <v>-10.632</v>
      </c>
      <c r="D28" s="45">
        <v>-10.632</v>
      </c>
      <c r="E28" s="16">
        <v>-21.342089999999999</v>
      </c>
      <c r="F28" s="16">
        <v>-25.91873</v>
      </c>
      <c r="G28" s="16">
        <v>-8.1638900000000003</v>
      </c>
      <c r="H28" s="16">
        <v>-7.6459899999999994</v>
      </c>
      <c r="I28" s="16">
        <v>-41.546080000000003</v>
      </c>
      <c r="J28" s="16">
        <v>-20.32019</v>
      </c>
      <c r="K28" s="16">
        <v>-22.775419999999997</v>
      </c>
      <c r="L28" s="16">
        <v>-20.00853</v>
      </c>
      <c r="M28" s="16">
        <v>-16.126649999999998</v>
      </c>
      <c r="N28" s="16">
        <v>-14.551170000000001</v>
      </c>
      <c r="O28" s="16">
        <v>-9.3304200000000002</v>
      </c>
      <c r="P28" s="16">
        <v>-15.43425</v>
      </c>
      <c r="Q28" s="16">
        <v>-9.6678799999999985</v>
      </c>
      <c r="R28" s="16">
        <v>2.13557</v>
      </c>
      <c r="S28" s="16">
        <v>-15.070690000000001</v>
      </c>
      <c r="T28" s="16">
        <v>-14.155530000000001</v>
      </c>
      <c r="U28" s="16">
        <v>-24.016959999999997</v>
      </c>
      <c r="V28" s="16">
        <v>-14.53312</v>
      </c>
      <c r="W28" s="16">
        <v>-28.044779999999999</v>
      </c>
      <c r="X28" s="16">
        <v>-6.3832500000000003</v>
      </c>
      <c r="Y28" s="16">
        <v>-10.085459999999999</v>
      </c>
      <c r="Z28" s="16">
        <v>-1.7760761056900001</v>
      </c>
      <c r="AA28" s="16">
        <v>-12.8134</v>
      </c>
      <c r="AB28" s="16">
        <v>-17.480887399067697</v>
      </c>
      <c r="AC28" s="16">
        <v>-15.937135271110499</v>
      </c>
      <c r="AD28" s="16">
        <v>-14.3004435664218</v>
      </c>
      <c r="AE28" s="16">
        <v>0.41952701778403001</v>
      </c>
      <c r="AF28" s="16">
        <v>-5.8623485949057903</v>
      </c>
      <c r="AG28" s="16">
        <v>-15.513</v>
      </c>
      <c r="AH28" s="16">
        <v>-23.537050000000001</v>
      </c>
      <c r="AI28" s="46"/>
      <c r="AJ28" s="46"/>
      <c r="AK28" s="46"/>
      <c r="AL28" s="46"/>
      <c r="AM28" s="46"/>
      <c r="AN28" s="4"/>
      <c r="AO28" s="4"/>
      <c r="AP28" s="4"/>
      <c r="AQ28" s="4"/>
      <c r="AR28" s="4"/>
      <c r="AS28" s="4"/>
      <c r="AT28" s="4"/>
      <c r="AU28" s="4"/>
      <c r="AV28" s="4"/>
      <c r="AW28" s="4"/>
      <c r="AX28" s="4"/>
      <c r="AY28" s="4"/>
    </row>
    <row r="29" spans="1:51" ht="15" x14ac:dyDescent="0.25">
      <c r="A29" s="137">
        <f>YampaRiverInflow.TotalOutflow!A29</f>
        <v>45292</v>
      </c>
      <c r="B29" s="34">
        <v>-16.591000000000001</v>
      </c>
      <c r="C29" s="12">
        <v>-16.591000000000001</v>
      </c>
      <c r="D29" s="45">
        <v>-16.591000000000001</v>
      </c>
      <c r="E29" s="16">
        <v>-0.35291</v>
      </c>
      <c r="F29" s="16">
        <v>-9.4022099999999984</v>
      </c>
      <c r="G29" s="16">
        <v>-2.2324000000000002</v>
      </c>
      <c r="H29" s="16">
        <v>-13.06556</v>
      </c>
      <c r="I29" s="16">
        <v>-23.842459999999999</v>
      </c>
      <c r="J29" s="16">
        <v>-22.88402</v>
      </c>
      <c r="K29" s="16">
        <v>-9.2863400000000009</v>
      </c>
      <c r="L29" s="16">
        <v>2.0555400000000001</v>
      </c>
      <c r="M29" s="16">
        <v>-8.3692099999999989</v>
      </c>
      <c r="N29" s="16">
        <v>-7.36435</v>
      </c>
      <c r="O29" s="16">
        <v>-10.88565</v>
      </c>
      <c r="P29" s="16">
        <v>0.18258000000000002</v>
      </c>
      <c r="Q29" s="16">
        <v>-24.099160000000001</v>
      </c>
      <c r="R29" s="16">
        <v>-10.99343</v>
      </c>
      <c r="S29" s="16">
        <v>-17.351569999999999</v>
      </c>
      <c r="T29" s="16">
        <v>-15.120850000000001</v>
      </c>
      <c r="U29" s="16">
        <v>-15.297610000000001</v>
      </c>
      <c r="V29" s="16">
        <v>-7.4300500000000005</v>
      </c>
      <c r="W29" s="16">
        <v>-23.203659999999999</v>
      </c>
      <c r="X29" s="16">
        <v>-11.24441</v>
      </c>
      <c r="Y29" s="16">
        <v>-7.0866850672100004</v>
      </c>
      <c r="Z29" s="16">
        <v>-21.841099999999997</v>
      </c>
      <c r="AA29" s="16">
        <v>-31.871045208934401</v>
      </c>
      <c r="AB29" s="16">
        <v>-23.341056308569698</v>
      </c>
      <c r="AC29" s="16">
        <v>1.7922609638273601</v>
      </c>
      <c r="AD29" s="16">
        <v>-29.3919376870865</v>
      </c>
      <c r="AE29" s="16">
        <v>-0.14325133782726901</v>
      </c>
      <c r="AF29" s="16">
        <v>-12.17793</v>
      </c>
      <c r="AG29" s="16">
        <v>-5.2285699999999995</v>
      </c>
      <c r="AH29" s="16">
        <v>-11.82418</v>
      </c>
      <c r="AI29" s="46"/>
      <c r="AJ29" s="46"/>
      <c r="AK29" s="46"/>
      <c r="AL29" s="46"/>
      <c r="AM29" s="46"/>
      <c r="AN29" s="4"/>
      <c r="AO29" s="4"/>
      <c r="AP29" s="4"/>
      <c r="AQ29" s="4"/>
      <c r="AR29" s="4"/>
      <c r="AS29" s="4"/>
      <c r="AT29" s="4"/>
      <c r="AU29" s="4"/>
      <c r="AV29" s="4"/>
      <c r="AW29" s="4"/>
      <c r="AX29" s="4"/>
      <c r="AY29" s="4"/>
    </row>
    <row r="30" spans="1:51" ht="15" x14ac:dyDescent="0.25">
      <c r="A30" s="137">
        <f>YampaRiverInflow.TotalOutflow!A30</f>
        <v>45323</v>
      </c>
      <c r="B30" s="34">
        <v>-9.2490000000000006</v>
      </c>
      <c r="C30" s="12">
        <v>-9.2490000000000006</v>
      </c>
      <c r="D30" s="45">
        <v>-9.2490000000000006</v>
      </c>
      <c r="E30" s="16">
        <v>-6.4777399999999998</v>
      </c>
      <c r="F30" s="16">
        <v>-3.1795599999999999</v>
      </c>
      <c r="G30" s="16">
        <v>-18.78584</v>
      </c>
      <c r="H30" s="16">
        <v>-15.19333</v>
      </c>
      <c r="I30" s="16">
        <v>16.79738</v>
      </c>
      <c r="J30" s="16">
        <v>-14.575379999999999</v>
      </c>
      <c r="K30" s="16">
        <v>-10.293559999999999</v>
      </c>
      <c r="L30" s="16">
        <v>-6.9536000000000007</v>
      </c>
      <c r="M30" s="16">
        <v>-5.6801599999999999</v>
      </c>
      <c r="N30" s="16">
        <v>-3.35554</v>
      </c>
      <c r="O30" s="16">
        <v>-8.1621500000000005</v>
      </c>
      <c r="P30" s="16">
        <v>2.4570000000000002E-2</v>
      </c>
      <c r="Q30" s="16">
        <v>-7.1100200000000005</v>
      </c>
      <c r="R30" s="16">
        <v>-6.7532899999999998</v>
      </c>
      <c r="S30" s="16">
        <v>-2.0011099999999997</v>
      </c>
      <c r="T30" s="16">
        <v>-7.8896199999999999</v>
      </c>
      <c r="U30" s="16">
        <v>-3.9773800000000001</v>
      </c>
      <c r="V30" s="16">
        <v>-10.08442</v>
      </c>
      <c r="W30" s="16">
        <v>-18.090959999999999</v>
      </c>
      <c r="X30" s="16">
        <v>-11.6091</v>
      </c>
      <c r="Y30" s="16">
        <v>-21.548820344999999</v>
      </c>
      <c r="Z30" s="16">
        <v>-7.5985200000000006</v>
      </c>
      <c r="AA30" s="16">
        <v>-20.472602035292702</v>
      </c>
      <c r="AB30" s="16">
        <v>-13.268210556554999</v>
      </c>
      <c r="AC30" s="16">
        <v>-3.7049759082622802</v>
      </c>
      <c r="AD30" s="16">
        <v>-6.2868484411741301</v>
      </c>
      <c r="AE30" s="16">
        <v>-2.5118734448427</v>
      </c>
      <c r="AF30" s="16">
        <v>-20.612359999999999</v>
      </c>
      <c r="AG30" s="16">
        <v>-3.8160700000000003</v>
      </c>
      <c r="AH30" s="16">
        <v>12.07672</v>
      </c>
      <c r="AI30" s="46"/>
      <c r="AJ30" s="46"/>
      <c r="AK30" s="46"/>
      <c r="AL30" s="46"/>
      <c r="AM30" s="46"/>
      <c r="AN30" s="4"/>
      <c r="AO30" s="4"/>
      <c r="AP30" s="4"/>
      <c r="AQ30" s="4"/>
      <c r="AR30" s="4"/>
      <c r="AS30" s="4"/>
      <c r="AT30" s="4"/>
      <c r="AU30" s="4"/>
      <c r="AV30" s="4"/>
      <c r="AW30" s="4"/>
      <c r="AX30" s="4"/>
      <c r="AY30" s="4"/>
    </row>
    <row r="31" spans="1:51" ht="15" x14ac:dyDescent="0.25">
      <c r="A31" s="137">
        <f>YampaRiverInflow.TotalOutflow!A31</f>
        <v>45352</v>
      </c>
      <c r="B31" s="34">
        <v>-6.7569999999999997</v>
      </c>
      <c r="C31" s="12">
        <v>-6.7569999999999997</v>
      </c>
      <c r="D31" s="45">
        <v>-6.7569999999999997</v>
      </c>
      <c r="E31" s="16">
        <v>-24.367049999999999</v>
      </c>
      <c r="F31" s="16">
        <v>-21.61571</v>
      </c>
      <c r="G31" s="16">
        <v>-7.1826499999999998</v>
      </c>
      <c r="H31" s="16">
        <v>-21.388090000000002</v>
      </c>
      <c r="I31" s="16">
        <v>-38.647570000000002</v>
      </c>
      <c r="J31" s="16">
        <v>-17.924779999999998</v>
      </c>
      <c r="K31" s="16">
        <v>-12.442740000000001</v>
      </c>
      <c r="L31" s="16">
        <v>-43.985260000000004</v>
      </c>
      <c r="M31" s="16">
        <v>-10.52102</v>
      </c>
      <c r="N31" s="16">
        <v>-6.4350100000000001</v>
      </c>
      <c r="O31" s="16">
        <v>-12.448540000000001</v>
      </c>
      <c r="P31" s="16">
        <v>-11.11115</v>
      </c>
      <c r="Q31" s="16">
        <v>-14.26328</v>
      </c>
      <c r="R31" s="16">
        <v>-15.209569999999999</v>
      </c>
      <c r="S31" s="16">
        <v>-13.494590000000001</v>
      </c>
      <c r="T31" s="16">
        <v>-13.53969</v>
      </c>
      <c r="U31" s="16">
        <v>-18.373999999999999</v>
      </c>
      <c r="V31" s="16">
        <v>-10.9312</v>
      </c>
      <c r="W31" s="16">
        <v>-22.812709999999999</v>
      </c>
      <c r="X31" s="16">
        <v>-10.592450000000001</v>
      </c>
      <c r="Y31" s="16">
        <v>-11.9735317815</v>
      </c>
      <c r="Z31" s="16">
        <v>-21.3963</v>
      </c>
      <c r="AA31" s="16">
        <v>-15.5315691356895</v>
      </c>
      <c r="AB31" s="16">
        <v>-26.957057220772398</v>
      </c>
      <c r="AC31" s="16">
        <v>-0.9152361797759101</v>
      </c>
      <c r="AD31" s="16">
        <v>6.7853255588221097</v>
      </c>
      <c r="AE31" s="16">
        <v>2.8341490712609696</v>
      </c>
      <c r="AF31" s="16">
        <v>-30.239049999999999</v>
      </c>
      <c r="AG31" s="16">
        <v>-0.40625</v>
      </c>
      <c r="AH31" s="16">
        <v>-2.8755600000000001</v>
      </c>
      <c r="AI31" s="46"/>
      <c r="AJ31" s="46"/>
      <c r="AK31" s="46"/>
      <c r="AL31" s="46"/>
      <c r="AM31" s="46"/>
      <c r="AN31" s="4"/>
      <c r="AO31" s="4"/>
      <c r="AP31" s="4"/>
      <c r="AQ31" s="4"/>
      <c r="AR31" s="4"/>
      <c r="AS31" s="4"/>
      <c r="AT31" s="4"/>
      <c r="AU31" s="4"/>
      <c r="AV31" s="4"/>
      <c r="AW31" s="4"/>
      <c r="AX31" s="4"/>
      <c r="AY31" s="4"/>
    </row>
    <row r="32" spans="1:51" ht="15" x14ac:dyDescent="0.25">
      <c r="A32" s="137">
        <f>YampaRiverInflow.TotalOutflow!A32</f>
        <v>45383</v>
      </c>
      <c r="B32" s="34">
        <v>-7.8780000000000001</v>
      </c>
      <c r="C32" s="12">
        <v>-7.8780000000000001</v>
      </c>
      <c r="D32" s="45">
        <v>-7.8780000000000001</v>
      </c>
      <c r="E32" s="16">
        <v>-24.792330000000003</v>
      </c>
      <c r="F32" s="16">
        <v>-15.55307</v>
      </c>
      <c r="G32" s="16">
        <v>-27.615380000000002</v>
      </c>
      <c r="H32" s="16">
        <v>-9.9768299999999996</v>
      </c>
      <c r="I32" s="16">
        <v>-7.8899799999999995</v>
      </c>
      <c r="J32" s="16">
        <v>-18.484590000000001</v>
      </c>
      <c r="K32" s="16">
        <v>-13.60337</v>
      </c>
      <c r="L32" s="16">
        <v>-60.627809999999997</v>
      </c>
      <c r="M32" s="16">
        <v>-9.7155499999999986</v>
      </c>
      <c r="N32" s="16">
        <v>-15.310879999999999</v>
      </c>
      <c r="O32" s="16">
        <v>3.4897600000000004</v>
      </c>
      <c r="P32" s="16">
        <v>-16.877500000000001</v>
      </c>
      <c r="Q32" s="16">
        <v>-19.60941</v>
      </c>
      <c r="R32" s="16">
        <v>-18.033900000000003</v>
      </c>
      <c r="S32" s="16">
        <v>-6.3000600000000002</v>
      </c>
      <c r="T32" s="16">
        <v>-13.78439</v>
      </c>
      <c r="U32" s="16">
        <v>-16.949249999999999</v>
      </c>
      <c r="V32" s="16">
        <v>-12.7826</v>
      </c>
      <c r="W32" s="16">
        <v>-23.694689999999998</v>
      </c>
      <c r="X32" s="16">
        <v>-20.046709999999997</v>
      </c>
      <c r="Y32" s="16">
        <v>-21.301506761199999</v>
      </c>
      <c r="Z32" s="16">
        <v>-18.4818</v>
      </c>
      <c r="AA32" s="16">
        <v>-17.5168485189009</v>
      </c>
      <c r="AB32" s="16">
        <v>-23.194719500322002</v>
      </c>
      <c r="AC32" s="16">
        <v>-2.7833883714251502</v>
      </c>
      <c r="AD32" s="16">
        <v>-0.324840302860404</v>
      </c>
      <c r="AE32" s="16">
        <v>4.4309846423458099</v>
      </c>
      <c r="AF32" s="16">
        <v>-34.838769999999997</v>
      </c>
      <c r="AG32" s="16">
        <v>-15.670870000000001</v>
      </c>
      <c r="AH32" s="16">
        <v>-12.345879999999999</v>
      </c>
      <c r="AI32" s="46"/>
      <c r="AJ32" s="46"/>
      <c r="AK32" s="46"/>
      <c r="AL32" s="46"/>
      <c r="AM32" s="46"/>
      <c r="AN32" s="4"/>
      <c r="AO32" s="4"/>
      <c r="AP32" s="4"/>
      <c r="AQ32" s="4"/>
      <c r="AR32" s="4"/>
      <c r="AS32" s="4"/>
      <c r="AT32" s="4"/>
      <c r="AU32" s="4"/>
      <c r="AV32" s="4"/>
      <c r="AW32" s="4"/>
      <c r="AX32" s="4"/>
      <c r="AY32" s="4"/>
    </row>
    <row r="33" spans="1:51" ht="15" x14ac:dyDescent="0.25">
      <c r="A33" s="137">
        <f>YampaRiverInflow.TotalOutflow!A33</f>
        <v>45413</v>
      </c>
      <c r="B33" s="34">
        <v>-8.2189999999999994</v>
      </c>
      <c r="C33" s="12">
        <v>-8.2189999999999994</v>
      </c>
      <c r="D33" s="45">
        <v>-8.2189999999999994</v>
      </c>
      <c r="E33" s="16">
        <v>-23.596910000000001</v>
      </c>
      <c r="F33" s="16">
        <v>-15.42226</v>
      </c>
      <c r="G33" s="16">
        <v>3.82769</v>
      </c>
      <c r="H33" s="16">
        <v>-8.7342700000000004</v>
      </c>
      <c r="I33" s="16">
        <v>-12.672180000000001</v>
      </c>
      <c r="J33" s="16">
        <v>-9.4568999999999992</v>
      </c>
      <c r="K33" s="16">
        <v>2.1620500000000002</v>
      </c>
      <c r="L33" s="16">
        <v>6.1777799999999994</v>
      </c>
      <c r="M33" s="16">
        <v>-11.006309999999999</v>
      </c>
      <c r="N33" s="16">
        <v>-11.085049999999999</v>
      </c>
      <c r="O33" s="16">
        <v>-22.195970000000003</v>
      </c>
      <c r="P33" s="16">
        <v>-14.829829999999999</v>
      </c>
      <c r="Q33" s="16">
        <v>10.05152</v>
      </c>
      <c r="R33" s="16">
        <v>-15.21618</v>
      </c>
      <c r="S33" s="16">
        <v>-22.456689999999998</v>
      </c>
      <c r="T33" s="16">
        <v>-5.2049700000000003</v>
      </c>
      <c r="U33" s="16">
        <v>-18.830310000000001</v>
      </c>
      <c r="V33" s="16">
        <v>-9.6620400000000011</v>
      </c>
      <c r="W33" s="16">
        <v>-14.13106</v>
      </c>
      <c r="X33" s="16">
        <v>-15.37541</v>
      </c>
      <c r="Y33" s="16">
        <v>-17.183385914400002</v>
      </c>
      <c r="Z33" s="16">
        <v>-10.3527</v>
      </c>
      <c r="AA33" s="16">
        <v>-5.9597789100264897</v>
      </c>
      <c r="AB33" s="16">
        <v>-13.0568868969787</v>
      </c>
      <c r="AC33" s="16">
        <v>-10.690474953451199</v>
      </c>
      <c r="AD33" s="16">
        <v>-8.95269039912049</v>
      </c>
      <c r="AE33" s="16">
        <v>-2.4333087279832499</v>
      </c>
      <c r="AF33" s="16">
        <v>-43.382190000000001</v>
      </c>
      <c r="AG33" s="16">
        <v>-22.886580000000002</v>
      </c>
      <c r="AH33" s="16">
        <v>-11.17521</v>
      </c>
      <c r="AI33" s="46"/>
      <c r="AJ33" s="46"/>
      <c r="AK33" s="46"/>
      <c r="AL33" s="46"/>
      <c r="AM33" s="46"/>
      <c r="AN33" s="4"/>
      <c r="AO33" s="4"/>
      <c r="AP33" s="4"/>
      <c r="AQ33" s="4"/>
      <c r="AR33" s="4"/>
      <c r="AS33" s="4"/>
      <c r="AT33" s="4"/>
      <c r="AU33" s="4"/>
      <c r="AV33" s="4"/>
      <c r="AW33" s="4"/>
      <c r="AX33" s="4"/>
      <c r="AY33" s="4"/>
    </row>
    <row r="34" spans="1:51" ht="15" x14ac:dyDescent="0.25">
      <c r="A34" s="137">
        <f>YampaRiverInflow.TotalOutflow!A34</f>
        <v>45444</v>
      </c>
      <c r="B34" s="34">
        <v>-13.089</v>
      </c>
      <c r="C34" s="12">
        <v>-13.089</v>
      </c>
      <c r="D34" s="45">
        <v>-13.089</v>
      </c>
      <c r="E34" s="16">
        <v>-9.9691600000000005</v>
      </c>
      <c r="F34" s="16">
        <v>-16.600020000000001</v>
      </c>
      <c r="G34" s="16">
        <v>-10.217690000000001</v>
      </c>
      <c r="H34" s="16">
        <v>3.97357</v>
      </c>
      <c r="I34" s="16">
        <v>-3.1482399999999999</v>
      </c>
      <c r="J34" s="16">
        <v>-1.4221199999999998</v>
      </c>
      <c r="K34" s="16">
        <v>-38.834009999999999</v>
      </c>
      <c r="L34" s="16">
        <v>-7.06473</v>
      </c>
      <c r="M34" s="16">
        <v>1.8902699999999999</v>
      </c>
      <c r="N34" s="16">
        <v>8.4872199999999989</v>
      </c>
      <c r="O34" s="16">
        <v>0.80691999999999997</v>
      </c>
      <c r="P34" s="16">
        <v>-6.2195200000000002</v>
      </c>
      <c r="Q34" s="16">
        <v>13.559850000000001</v>
      </c>
      <c r="R34" s="16">
        <v>-8.6716299999999986</v>
      </c>
      <c r="S34" s="16">
        <v>-7.92706</v>
      </c>
      <c r="T34" s="16">
        <v>-2.6868400000000001</v>
      </c>
      <c r="U34" s="16">
        <v>-23.401610000000002</v>
      </c>
      <c r="V34" s="16">
        <v>-8.745379999999999</v>
      </c>
      <c r="W34" s="16">
        <v>-18.980650000000001</v>
      </c>
      <c r="X34" s="16">
        <v>-16.096640000000001</v>
      </c>
      <c r="Y34" s="16">
        <v>-19.255974470100004</v>
      </c>
      <c r="Z34" s="16">
        <v>-18.623000000000001</v>
      </c>
      <c r="AA34" s="16">
        <v>-15.662912035006901</v>
      </c>
      <c r="AB34" s="16">
        <v>-6.2078304045509105</v>
      </c>
      <c r="AC34" s="16">
        <v>-20.836679793537101</v>
      </c>
      <c r="AD34" s="16">
        <v>-12.310910447417401</v>
      </c>
      <c r="AE34" s="16">
        <v>-10.4286926317018</v>
      </c>
      <c r="AF34" s="16">
        <v>-46.634540000000001</v>
      </c>
      <c r="AG34" s="16">
        <v>-19.443330000000003</v>
      </c>
      <c r="AH34" s="16">
        <v>7.9125299999999994</v>
      </c>
      <c r="AI34" s="46"/>
      <c r="AJ34" s="46"/>
      <c r="AK34" s="46"/>
      <c r="AL34" s="46"/>
      <c r="AM34" s="46"/>
      <c r="AN34" s="4"/>
      <c r="AO34" s="4"/>
      <c r="AP34" s="4"/>
      <c r="AQ34" s="4"/>
      <c r="AR34" s="4"/>
      <c r="AS34" s="4"/>
      <c r="AT34" s="4"/>
      <c r="AU34" s="4"/>
      <c r="AV34" s="4"/>
      <c r="AW34" s="4"/>
      <c r="AX34" s="4"/>
      <c r="AY34" s="4"/>
    </row>
    <row r="35" spans="1:51" ht="15" x14ac:dyDescent="0.25">
      <c r="A35" s="137">
        <f>YampaRiverInflow.TotalOutflow!A35</f>
        <v>45474</v>
      </c>
      <c r="B35" s="34">
        <v>-9.9160000000000004</v>
      </c>
      <c r="C35" s="12">
        <v>-9.9160000000000004</v>
      </c>
      <c r="D35" s="45">
        <v>-9.9160000000000004</v>
      </c>
      <c r="E35" s="16">
        <v>-8.2693600000000007</v>
      </c>
      <c r="F35" s="16">
        <v>-6.1791200000000002</v>
      </c>
      <c r="G35" s="16">
        <v>3.4561299999999999</v>
      </c>
      <c r="H35" s="16">
        <v>2.85033</v>
      </c>
      <c r="I35" s="16">
        <v>-5.2313599999999996</v>
      </c>
      <c r="J35" s="16">
        <v>-2.7631799999999997</v>
      </c>
      <c r="K35" s="16">
        <v>-11.48329</v>
      </c>
      <c r="L35" s="16">
        <v>-12.351889999999999</v>
      </c>
      <c r="M35" s="16">
        <v>-4.6287900000000004</v>
      </c>
      <c r="N35" s="16">
        <v>-5.6995800000000001</v>
      </c>
      <c r="O35" s="16">
        <v>1.1146199999999999</v>
      </c>
      <c r="P35" s="16">
        <v>-1.95407</v>
      </c>
      <c r="Q35" s="16">
        <v>15.37031</v>
      </c>
      <c r="R35" s="16">
        <v>-6.1843900000000005</v>
      </c>
      <c r="S35" s="16">
        <v>2.6158600000000001</v>
      </c>
      <c r="T35" s="16">
        <v>5.3711899999999995</v>
      </c>
      <c r="U35" s="16">
        <v>-13.886209999999998</v>
      </c>
      <c r="V35" s="16">
        <v>-10.38104</v>
      </c>
      <c r="W35" s="16">
        <v>-8.8864900000000002</v>
      </c>
      <c r="X35" s="16">
        <v>-24.04243</v>
      </c>
      <c r="Y35" s="16">
        <v>-9.7753157925099998</v>
      </c>
      <c r="Z35" s="16">
        <v>-13.5413</v>
      </c>
      <c r="AA35" s="16">
        <v>-24.104348044461702</v>
      </c>
      <c r="AB35" s="16">
        <v>-5.0325461970853906</v>
      </c>
      <c r="AC35" s="16">
        <v>-5.6695891052226894</v>
      </c>
      <c r="AD35" s="16">
        <v>-10.615642923412601</v>
      </c>
      <c r="AE35" s="16">
        <v>-4.1570484803890206</v>
      </c>
      <c r="AF35" s="16">
        <v>-32.33464</v>
      </c>
      <c r="AG35" s="16">
        <v>-28.353200000000001</v>
      </c>
      <c r="AH35" s="16">
        <v>-13.82734</v>
      </c>
      <c r="AI35" s="46"/>
      <c r="AJ35" s="46"/>
      <c r="AK35" s="46"/>
      <c r="AL35" s="46"/>
      <c r="AM35" s="46"/>
      <c r="AN35" s="4"/>
      <c r="AO35" s="4"/>
      <c r="AP35" s="4"/>
      <c r="AQ35" s="4"/>
      <c r="AR35" s="4"/>
      <c r="AS35" s="4"/>
      <c r="AT35" s="4"/>
      <c r="AU35" s="4"/>
      <c r="AV35" s="4"/>
      <c r="AW35" s="4"/>
      <c r="AX35" s="4"/>
      <c r="AY35" s="4"/>
    </row>
    <row r="36" spans="1:51" ht="15" x14ac:dyDescent="0.25">
      <c r="A36" s="137">
        <f>YampaRiverInflow.TotalOutflow!A36</f>
        <v>45505</v>
      </c>
      <c r="B36" s="34">
        <v>-10.787000000000001</v>
      </c>
      <c r="C36" s="12">
        <v>-10.787000000000001</v>
      </c>
      <c r="D36" s="45">
        <v>-10.787000000000001</v>
      </c>
      <c r="E36" s="16">
        <v>-21.721700000000002</v>
      </c>
      <c r="F36" s="16">
        <v>-32.771730000000005</v>
      </c>
      <c r="G36" s="16">
        <v>-3.3455599999999999</v>
      </c>
      <c r="H36" s="16">
        <v>5.3322599999999998</v>
      </c>
      <c r="I36" s="16">
        <v>-12.47739</v>
      </c>
      <c r="J36" s="16">
        <v>-10.764940000000001</v>
      </c>
      <c r="K36" s="16">
        <v>-12.411370000000002</v>
      </c>
      <c r="L36" s="16">
        <v>-5.8684500000000002</v>
      </c>
      <c r="M36" s="16">
        <v>-7.3342000000000001</v>
      </c>
      <c r="N36" s="16">
        <v>-0.58257000000000003</v>
      </c>
      <c r="O36" s="16">
        <v>-2.9759099999999998</v>
      </c>
      <c r="P36" s="16">
        <v>-4.9262499999999996</v>
      </c>
      <c r="Q36" s="16">
        <v>7.4216999999999995</v>
      </c>
      <c r="R36" s="16">
        <v>-6.2596699999999998</v>
      </c>
      <c r="S36" s="16">
        <v>-3.49715</v>
      </c>
      <c r="T36" s="16">
        <v>-8.0988400000000009</v>
      </c>
      <c r="U36" s="16">
        <v>-12.211690000000001</v>
      </c>
      <c r="V36" s="16">
        <v>-5.9300299999999995</v>
      </c>
      <c r="W36" s="16">
        <v>-10.645899999999999</v>
      </c>
      <c r="X36" s="16">
        <v>-16.45506</v>
      </c>
      <c r="Y36" s="16">
        <v>-6.1211380751300002</v>
      </c>
      <c r="Z36" s="16">
        <v>-16.4953</v>
      </c>
      <c r="AA36" s="16">
        <v>-11.765918974185</v>
      </c>
      <c r="AB36" s="16">
        <v>-8.1693741401585704</v>
      </c>
      <c r="AC36" s="16">
        <v>-13.0574335201905</v>
      </c>
      <c r="AD36" s="16">
        <v>-10.6211984901023</v>
      </c>
      <c r="AE36" s="16">
        <v>-10.322262214390301</v>
      </c>
      <c r="AF36" s="16">
        <v>-30.478750000000002</v>
      </c>
      <c r="AG36" s="16">
        <v>-37.806379999999997</v>
      </c>
      <c r="AH36" s="16">
        <v>0.36157</v>
      </c>
      <c r="AI36" s="46"/>
      <c r="AJ36" s="46"/>
      <c r="AK36" s="46"/>
      <c r="AL36" s="46"/>
      <c r="AM36" s="46"/>
      <c r="AN36" s="4"/>
      <c r="AO36" s="4"/>
      <c r="AP36" s="4"/>
      <c r="AQ36" s="4"/>
      <c r="AR36" s="4"/>
      <c r="AS36" s="4"/>
      <c r="AT36" s="4"/>
      <c r="AU36" s="4"/>
      <c r="AV36" s="4"/>
      <c r="AW36" s="4"/>
      <c r="AX36" s="4"/>
      <c r="AY36" s="4"/>
    </row>
    <row r="37" spans="1:51" ht="15" x14ac:dyDescent="0.25">
      <c r="A37" s="137">
        <f>YampaRiverInflow.TotalOutflow!A37</f>
        <v>45536</v>
      </c>
      <c r="B37" s="34">
        <v>-11.18</v>
      </c>
      <c r="C37" s="12">
        <v>-11.18</v>
      </c>
      <c r="D37" s="45">
        <v>-11.18</v>
      </c>
      <c r="E37" s="16">
        <v>2.1292300000000002</v>
      </c>
      <c r="F37" s="16">
        <v>3.4588800000000002</v>
      </c>
      <c r="G37" s="16">
        <v>-3.5141100000000001</v>
      </c>
      <c r="H37" s="16">
        <v>2.3970700000000003</v>
      </c>
      <c r="I37" s="16">
        <v>-14.862719999999999</v>
      </c>
      <c r="J37" s="16">
        <v>10.64911</v>
      </c>
      <c r="K37" s="16">
        <v>1.2162899999999999</v>
      </c>
      <c r="L37" s="16">
        <v>-3.2352600000000002</v>
      </c>
      <c r="M37" s="16">
        <v>3.2015500000000001</v>
      </c>
      <c r="N37" s="16">
        <v>-2.03647</v>
      </c>
      <c r="O37" s="16">
        <v>4.6902200000000001</v>
      </c>
      <c r="P37" s="16">
        <v>-2.4659599999999999</v>
      </c>
      <c r="Q37" s="16">
        <v>2.1341199999999998</v>
      </c>
      <c r="R37" s="16">
        <v>-3.6479999999999999E-2</v>
      </c>
      <c r="S37" s="16">
        <v>3.5242300000000002</v>
      </c>
      <c r="T37" s="16">
        <v>2.30775</v>
      </c>
      <c r="U37" s="16">
        <v>-2.1289499999999997</v>
      </c>
      <c r="V37" s="16">
        <v>-5.9721000000000002</v>
      </c>
      <c r="W37" s="16">
        <v>-4.7625399999999996</v>
      </c>
      <c r="X37" s="16">
        <v>-11.23626</v>
      </c>
      <c r="Y37" s="16">
        <v>-5.9217293134800002</v>
      </c>
      <c r="Z37" s="16">
        <v>-16.066399999999998</v>
      </c>
      <c r="AA37" s="16">
        <v>-18.132932127787498</v>
      </c>
      <c r="AB37" s="16">
        <v>-10.690795692437</v>
      </c>
      <c r="AC37" s="16">
        <v>-10.791067732662</v>
      </c>
      <c r="AD37" s="16">
        <v>-16.8815034906583</v>
      </c>
      <c r="AE37" s="16">
        <v>0.59671377322195096</v>
      </c>
      <c r="AF37" s="16">
        <v>-32.106940000000002</v>
      </c>
      <c r="AG37" s="16">
        <v>-14.36115</v>
      </c>
      <c r="AH37" s="16">
        <v>6.0761099999999999</v>
      </c>
      <c r="AI37" s="46"/>
      <c r="AJ37" s="46"/>
      <c r="AK37" s="46"/>
      <c r="AL37" s="46"/>
      <c r="AM37" s="46"/>
      <c r="AN37" s="4"/>
      <c r="AO37" s="4"/>
      <c r="AP37" s="4"/>
      <c r="AQ37" s="4"/>
      <c r="AR37" s="4"/>
      <c r="AS37" s="4"/>
      <c r="AT37" s="4"/>
      <c r="AU37" s="4"/>
      <c r="AV37" s="4"/>
      <c r="AW37" s="4"/>
      <c r="AX37" s="4"/>
      <c r="AY37" s="4"/>
    </row>
    <row r="38" spans="1:51" ht="15" x14ac:dyDescent="0.25">
      <c r="A38" s="137">
        <f>YampaRiverInflow.TotalOutflow!A38</f>
        <v>45566</v>
      </c>
      <c r="B38" s="34">
        <v>-11.257999999999999</v>
      </c>
      <c r="C38" s="12">
        <v>-11.257999999999999</v>
      </c>
      <c r="D38" s="45">
        <v>-11.257999999999999</v>
      </c>
      <c r="E38" s="16">
        <v>-6.4365399999999999</v>
      </c>
      <c r="F38" s="16">
        <v>-9.3328700000000016</v>
      </c>
      <c r="G38" s="16">
        <v>8.7130799999999997</v>
      </c>
      <c r="H38" s="16">
        <v>6.0392799999999998</v>
      </c>
      <c r="I38" s="16">
        <v>-14.376950000000001</v>
      </c>
      <c r="J38" s="16">
        <v>11.44023</v>
      </c>
      <c r="K38" s="16">
        <v>-2.2667899999999999</v>
      </c>
      <c r="L38" s="16">
        <v>12.561069999999999</v>
      </c>
      <c r="M38" s="16">
        <v>9.3788400000000003</v>
      </c>
      <c r="N38" s="16">
        <v>7.2322499999999996</v>
      </c>
      <c r="O38" s="16">
        <v>17.66301</v>
      </c>
      <c r="P38" s="16">
        <v>17.936130000000002</v>
      </c>
      <c r="Q38" s="16">
        <v>19.500349999999997</v>
      </c>
      <c r="R38" s="16">
        <v>0.40545999999999999</v>
      </c>
      <c r="S38" s="16">
        <v>-3.57796</v>
      </c>
      <c r="T38" s="16">
        <v>-7.8305600000000002</v>
      </c>
      <c r="U38" s="16">
        <v>5.5783399999999999</v>
      </c>
      <c r="V38" s="16">
        <v>7.1333100000000007</v>
      </c>
      <c r="W38" s="16">
        <v>-3.07572</v>
      </c>
      <c r="X38" s="16">
        <v>-12.67216</v>
      </c>
      <c r="Y38" s="16">
        <v>9.5933321672099989</v>
      </c>
      <c r="Z38" s="16">
        <v>-7.3719299999999999</v>
      </c>
      <c r="AA38" s="16">
        <v>-6.6742500057023699</v>
      </c>
      <c r="AB38" s="16">
        <v>-1.94729317388567</v>
      </c>
      <c r="AC38" s="16">
        <v>-11.291895691214201</v>
      </c>
      <c r="AD38" s="16">
        <v>-24.468176362612699</v>
      </c>
      <c r="AE38" s="16">
        <v>-11.907972400380801</v>
      </c>
      <c r="AF38" s="16">
        <v>-31.9285</v>
      </c>
      <c r="AG38" s="16">
        <v>-8.5193500000000011</v>
      </c>
      <c r="AH38" s="16">
        <v>-12.10599</v>
      </c>
      <c r="AI38" s="46"/>
      <c r="AJ38" s="46"/>
      <c r="AK38" s="46"/>
      <c r="AL38" s="46"/>
      <c r="AM38" s="46"/>
      <c r="AN38" s="4"/>
      <c r="AO38" s="4"/>
      <c r="AP38" s="4"/>
      <c r="AQ38" s="4"/>
      <c r="AR38" s="4"/>
      <c r="AS38" s="4"/>
      <c r="AT38" s="4"/>
      <c r="AU38" s="4"/>
      <c r="AV38" s="4"/>
      <c r="AW38" s="4"/>
      <c r="AX38" s="4"/>
      <c r="AY38" s="4"/>
    </row>
    <row r="39" spans="1:51" ht="15" x14ac:dyDescent="0.25">
      <c r="A39" s="137">
        <f>YampaRiverInflow.TotalOutflow!A39</f>
        <v>45597</v>
      </c>
      <c r="B39" s="34">
        <v>-22.632999999999999</v>
      </c>
      <c r="C39" s="12">
        <v>-22.632999999999999</v>
      </c>
      <c r="D39" s="45">
        <v>-22.632999999999999</v>
      </c>
      <c r="E39" s="16">
        <v>-40.886620000000001</v>
      </c>
      <c r="F39" s="16">
        <v>8.8454099999999993</v>
      </c>
      <c r="G39" s="16">
        <v>8.6155300000000015</v>
      </c>
      <c r="H39" s="16">
        <v>-6.0922700000000001</v>
      </c>
      <c r="I39" s="16">
        <v>-18.06193</v>
      </c>
      <c r="J39" s="16">
        <v>-2.7934000000000001</v>
      </c>
      <c r="K39" s="16">
        <v>14.61594</v>
      </c>
      <c r="L39" s="16">
        <v>1.1808599999999998</v>
      </c>
      <c r="M39" s="16">
        <v>-1.2787599999999999</v>
      </c>
      <c r="N39" s="16">
        <v>-0.85072999999999999</v>
      </c>
      <c r="O39" s="16">
        <v>-7.69496</v>
      </c>
      <c r="P39" s="16">
        <v>-25.293230000000001</v>
      </c>
      <c r="Q39" s="16">
        <v>14.929360000000001</v>
      </c>
      <c r="R39" s="16">
        <v>-6.5592299999999994</v>
      </c>
      <c r="S39" s="16">
        <v>-12.624499999999999</v>
      </c>
      <c r="T39" s="16">
        <v>-15.31161</v>
      </c>
      <c r="U39" s="16">
        <v>-29.335889999999999</v>
      </c>
      <c r="V39" s="16">
        <v>-11.260489999999999</v>
      </c>
      <c r="W39" s="16">
        <v>-11.40968</v>
      </c>
      <c r="X39" s="16">
        <v>4.0670200000000003</v>
      </c>
      <c r="Y39" s="16">
        <v>-5.6661833634400001</v>
      </c>
      <c r="Z39" s="16">
        <v>-13.5792</v>
      </c>
      <c r="AA39" s="16">
        <v>-29.138653763322303</v>
      </c>
      <c r="AB39" s="16">
        <v>-18.111306036121199</v>
      </c>
      <c r="AC39" s="16">
        <v>-28.367565661725401</v>
      </c>
      <c r="AD39" s="16">
        <v>-3.4485985481130301</v>
      </c>
      <c r="AE39" s="16">
        <v>-34.0966551703793</v>
      </c>
      <c r="AF39" s="16">
        <v>-23.295529999999999</v>
      </c>
      <c r="AG39" s="16">
        <v>-17.111999999999998</v>
      </c>
      <c r="AH39" s="16">
        <v>-11.698649999999999</v>
      </c>
      <c r="AI39" s="46"/>
      <c r="AJ39" s="46"/>
      <c r="AK39" s="46"/>
      <c r="AL39" s="46"/>
      <c r="AM39" s="46"/>
      <c r="AN39" s="4"/>
      <c r="AO39" s="4"/>
      <c r="AP39" s="4"/>
      <c r="AQ39" s="4"/>
      <c r="AR39" s="4"/>
      <c r="AS39" s="4"/>
      <c r="AT39" s="4"/>
      <c r="AU39" s="4"/>
      <c r="AV39" s="4"/>
      <c r="AW39" s="4"/>
      <c r="AX39" s="4"/>
      <c r="AY39" s="4"/>
    </row>
    <row r="40" spans="1:51" ht="15" x14ac:dyDescent="0.25">
      <c r="A40" s="137">
        <f>YampaRiverInflow.TotalOutflow!A40</f>
        <v>45627</v>
      </c>
      <c r="B40" s="34">
        <v>-10.632</v>
      </c>
      <c r="C40" s="12">
        <v>-10.632</v>
      </c>
      <c r="D40" s="45">
        <v>-10.632</v>
      </c>
      <c r="E40" s="16">
        <v>-25.91873</v>
      </c>
      <c r="F40" s="16">
        <v>-8.1638900000000003</v>
      </c>
      <c r="G40" s="16">
        <v>-7.6459899999999994</v>
      </c>
      <c r="H40" s="16">
        <v>-41.546080000000003</v>
      </c>
      <c r="I40" s="16">
        <v>-20.32019</v>
      </c>
      <c r="J40" s="16">
        <v>-22.775419999999997</v>
      </c>
      <c r="K40" s="16">
        <v>-20.00853</v>
      </c>
      <c r="L40" s="16">
        <v>-16.126649999999998</v>
      </c>
      <c r="M40" s="16">
        <v>-14.551170000000001</v>
      </c>
      <c r="N40" s="16">
        <v>-9.3304200000000002</v>
      </c>
      <c r="O40" s="16">
        <v>-15.43425</v>
      </c>
      <c r="P40" s="16">
        <v>-9.6678799999999985</v>
      </c>
      <c r="Q40" s="16">
        <v>2.13557</v>
      </c>
      <c r="R40" s="16">
        <v>-15.070690000000001</v>
      </c>
      <c r="S40" s="16">
        <v>-14.155530000000001</v>
      </c>
      <c r="T40" s="16">
        <v>-24.016959999999997</v>
      </c>
      <c r="U40" s="16">
        <v>-14.53312</v>
      </c>
      <c r="V40" s="16">
        <v>-28.044779999999999</v>
      </c>
      <c r="W40" s="16">
        <v>-6.3832500000000003</v>
      </c>
      <c r="X40" s="16">
        <v>-10.085459999999999</v>
      </c>
      <c r="Y40" s="16">
        <v>-1.7760761056900001</v>
      </c>
      <c r="Z40" s="16">
        <v>-12.8134</v>
      </c>
      <c r="AA40" s="16">
        <v>-17.480887399067697</v>
      </c>
      <c r="AB40" s="16">
        <v>-15.937135271110499</v>
      </c>
      <c r="AC40" s="16">
        <v>-14.3004435664218</v>
      </c>
      <c r="AD40" s="16">
        <v>0.41952701778403001</v>
      </c>
      <c r="AE40" s="16">
        <v>-5.8623485949057903</v>
      </c>
      <c r="AF40" s="16">
        <v>-15.513</v>
      </c>
      <c r="AG40" s="16">
        <v>-23.537050000000001</v>
      </c>
      <c r="AH40" s="16">
        <v>-21.342089999999999</v>
      </c>
      <c r="AI40" s="46"/>
      <c r="AJ40" s="46"/>
      <c r="AK40" s="46"/>
      <c r="AL40" s="46"/>
      <c r="AM40" s="46"/>
      <c r="AN40" s="4"/>
      <c r="AO40" s="4"/>
      <c r="AP40" s="4"/>
      <c r="AQ40" s="4"/>
      <c r="AR40" s="4"/>
      <c r="AS40" s="4"/>
      <c r="AT40" s="4"/>
      <c r="AU40" s="4"/>
      <c r="AV40" s="4"/>
      <c r="AW40" s="4"/>
      <c r="AX40" s="4"/>
      <c r="AY40" s="4"/>
    </row>
    <row r="41" spans="1:51" ht="15" x14ac:dyDescent="0.25">
      <c r="A41" s="137">
        <f>YampaRiverInflow.TotalOutflow!A41</f>
        <v>45658</v>
      </c>
      <c r="B41" s="34">
        <v>-16.591000000000001</v>
      </c>
      <c r="C41" s="12">
        <v>-16.591000000000001</v>
      </c>
      <c r="D41" s="45">
        <v>-16.591000000000001</v>
      </c>
      <c r="E41" s="16">
        <v>-9.4022099999999984</v>
      </c>
      <c r="F41" s="16">
        <v>-2.2324000000000002</v>
      </c>
      <c r="G41" s="16">
        <v>-13.06556</v>
      </c>
      <c r="H41" s="16">
        <v>-23.842459999999999</v>
      </c>
      <c r="I41" s="16">
        <v>-22.88402</v>
      </c>
      <c r="J41" s="16">
        <v>-9.2863400000000009</v>
      </c>
      <c r="K41" s="16">
        <v>2.0555400000000001</v>
      </c>
      <c r="L41" s="16">
        <v>-8.3692099999999989</v>
      </c>
      <c r="M41" s="16">
        <v>-7.36435</v>
      </c>
      <c r="N41" s="16">
        <v>-10.88565</v>
      </c>
      <c r="O41" s="16">
        <v>0.18258000000000002</v>
      </c>
      <c r="P41" s="16">
        <v>-24.099160000000001</v>
      </c>
      <c r="Q41" s="16">
        <v>-10.99343</v>
      </c>
      <c r="R41" s="16">
        <v>-17.351569999999999</v>
      </c>
      <c r="S41" s="16">
        <v>-15.120850000000001</v>
      </c>
      <c r="T41" s="16">
        <v>-15.297610000000001</v>
      </c>
      <c r="U41" s="16">
        <v>-7.4300500000000005</v>
      </c>
      <c r="V41" s="16">
        <v>-23.203659999999999</v>
      </c>
      <c r="W41" s="16">
        <v>-11.24441</v>
      </c>
      <c r="X41" s="16">
        <v>-7.0866850672100004</v>
      </c>
      <c r="Y41" s="16">
        <v>-21.841099999999997</v>
      </c>
      <c r="Z41" s="16">
        <v>-31.871045208934401</v>
      </c>
      <c r="AA41" s="16">
        <v>-23.341056308569698</v>
      </c>
      <c r="AB41" s="16">
        <v>1.7922609638273601</v>
      </c>
      <c r="AC41" s="16">
        <v>-29.3919376870865</v>
      </c>
      <c r="AD41" s="16">
        <v>-0.14325133782726901</v>
      </c>
      <c r="AE41" s="16">
        <v>-12.17793</v>
      </c>
      <c r="AF41" s="16">
        <v>-5.2285699999999995</v>
      </c>
      <c r="AG41" s="16">
        <v>-11.82418</v>
      </c>
      <c r="AH41" s="16">
        <v>-0.35291</v>
      </c>
      <c r="AI41" s="46"/>
      <c r="AJ41" s="46"/>
      <c r="AK41" s="46"/>
      <c r="AL41" s="46"/>
      <c r="AM41" s="46"/>
      <c r="AN41" s="4"/>
      <c r="AO41" s="4"/>
      <c r="AP41" s="4"/>
      <c r="AQ41" s="4"/>
      <c r="AR41" s="4"/>
      <c r="AS41" s="4"/>
      <c r="AT41" s="4"/>
      <c r="AU41" s="4"/>
      <c r="AV41" s="4"/>
      <c r="AW41" s="4"/>
      <c r="AX41" s="4"/>
      <c r="AY41" s="4"/>
    </row>
    <row r="42" spans="1:51" ht="15" x14ac:dyDescent="0.25">
      <c r="A42" s="137">
        <f>YampaRiverInflow.TotalOutflow!A42</f>
        <v>45689</v>
      </c>
      <c r="B42" s="34">
        <v>-9.2490000000000006</v>
      </c>
      <c r="C42" s="12">
        <v>-9.2490000000000006</v>
      </c>
      <c r="D42" s="45">
        <v>-9.2490000000000006</v>
      </c>
      <c r="E42" s="16">
        <v>-3.1795599999999999</v>
      </c>
      <c r="F42" s="16">
        <v>-18.78584</v>
      </c>
      <c r="G42" s="16">
        <v>-15.19333</v>
      </c>
      <c r="H42" s="16">
        <v>16.79738</v>
      </c>
      <c r="I42" s="16">
        <v>-14.575379999999999</v>
      </c>
      <c r="J42" s="16">
        <v>-10.293559999999999</v>
      </c>
      <c r="K42" s="16">
        <v>-6.9536000000000007</v>
      </c>
      <c r="L42" s="16">
        <v>-5.6801599999999999</v>
      </c>
      <c r="M42" s="16">
        <v>-3.35554</v>
      </c>
      <c r="N42" s="16">
        <v>-8.1621500000000005</v>
      </c>
      <c r="O42" s="16">
        <v>2.4570000000000002E-2</v>
      </c>
      <c r="P42" s="16">
        <v>-7.1100200000000005</v>
      </c>
      <c r="Q42" s="16">
        <v>-6.7532899999999998</v>
      </c>
      <c r="R42" s="16">
        <v>-2.0011099999999997</v>
      </c>
      <c r="S42" s="16">
        <v>-7.8896199999999999</v>
      </c>
      <c r="T42" s="16">
        <v>-3.9773800000000001</v>
      </c>
      <c r="U42" s="16">
        <v>-10.08442</v>
      </c>
      <c r="V42" s="16">
        <v>-18.090959999999999</v>
      </c>
      <c r="W42" s="16">
        <v>-11.6091</v>
      </c>
      <c r="X42" s="16">
        <v>-21.548820344999999</v>
      </c>
      <c r="Y42" s="16">
        <v>-7.5985200000000006</v>
      </c>
      <c r="Z42" s="16">
        <v>-20.472602035292702</v>
      </c>
      <c r="AA42" s="16">
        <v>-13.268210556554999</v>
      </c>
      <c r="AB42" s="16">
        <v>-3.7049759082622802</v>
      </c>
      <c r="AC42" s="16">
        <v>-6.2868484411741301</v>
      </c>
      <c r="AD42" s="16">
        <v>-2.5118734448427</v>
      </c>
      <c r="AE42" s="16">
        <v>-20.612359999999999</v>
      </c>
      <c r="AF42" s="16">
        <v>-3.8160700000000003</v>
      </c>
      <c r="AG42" s="16">
        <v>12.07672</v>
      </c>
      <c r="AH42" s="16">
        <v>-6.4777399999999998</v>
      </c>
      <c r="AI42" s="46"/>
      <c r="AJ42" s="46"/>
      <c r="AK42" s="46"/>
      <c r="AL42" s="46"/>
      <c r="AM42" s="46"/>
      <c r="AN42" s="4"/>
      <c r="AO42" s="4"/>
      <c r="AP42" s="4"/>
      <c r="AQ42" s="4"/>
      <c r="AR42" s="4"/>
      <c r="AS42" s="4"/>
      <c r="AT42" s="4"/>
      <c r="AU42" s="4"/>
      <c r="AV42" s="4"/>
      <c r="AW42" s="4"/>
      <c r="AX42" s="4"/>
      <c r="AY42" s="4"/>
    </row>
    <row r="43" spans="1:51" ht="15" x14ac:dyDescent="0.25">
      <c r="A43" s="137">
        <f>YampaRiverInflow.TotalOutflow!A43</f>
        <v>45717</v>
      </c>
      <c r="B43" s="34">
        <v>-6.7569999999999997</v>
      </c>
      <c r="C43" s="12">
        <v>-6.7569999999999997</v>
      </c>
      <c r="D43" s="45">
        <v>-6.7569999999999997</v>
      </c>
      <c r="E43" s="16">
        <v>-21.61571</v>
      </c>
      <c r="F43" s="16">
        <v>-7.1826499999999998</v>
      </c>
      <c r="G43" s="16">
        <v>-21.388090000000002</v>
      </c>
      <c r="H43" s="16">
        <v>-38.647570000000002</v>
      </c>
      <c r="I43" s="16">
        <v>-17.924779999999998</v>
      </c>
      <c r="J43" s="16">
        <v>-12.442740000000001</v>
      </c>
      <c r="K43" s="16">
        <v>-43.985260000000004</v>
      </c>
      <c r="L43" s="16">
        <v>-10.52102</v>
      </c>
      <c r="M43" s="16">
        <v>-6.4350100000000001</v>
      </c>
      <c r="N43" s="16">
        <v>-12.448540000000001</v>
      </c>
      <c r="O43" s="16">
        <v>-11.11115</v>
      </c>
      <c r="P43" s="16">
        <v>-14.26328</v>
      </c>
      <c r="Q43" s="16">
        <v>-15.209569999999999</v>
      </c>
      <c r="R43" s="16">
        <v>-13.494590000000001</v>
      </c>
      <c r="S43" s="16">
        <v>-13.53969</v>
      </c>
      <c r="T43" s="16">
        <v>-18.373999999999999</v>
      </c>
      <c r="U43" s="16">
        <v>-10.9312</v>
      </c>
      <c r="V43" s="16">
        <v>-22.812709999999999</v>
      </c>
      <c r="W43" s="16">
        <v>-10.592450000000001</v>
      </c>
      <c r="X43" s="16">
        <v>-11.9735317815</v>
      </c>
      <c r="Y43" s="16">
        <v>-21.3963</v>
      </c>
      <c r="Z43" s="16">
        <v>-15.5315691356895</v>
      </c>
      <c r="AA43" s="16">
        <v>-26.957057220772398</v>
      </c>
      <c r="AB43" s="16">
        <v>-0.9152361797759101</v>
      </c>
      <c r="AC43" s="16">
        <v>6.7853255588221097</v>
      </c>
      <c r="AD43" s="16">
        <v>2.8341490712609696</v>
      </c>
      <c r="AE43" s="16">
        <v>-30.239049999999999</v>
      </c>
      <c r="AF43" s="16">
        <v>-0.40625</v>
      </c>
      <c r="AG43" s="16">
        <v>-2.8755600000000001</v>
      </c>
      <c r="AH43" s="16">
        <v>-24.367049999999999</v>
      </c>
      <c r="AI43" s="46"/>
      <c r="AJ43" s="46"/>
      <c r="AK43" s="46"/>
      <c r="AL43" s="46"/>
      <c r="AM43" s="46"/>
      <c r="AN43" s="4"/>
      <c r="AO43" s="4"/>
      <c r="AP43" s="4"/>
      <c r="AQ43" s="4"/>
      <c r="AR43" s="4"/>
      <c r="AS43" s="4"/>
      <c r="AT43" s="4"/>
      <c r="AU43" s="4"/>
      <c r="AV43" s="4"/>
      <c r="AW43" s="4"/>
      <c r="AX43" s="4"/>
      <c r="AY43" s="4"/>
    </row>
    <row r="44" spans="1:51" ht="15" x14ac:dyDescent="0.25">
      <c r="A44" s="137">
        <f>YampaRiverInflow.TotalOutflow!A44</f>
        <v>45748</v>
      </c>
      <c r="B44" s="34">
        <v>-7.8780000000000001</v>
      </c>
      <c r="C44" s="12">
        <v>-7.8780000000000001</v>
      </c>
      <c r="D44" s="45">
        <v>-7.8780000000000001</v>
      </c>
      <c r="E44" s="16">
        <v>-15.55307</v>
      </c>
      <c r="F44" s="16">
        <v>-27.615380000000002</v>
      </c>
      <c r="G44" s="16">
        <v>-9.9768299999999996</v>
      </c>
      <c r="H44" s="16">
        <v>-7.8899799999999995</v>
      </c>
      <c r="I44" s="16">
        <v>-18.484590000000001</v>
      </c>
      <c r="J44" s="16">
        <v>-13.60337</v>
      </c>
      <c r="K44" s="16">
        <v>-60.627809999999997</v>
      </c>
      <c r="L44" s="16">
        <v>-9.7155499999999986</v>
      </c>
      <c r="M44" s="16">
        <v>-15.310879999999999</v>
      </c>
      <c r="N44" s="16">
        <v>3.4897600000000004</v>
      </c>
      <c r="O44" s="16">
        <v>-16.877500000000001</v>
      </c>
      <c r="P44" s="16">
        <v>-19.60941</v>
      </c>
      <c r="Q44" s="16">
        <v>-18.033900000000003</v>
      </c>
      <c r="R44" s="16">
        <v>-6.3000600000000002</v>
      </c>
      <c r="S44" s="16">
        <v>-13.78439</v>
      </c>
      <c r="T44" s="16">
        <v>-16.949249999999999</v>
      </c>
      <c r="U44" s="16">
        <v>-12.7826</v>
      </c>
      <c r="V44" s="16">
        <v>-23.694689999999998</v>
      </c>
      <c r="W44" s="16">
        <v>-20.046709999999997</v>
      </c>
      <c r="X44" s="16">
        <v>-21.301506761199999</v>
      </c>
      <c r="Y44" s="16">
        <v>-18.4818</v>
      </c>
      <c r="Z44" s="16">
        <v>-17.5168485189009</v>
      </c>
      <c r="AA44" s="16">
        <v>-23.194719500322002</v>
      </c>
      <c r="AB44" s="16">
        <v>-2.7833883714251502</v>
      </c>
      <c r="AC44" s="16">
        <v>-0.324840302860404</v>
      </c>
      <c r="AD44" s="16">
        <v>4.4309846423458099</v>
      </c>
      <c r="AE44" s="16">
        <v>-34.838769999999997</v>
      </c>
      <c r="AF44" s="16">
        <v>-15.670870000000001</v>
      </c>
      <c r="AG44" s="16">
        <v>-12.345879999999999</v>
      </c>
      <c r="AH44" s="16">
        <v>-24.792330000000003</v>
      </c>
      <c r="AI44" s="46"/>
      <c r="AJ44" s="46"/>
      <c r="AK44" s="46"/>
      <c r="AL44" s="46"/>
      <c r="AM44" s="46"/>
      <c r="AN44" s="4"/>
      <c r="AO44" s="4"/>
      <c r="AP44" s="4"/>
      <c r="AQ44" s="4"/>
      <c r="AR44" s="4"/>
      <c r="AS44" s="4"/>
      <c r="AT44" s="4"/>
      <c r="AU44" s="4"/>
      <c r="AV44" s="4"/>
      <c r="AW44" s="4"/>
      <c r="AX44" s="4"/>
      <c r="AY44" s="4"/>
    </row>
    <row r="45" spans="1:51" ht="15" x14ac:dyDescent="0.25">
      <c r="A45" s="137">
        <f>YampaRiverInflow.TotalOutflow!A45</f>
        <v>45778</v>
      </c>
      <c r="B45" s="34">
        <v>-8.2189999999999994</v>
      </c>
      <c r="C45" s="12">
        <v>-8.2189999999999994</v>
      </c>
      <c r="D45" s="45">
        <v>-8.2189999999999994</v>
      </c>
      <c r="E45" s="16">
        <v>-15.42226</v>
      </c>
      <c r="F45" s="16">
        <v>3.82769</v>
      </c>
      <c r="G45" s="16">
        <v>-8.7342700000000004</v>
      </c>
      <c r="H45" s="16">
        <v>-12.672180000000001</v>
      </c>
      <c r="I45" s="16">
        <v>-9.4568999999999992</v>
      </c>
      <c r="J45" s="16">
        <v>2.1620500000000002</v>
      </c>
      <c r="K45" s="16">
        <v>6.1777799999999994</v>
      </c>
      <c r="L45" s="16">
        <v>-11.006309999999999</v>
      </c>
      <c r="M45" s="16">
        <v>-11.085049999999999</v>
      </c>
      <c r="N45" s="16">
        <v>-22.195970000000003</v>
      </c>
      <c r="O45" s="16">
        <v>-14.829829999999999</v>
      </c>
      <c r="P45" s="16">
        <v>10.05152</v>
      </c>
      <c r="Q45" s="16">
        <v>-15.21618</v>
      </c>
      <c r="R45" s="16">
        <v>-22.456689999999998</v>
      </c>
      <c r="S45" s="16">
        <v>-5.2049700000000003</v>
      </c>
      <c r="T45" s="16">
        <v>-18.830310000000001</v>
      </c>
      <c r="U45" s="16">
        <v>-9.6620400000000011</v>
      </c>
      <c r="V45" s="16">
        <v>-14.13106</v>
      </c>
      <c r="W45" s="16">
        <v>-15.37541</v>
      </c>
      <c r="X45" s="16">
        <v>-17.183385914400002</v>
      </c>
      <c r="Y45" s="16">
        <v>-10.3527</v>
      </c>
      <c r="Z45" s="16">
        <v>-5.9597789100264897</v>
      </c>
      <c r="AA45" s="16">
        <v>-13.0568868969787</v>
      </c>
      <c r="AB45" s="16">
        <v>-10.690474953451199</v>
      </c>
      <c r="AC45" s="16">
        <v>-8.95269039912049</v>
      </c>
      <c r="AD45" s="16">
        <v>-2.4333087279832499</v>
      </c>
      <c r="AE45" s="16">
        <v>-43.382190000000001</v>
      </c>
      <c r="AF45" s="16">
        <v>-22.886580000000002</v>
      </c>
      <c r="AG45" s="16">
        <v>-11.17521</v>
      </c>
      <c r="AH45" s="16">
        <v>-23.596910000000001</v>
      </c>
      <c r="AI45" s="46"/>
      <c r="AJ45" s="46"/>
      <c r="AK45" s="46"/>
      <c r="AL45" s="46"/>
      <c r="AM45" s="46"/>
      <c r="AN45" s="4"/>
      <c r="AO45" s="4"/>
      <c r="AP45" s="4"/>
      <c r="AQ45" s="4"/>
      <c r="AR45" s="4"/>
      <c r="AS45" s="4"/>
      <c r="AT45" s="4"/>
      <c r="AU45" s="4"/>
      <c r="AV45" s="4"/>
      <c r="AW45" s="4"/>
      <c r="AX45" s="4"/>
      <c r="AY45" s="4"/>
    </row>
    <row r="46" spans="1:51" ht="15" x14ac:dyDescent="0.25">
      <c r="A46" s="137">
        <f>YampaRiverInflow.TotalOutflow!A46</f>
        <v>45809</v>
      </c>
      <c r="B46" s="34">
        <v>-13.089</v>
      </c>
      <c r="C46" s="12">
        <v>-13.089</v>
      </c>
      <c r="D46" s="45">
        <v>-13.089</v>
      </c>
      <c r="E46" s="16">
        <v>-16.600020000000001</v>
      </c>
      <c r="F46" s="16">
        <v>-10.217690000000001</v>
      </c>
      <c r="G46" s="16">
        <v>3.97357</v>
      </c>
      <c r="H46" s="16">
        <v>-3.1482399999999999</v>
      </c>
      <c r="I46" s="16">
        <v>-1.4221199999999998</v>
      </c>
      <c r="J46" s="16">
        <v>-38.834009999999999</v>
      </c>
      <c r="K46" s="16">
        <v>-7.06473</v>
      </c>
      <c r="L46" s="16">
        <v>1.8902699999999999</v>
      </c>
      <c r="M46" s="16">
        <v>8.4872199999999989</v>
      </c>
      <c r="N46" s="16">
        <v>0.80691999999999997</v>
      </c>
      <c r="O46" s="16">
        <v>-6.2195200000000002</v>
      </c>
      <c r="P46" s="16">
        <v>13.559850000000001</v>
      </c>
      <c r="Q46" s="16">
        <v>-8.6716299999999986</v>
      </c>
      <c r="R46" s="16">
        <v>-7.92706</v>
      </c>
      <c r="S46" s="16">
        <v>-2.6868400000000001</v>
      </c>
      <c r="T46" s="16">
        <v>-23.401610000000002</v>
      </c>
      <c r="U46" s="16">
        <v>-8.745379999999999</v>
      </c>
      <c r="V46" s="16">
        <v>-18.980650000000001</v>
      </c>
      <c r="W46" s="16">
        <v>-16.096640000000001</v>
      </c>
      <c r="X46" s="16">
        <v>-19.255974470100004</v>
      </c>
      <c r="Y46" s="16">
        <v>-18.623000000000001</v>
      </c>
      <c r="Z46" s="16">
        <v>-15.662912035006901</v>
      </c>
      <c r="AA46" s="16">
        <v>-6.2078304045509105</v>
      </c>
      <c r="AB46" s="16">
        <v>-20.836679793537101</v>
      </c>
      <c r="AC46" s="16">
        <v>-12.310910447417401</v>
      </c>
      <c r="AD46" s="16">
        <v>-10.4286926317018</v>
      </c>
      <c r="AE46" s="16">
        <v>-46.634540000000001</v>
      </c>
      <c r="AF46" s="16">
        <v>-19.443330000000003</v>
      </c>
      <c r="AG46" s="16">
        <v>7.9125299999999994</v>
      </c>
      <c r="AH46" s="16">
        <v>-9.9691600000000005</v>
      </c>
      <c r="AI46" s="46"/>
      <c r="AJ46" s="46"/>
      <c r="AK46" s="46"/>
      <c r="AL46" s="46"/>
      <c r="AM46" s="46"/>
      <c r="AN46" s="4"/>
      <c r="AO46" s="4"/>
      <c r="AP46" s="4"/>
      <c r="AQ46" s="4"/>
      <c r="AR46" s="4"/>
      <c r="AS46" s="4"/>
      <c r="AT46" s="4"/>
      <c r="AU46" s="4"/>
      <c r="AV46" s="4"/>
      <c r="AW46" s="4"/>
      <c r="AX46" s="4"/>
      <c r="AY46" s="4"/>
    </row>
    <row r="47" spans="1:51" ht="15" x14ac:dyDescent="0.25">
      <c r="A47" s="137">
        <f>YampaRiverInflow.TotalOutflow!A47</f>
        <v>45839</v>
      </c>
      <c r="B47" s="34">
        <v>-9.9160000000000004</v>
      </c>
      <c r="C47" s="12">
        <v>-9.9160000000000004</v>
      </c>
      <c r="D47" s="45">
        <v>-9.9160000000000004</v>
      </c>
      <c r="E47" s="16">
        <v>-6.1791200000000002</v>
      </c>
      <c r="F47" s="16">
        <v>3.4561299999999999</v>
      </c>
      <c r="G47" s="16">
        <v>2.85033</v>
      </c>
      <c r="H47" s="16">
        <v>-5.2313599999999996</v>
      </c>
      <c r="I47" s="16">
        <v>-2.7631799999999997</v>
      </c>
      <c r="J47" s="16">
        <v>-11.48329</v>
      </c>
      <c r="K47" s="16">
        <v>-12.351889999999999</v>
      </c>
      <c r="L47" s="16">
        <v>-4.6287900000000004</v>
      </c>
      <c r="M47" s="16">
        <v>-5.6995800000000001</v>
      </c>
      <c r="N47" s="16">
        <v>1.1146199999999999</v>
      </c>
      <c r="O47" s="16">
        <v>-1.95407</v>
      </c>
      <c r="P47" s="16">
        <v>15.37031</v>
      </c>
      <c r="Q47" s="16">
        <v>-6.1843900000000005</v>
      </c>
      <c r="R47" s="16">
        <v>2.6158600000000001</v>
      </c>
      <c r="S47" s="16">
        <v>5.3711899999999995</v>
      </c>
      <c r="T47" s="16">
        <v>-13.886209999999998</v>
      </c>
      <c r="U47" s="16">
        <v>-10.38104</v>
      </c>
      <c r="V47" s="16">
        <v>-8.8864900000000002</v>
      </c>
      <c r="W47" s="16">
        <v>-24.04243</v>
      </c>
      <c r="X47" s="16">
        <v>-9.7753157925099998</v>
      </c>
      <c r="Y47" s="16">
        <v>-13.5413</v>
      </c>
      <c r="Z47" s="16">
        <v>-24.104348044461702</v>
      </c>
      <c r="AA47" s="16">
        <v>-5.0325461970853906</v>
      </c>
      <c r="AB47" s="16">
        <v>-5.6695891052226894</v>
      </c>
      <c r="AC47" s="16">
        <v>-10.615642923412601</v>
      </c>
      <c r="AD47" s="16">
        <v>-4.1570484803890206</v>
      </c>
      <c r="AE47" s="16">
        <v>-32.33464</v>
      </c>
      <c r="AF47" s="16">
        <v>-28.353200000000001</v>
      </c>
      <c r="AG47" s="16">
        <v>-13.82734</v>
      </c>
      <c r="AH47" s="16">
        <v>-8.2693600000000007</v>
      </c>
      <c r="AI47" s="46"/>
      <c r="AJ47" s="46"/>
      <c r="AK47" s="46"/>
      <c r="AL47" s="46"/>
      <c r="AM47" s="46"/>
      <c r="AN47" s="4"/>
      <c r="AO47" s="4"/>
      <c r="AP47" s="4"/>
      <c r="AQ47" s="4"/>
      <c r="AR47" s="4"/>
      <c r="AS47" s="4"/>
      <c r="AT47" s="4"/>
      <c r="AU47" s="4"/>
      <c r="AV47" s="4"/>
      <c r="AW47" s="4"/>
      <c r="AX47" s="4"/>
      <c r="AY47" s="4"/>
    </row>
    <row r="48" spans="1:51" ht="15" x14ac:dyDescent="0.25">
      <c r="A48" s="137">
        <f>YampaRiverInflow.TotalOutflow!A48</f>
        <v>45870</v>
      </c>
      <c r="B48" s="34">
        <v>-10.787000000000001</v>
      </c>
      <c r="C48" s="12">
        <v>-10.787000000000001</v>
      </c>
      <c r="D48" s="45">
        <v>-10.787000000000001</v>
      </c>
      <c r="E48" s="16">
        <v>-32.771730000000005</v>
      </c>
      <c r="F48" s="16">
        <v>-3.3455599999999999</v>
      </c>
      <c r="G48" s="16">
        <v>5.3322599999999998</v>
      </c>
      <c r="H48" s="16">
        <v>-12.47739</v>
      </c>
      <c r="I48" s="16">
        <v>-10.764940000000001</v>
      </c>
      <c r="J48" s="16">
        <v>-12.411370000000002</v>
      </c>
      <c r="K48" s="16">
        <v>-5.8684500000000002</v>
      </c>
      <c r="L48" s="16">
        <v>-7.3342000000000001</v>
      </c>
      <c r="M48" s="16">
        <v>-0.58257000000000003</v>
      </c>
      <c r="N48" s="16">
        <v>-2.9759099999999998</v>
      </c>
      <c r="O48" s="16">
        <v>-4.9262499999999996</v>
      </c>
      <c r="P48" s="16">
        <v>7.4216999999999995</v>
      </c>
      <c r="Q48" s="16">
        <v>-6.2596699999999998</v>
      </c>
      <c r="R48" s="16">
        <v>-3.49715</v>
      </c>
      <c r="S48" s="16">
        <v>-8.0988400000000009</v>
      </c>
      <c r="T48" s="16">
        <v>-12.211690000000001</v>
      </c>
      <c r="U48" s="16">
        <v>-5.9300299999999995</v>
      </c>
      <c r="V48" s="16">
        <v>-10.645899999999999</v>
      </c>
      <c r="W48" s="16">
        <v>-16.45506</v>
      </c>
      <c r="X48" s="16">
        <v>-6.1211380751300002</v>
      </c>
      <c r="Y48" s="16">
        <v>-16.4953</v>
      </c>
      <c r="Z48" s="16">
        <v>-11.765918974185</v>
      </c>
      <c r="AA48" s="16">
        <v>-8.1693741401585704</v>
      </c>
      <c r="AB48" s="16">
        <v>-13.0574335201905</v>
      </c>
      <c r="AC48" s="16">
        <v>-10.6211984901023</v>
      </c>
      <c r="AD48" s="16">
        <v>-10.322262214390301</v>
      </c>
      <c r="AE48" s="16">
        <v>-30.478750000000002</v>
      </c>
      <c r="AF48" s="16">
        <v>-37.806379999999997</v>
      </c>
      <c r="AG48" s="16">
        <v>0.36157</v>
      </c>
      <c r="AH48" s="16">
        <v>-21.721700000000002</v>
      </c>
      <c r="AI48" s="46"/>
      <c r="AJ48" s="46"/>
      <c r="AK48" s="46"/>
      <c r="AL48" s="46"/>
      <c r="AM48" s="46"/>
      <c r="AN48" s="4"/>
      <c r="AO48" s="4"/>
      <c r="AP48" s="4"/>
      <c r="AQ48" s="4"/>
      <c r="AR48" s="4"/>
      <c r="AS48" s="4"/>
      <c r="AT48" s="4"/>
      <c r="AU48" s="4"/>
      <c r="AV48" s="4"/>
      <c r="AW48" s="4"/>
      <c r="AX48" s="4"/>
      <c r="AY48" s="4"/>
    </row>
    <row r="49" spans="1:1005" ht="15" x14ac:dyDescent="0.25">
      <c r="A49" s="137">
        <f>YampaRiverInflow.TotalOutflow!A49</f>
        <v>45901</v>
      </c>
      <c r="B49" s="34">
        <v>-11.18</v>
      </c>
      <c r="C49" s="12">
        <v>-11.18</v>
      </c>
      <c r="D49" s="45">
        <v>-11.18</v>
      </c>
      <c r="E49" s="16">
        <v>3.4588800000000002</v>
      </c>
      <c r="F49" s="16">
        <v>-3.5141100000000001</v>
      </c>
      <c r="G49" s="16">
        <v>2.3970700000000003</v>
      </c>
      <c r="H49" s="16">
        <v>-14.862719999999999</v>
      </c>
      <c r="I49" s="16">
        <v>10.64911</v>
      </c>
      <c r="J49" s="16">
        <v>1.2162899999999999</v>
      </c>
      <c r="K49" s="16">
        <v>-3.2352600000000002</v>
      </c>
      <c r="L49" s="16">
        <v>3.2015500000000001</v>
      </c>
      <c r="M49" s="16">
        <v>-2.03647</v>
      </c>
      <c r="N49" s="16">
        <v>4.6902200000000001</v>
      </c>
      <c r="O49" s="16">
        <v>-2.4659599999999999</v>
      </c>
      <c r="P49" s="16">
        <v>2.1341199999999998</v>
      </c>
      <c r="Q49" s="16">
        <v>-3.6479999999999999E-2</v>
      </c>
      <c r="R49" s="16">
        <v>3.5242300000000002</v>
      </c>
      <c r="S49" s="16">
        <v>2.30775</v>
      </c>
      <c r="T49" s="16">
        <v>-2.1289499999999997</v>
      </c>
      <c r="U49" s="16">
        <v>-5.9721000000000002</v>
      </c>
      <c r="V49" s="16">
        <v>-4.7625399999999996</v>
      </c>
      <c r="W49" s="16">
        <v>-11.23626</v>
      </c>
      <c r="X49" s="16">
        <v>-5.9217293134800002</v>
      </c>
      <c r="Y49" s="16">
        <v>-16.066399999999998</v>
      </c>
      <c r="Z49" s="16">
        <v>-18.132932127787498</v>
      </c>
      <c r="AA49" s="16">
        <v>-10.690795692437</v>
      </c>
      <c r="AB49" s="16">
        <v>-10.791067732662</v>
      </c>
      <c r="AC49" s="16">
        <v>-16.8815034906583</v>
      </c>
      <c r="AD49" s="16">
        <v>0.59671377322195096</v>
      </c>
      <c r="AE49" s="16">
        <v>-32.106940000000002</v>
      </c>
      <c r="AF49" s="16">
        <v>-14.36115</v>
      </c>
      <c r="AG49" s="16">
        <v>6.0761099999999999</v>
      </c>
      <c r="AH49" s="16">
        <v>2.1292300000000002</v>
      </c>
      <c r="AI49" s="46"/>
      <c r="AJ49" s="46"/>
      <c r="AK49" s="46"/>
      <c r="AL49" s="46"/>
      <c r="AM49" s="46"/>
      <c r="AN49" s="4"/>
      <c r="AO49" s="4"/>
      <c r="AP49" s="4"/>
      <c r="AQ49" s="4"/>
      <c r="AR49" s="4"/>
      <c r="AS49" s="4"/>
      <c r="AT49" s="4"/>
      <c r="AU49" s="4"/>
      <c r="AV49" s="4"/>
      <c r="AW49" s="4"/>
      <c r="AX49" s="4"/>
      <c r="AY49" s="4"/>
    </row>
    <row r="50" spans="1:1005" ht="15" x14ac:dyDescent="0.25">
      <c r="A50" s="137">
        <f>YampaRiverInflow.TotalOutflow!A50</f>
        <v>45931</v>
      </c>
      <c r="B50" s="34">
        <v>-11.257999999999999</v>
      </c>
      <c r="C50" s="12">
        <v>-11.257999999999999</v>
      </c>
      <c r="D50" s="45">
        <v>-11.257999999999999</v>
      </c>
      <c r="E50" s="16">
        <v>-9.3328700000000016</v>
      </c>
      <c r="F50" s="16">
        <v>8.7130799999999997</v>
      </c>
      <c r="G50" s="16">
        <v>6.0392799999999998</v>
      </c>
      <c r="H50" s="16">
        <v>-14.376950000000001</v>
      </c>
      <c r="I50" s="16">
        <v>11.44023</v>
      </c>
      <c r="J50" s="16">
        <v>-2.2667899999999999</v>
      </c>
      <c r="K50" s="16">
        <v>12.561069999999999</v>
      </c>
      <c r="L50" s="16">
        <v>9.3788400000000003</v>
      </c>
      <c r="M50" s="16">
        <v>7.2322499999999996</v>
      </c>
      <c r="N50" s="16">
        <v>17.66301</v>
      </c>
      <c r="O50" s="16">
        <v>17.936130000000002</v>
      </c>
      <c r="P50" s="16">
        <v>19.500349999999997</v>
      </c>
      <c r="Q50" s="16">
        <v>0.40545999999999999</v>
      </c>
      <c r="R50" s="16">
        <v>-3.57796</v>
      </c>
      <c r="S50" s="16">
        <v>-7.8305600000000002</v>
      </c>
      <c r="T50" s="16">
        <v>5.5783399999999999</v>
      </c>
      <c r="U50" s="16">
        <v>7.1333100000000007</v>
      </c>
      <c r="V50" s="16">
        <v>-3.07572</v>
      </c>
      <c r="W50" s="16">
        <v>-12.67216</v>
      </c>
      <c r="X50" s="16">
        <v>9.5933321672099989</v>
      </c>
      <c r="Y50" s="16">
        <v>-7.3719299999999999</v>
      </c>
      <c r="Z50" s="16">
        <v>-6.6742500057023699</v>
      </c>
      <c r="AA50" s="16">
        <v>-1.94729317388567</v>
      </c>
      <c r="AB50" s="16">
        <v>-11.291895691214201</v>
      </c>
      <c r="AC50" s="16">
        <v>-24.468176362612699</v>
      </c>
      <c r="AD50" s="16">
        <v>-11.907972400380801</v>
      </c>
      <c r="AE50" s="16">
        <v>-31.9285</v>
      </c>
      <c r="AF50" s="16">
        <v>-8.5193500000000011</v>
      </c>
      <c r="AG50" s="16">
        <v>-12.10599</v>
      </c>
      <c r="AH50" s="16">
        <v>-6.4365399999999999</v>
      </c>
      <c r="AI50" s="46"/>
      <c r="AJ50" s="46"/>
      <c r="AK50" s="46"/>
      <c r="AL50" s="46"/>
      <c r="AM50" s="46"/>
      <c r="AN50" s="4"/>
      <c r="AO50" s="4"/>
      <c r="AP50" s="4"/>
      <c r="AQ50" s="4"/>
      <c r="AR50" s="4"/>
      <c r="AS50" s="4"/>
      <c r="AT50" s="4"/>
      <c r="AU50" s="4"/>
      <c r="AV50" s="4"/>
      <c r="AW50" s="4"/>
      <c r="AX50" s="4"/>
      <c r="AY50" s="4"/>
    </row>
    <row r="51" spans="1:1005" ht="15" x14ac:dyDescent="0.25">
      <c r="A51" s="137">
        <f>YampaRiverInflow.TotalOutflow!A51</f>
        <v>45962</v>
      </c>
      <c r="B51" s="34">
        <v>-22.632999999999999</v>
      </c>
      <c r="C51" s="12">
        <v>-22.632999999999999</v>
      </c>
      <c r="D51" s="45">
        <v>-22.632999999999999</v>
      </c>
      <c r="E51" s="16">
        <v>8.8454099999999993</v>
      </c>
      <c r="F51" s="16">
        <v>8.6155300000000015</v>
      </c>
      <c r="G51" s="16">
        <v>-6.0922700000000001</v>
      </c>
      <c r="H51" s="16">
        <v>-18.06193</v>
      </c>
      <c r="I51" s="16">
        <v>-2.7934000000000001</v>
      </c>
      <c r="J51" s="16">
        <v>14.61594</v>
      </c>
      <c r="K51" s="16">
        <v>1.1808599999999998</v>
      </c>
      <c r="L51" s="16">
        <v>-1.2787599999999999</v>
      </c>
      <c r="M51" s="16">
        <v>-0.85072999999999999</v>
      </c>
      <c r="N51" s="16">
        <v>-7.69496</v>
      </c>
      <c r="O51" s="16">
        <v>-25.293230000000001</v>
      </c>
      <c r="P51" s="16">
        <v>14.929360000000001</v>
      </c>
      <c r="Q51" s="16">
        <v>-6.5592299999999994</v>
      </c>
      <c r="R51" s="16">
        <v>-12.624499999999999</v>
      </c>
      <c r="S51" s="16">
        <v>-15.31161</v>
      </c>
      <c r="T51" s="16">
        <v>-29.335889999999999</v>
      </c>
      <c r="U51" s="16">
        <v>-11.260489999999999</v>
      </c>
      <c r="V51" s="16">
        <v>-11.40968</v>
      </c>
      <c r="W51" s="16">
        <v>4.0670200000000003</v>
      </c>
      <c r="X51" s="16">
        <v>-5.6661833634400001</v>
      </c>
      <c r="Y51" s="16">
        <v>-13.5792</v>
      </c>
      <c r="Z51" s="16">
        <v>-29.138653763322303</v>
      </c>
      <c r="AA51" s="16">
        <v>-18.111306036121199</v>
      </c>
      <c r="AB51" s="16">
        <v>-28.367565661725401</v>
      </c>
      <c r="AC51" s="16">
        <v>-3.4485985481130301</v>
      </c>
      <c r="AD51" s="16">
        <v>-34.0966551703793</v>
      </c>
      <c r="AE51" s="16">
        <v>-23.295529999999999</v>
      </c>
      <c r="AF51" s="16">
        <v>-17.111999999999998</v>
      </c>
      <c r="AG51" s="16">
        <v>-11.698649999999999</v>
      </c>
      <c r="AH51" s="16">
        <v>-40.886620000000001</v>
      </c>
      <c r="AI51" s="46"/>
      <c r="AJ51" s="46"/>
      <c r="AK51" s="46"/>
      <c r="AL51" s="46"/>
      <c r="AM51" s="46"/>
      <c r="AN51" s="4"/>
      <c r="AO51" s="4"/>
      <c r="AP51" s="4"/>
      <c r="AQ51" s="4"/>
      <c r="AR51" s="4"/>
      <c r="AS51" s="4"/>
      <c r="AT51" s="4"/>
      <c r="AU51" s="4"/>
      <c r="AV51" s="4"/>
      <c r="AW51" s="4"/>
      <c r="AX51" s="4"/>
      <c r="AY51" s="4"/>
    </row>
    <row r="52" spans="1:1005" ht="15" x14ac:dyDescent="0.25">
      <c r="A52" s="137">
        <f>YampaRiverInflow.TotalOutflow!A52</f>
        <v>45992</v>
      </c>
      <c r="B52" s="34">
        <v>-10.632</v>
      </c>
      <c r="C52" s="12">
        <v>-10.632</v>
      </c>
      <c r="D52" s="45">
        <v>-10.632</v>
      </c>
      <c r="E52" s="16">
        <v>-8.1638900000000003</v>
      </c>
      <c r="F52" s="16">
        <v>-7.6459899999999994</v>
      </c>
      <c r="G52" s="16">
        <v>-41.546080000000003</v>
      </c>
      <c r="H52" s="16">
        <v>-20.32019</v>
      </c>
      <c r="I52" s="16">
        <v>-22.775419999999997</v>
      </c>
      <c r="J52" s="16">
        <v>-20.00853</v>
      </c>
      <c r="K52" s="16">
        <v>-16.126649999999998</v>
      </c>
      <c r="L52" s="16">
        <v>-14.551170000000001</v>
      </c>
      <c r="M52" s="16">
        <v>-9.3304200000000002</v>
      </c>
      <c r="N52" s="16">
        <v>-15.43425</v>
      </c>
      <c r="O52" s="16">
        <v>-9.6678799999999985</v>
      </c>
      <c r="P52" s="16">
        <v>2.13557</v>
      </c>
      <c r="Q52" s="16">
        <v>-15.070690000000001</v>
      </c>
      <c r="R52" s="16">
        <v>-14.155530000000001</v>
      </c>
      <c r="S52" s="16">
        <v>-24.016959999999997</v>
      </c>
      <c r="T52" s="16">
        <v>-14.53312</v>
      </c>
      <c r="U52" s="16">
        <v>-28.044779999999999</v>
      </c>
      <c r="V52" s="16">
        <v>-6.3832500000000003</v>
      </c>
      <c r="W52" s="16">
        <v>-10.085459999999999</v>
      </c>
      <c r="X52" s="16">
        <v>-1.7760761056900001</v>
      </c>
      <c r="Y52" s="16">
        <v>-12.8134</v>
      </c>
      <c r="Z52" s="16">
        <v>-17.480887399067697</v>
      </c>
      <c r="AA52" s="16">
        <v>-15.937135271110499</v>
      </c>
      <c r="AB52" s="16">
        <v>-14.3004435664218</v>
      </c>
      <c r="AC52" s="16">
        <v>0.41952701778403001</v>
      </c>
      <c r="AD52" s="16">
        <v>-5.8623485949057903</v>
      </c>
      <c r="AE52" s="16">
        <v>-15.513</v>
      </c>
      <c r="AF52" s="16">
        <v>-23.537050000000001</v>
      </c>
      <c r="AG52" s="16">
        <v>-21.342089999999999</v>
      </c>
      <c r="AH52" s="16">
        <v>-25.91873</v>
      </c>
      <c r="AI52" s="46"/>
      <c r="AJ52" s="46"/>
      <c r="AK52" s="46"/>
      <c r="AL52" s="46"/>
      <c r="AM52" s="46"/>
      <c r="AN52" s="4"/>
      <c r="AO52" s="4"/>
      <c r="AP52" s="4"/>
      <c r="AQ52" s="4"/>
      <c r="AR52" s="4"/>
      <c r="AS52" s="4"/>
      <c r="AT52" s="4"/>
      <c r="AU52" s="4"/>
      <c r="AV52" s="4"/>
      <c r="AW52" s="4"/>
      <c r="AX52" s="4"/>
      <c r="AY52" s="4"/>
    </row>
    <row r="53" spans="1:1005" ht="15" x14ac:dyDescent="0.25">
      <c r="A53" s="137">
        <f>YampaRiverInflow.TotalOutflow!A53</f>
        <v>46023</v>
      </c>
      <c r="B53" s="34">
        <v>-16.591000000000001</v>
      </c>
      <c r="C53" s="12">
        <v>-16.591000000000001</v>
      </c>
      <c r="D53" s="45">
        <v>-16.591000000000001</v>
      </c>
      <c r="E53" s="16">
        <v>-2.2324000000000002</v>
      </c>
      <c r="F53" s="16">
        <v>-13.06556</v>
      </c>
      <c r="G53" s="16">
        <v>-23.842459999999999</v>
      </c>
      <c r="H53" s="16">
        <v>-22.88402</v>
      </c>
      <c r="I53" s="16">
        <v>-9.2863400000000009</v>
      </c>
      <c r="J53" s="16">
        <v>2.0555400000000001</v>
      </c>
      <c r="K53" s="16">
        <v>-8.3692099999999989</v>
      </c>
      <c r="L53" s="16">
        <v>-7.36435</v>
      </c>
      <c r="M53" s="16">
        <v>-10.88565</v>
      </c>
      <c r="N53" s="16">
        <v>0.18258000000000002</v>
      </c>
      <c r="O53" s="16">
        <v>-24.099160000000001</v>
      </c>
      <c r="P53" s="16">
        <v>-10.99343</v>
      </c>
      <c r="Q53" s="16">
        <v>-17.351569999999999</v>
      </c>
      <c r="R53" s="16">
        <v>-15.120850000000001</v>
      </c>
      <c r="S53" s="16">
        <v>-15.297610000000001</v>
      </c>
      <c r="T53" s="16">
        <v>-7.4300500000000005</v>
      </c>
      <c r="U53" s="16">
        <v>-23.203659999999999</v>
      </c>
      <c r="V53" s="16">
        <v>-11.24441</v>
      </c>
      <c r="W53" s="16">
        <v>-7.0866850672100004</v>
      </c>
      <c r="X53" s="16">
        <v>-21.841099999999997</v>
      </c>
      <c r="Y53" s="16">
        <v>-31.871045208934401</v>
      </c>
      <c r="Z53" s="16">
        <v>-23.341056308569698</v>
      </c>
      <c r="AA53" s="16">
        <v>1.7922609638273601</v>
      </c>
      <c r="AB53" s="16">
        <v>-29.3919376870865</v>
      </c>
      <c r="AC53" s="16">
        <v>-0.14325133782726901</v>
      </c>
      <c r="AD53" s="16">
        <v>-12.17793</v>
      </c>
      <c r="AE53" s="16">
        <v>-5.2285699999999995</v>
      </c>
      <c r="AF53" s="16">
        <v>-11.82418</v>
      </c>
      <c r="AG53" s="16">
        <v>-0.35291</v>
      </c>
      <c r="AH53" s="16">
        <v>-9.4022099999999984</v>
      </c>
      <c r="AI53" s="46"/>
      <c r="AJ53" s="46"/>
      <c r="AK53" s="46"/>
      <c r="AL53" s="46"/>
      <c r="AM53" s="46"/>
      <c r="AN53" s="4"/>
      <c r="AO53" s="4"/>
      <c r="AP53" s="4"/>
      <c r="AQ53" s="4"/>
      <c r="AR53" s="4"/>
      <c r="AS53" s="4"/>
      <c r="AT53" s="4"/>
      <c r="AU53" s="4"/>
      <c r="AV53" s="4"/>
      <c r="AW53" s="4"/>
      <c r="AX53" s="4"/>
      <c r="AY53" s="4"/>
    </row>
    <row r="54" spans="1:1005" ht="15" x14ac:dyDescent="0.25">
      <c r="A54" s="137">
        <f>YampaRiverInflow.TotalOutflow!A54</f>
        <v>46054</v>
      </c>
      <c r="B54" s="34">
        <v>-9.2490000000000006</v>
      </c>
      <c r="C54" s="12">
        <v>-9.2490000000000006</v>
      </c>
      <c r="D54" s="45">
        <v>-9.2490000000000006</v>
      </c>
      <c r="E54" s="16">
        <v>-18.78584</v>
      </c>
      <c r="F54" s="16">
        <v>-15.19333</v>
      </c>
      <c r="G54" s="16">
        <v>16.79738</v>
      </c>
      <c r="H54" s="16">
        <v>-14.575379999999999</v>
      </c>
      <c r="I54" s="16">
        <v>-10.293559999999999</v>
      </c>
      <c r="J54" s="16">
        <v>-6.9536000000000007</v>
      </c>
      <c r="K54" s="16">
        <v>-5.6801599999999999</v>
      </c>
      <c r="L54" s="16">
        <v>-3.35554</v>
      </c>
      <c r="M54" s="16">
        <v>-8.1621500000000005</v>
      </c>
      <c r="N54" s="16">
        <v>2.4570000000000002E-2</v>
      </c>
      <c r="O54" s="16">
        <v>-7.1100200000000005</v>
      </c>
      <c r="P54" s="16">
        <v>-6.7532899999999998</v>
      </c>
      <c r="Q54" s="16">
        <v>-2.0011099999999997</v>
      </c>
      <c r="R54" s="16">
        <v>-7.8896199999999999</v>
      </c>
      <c r="S54" s="16">
        <v>-3.9773800000000001</v>
      </c>
      <c r="T54" s="16">
        <v>-10.08442</v>
      </c>
      <c r="U54" s="16">
        <v>-18.090959999999999</v>
      </c>
      <c r="V54" s="16">
        <v>-11.6091</v>
      </c>
      <c r="W54" s="16">
        <v>-21.548820344999999</v>
      </c>
      <c r="X54" s="16">
        <v>-7.5985200000000006</v>
      </c>
      <c r="Y54" s="16">
        <v>-20.472602035292702</v>
      </c>
      <c r="Z54" s="16">
        <v>-13.268210556554999</v>
      </c>
      <c r="AA54" s="16">
        <v>-3.7049759082622802</v>
      </c>
      <c r="AB54" s="16">
        <v>-6.2868484411741301</v>
      </c>
      <c r="AC54" s="16">
        <v>-2.5118734448427</v>
      </c>
      <c r="AD54" s="16">
        <v>-20.612359999999999</v>
      </c>
      <c r="AE54" s="16">
        <v>-3.8160700000000003</v>
      </c>
      <c r="AF54" s="16">
        <v>12.07672</v>
      </c>
      <c r="AG54" s="16">
        <v>-6.4777399999999998</v>
      </c>
      <c r="AH54" s="16">
        <v>-3.1795599999999999</v>
      </c>
      <c r="AI54" s="46"/>
      <c r="AJ54" s="46"/>
      <c r="AK54" s="46"/>
      <c r="AL54" s="46"/>
      <c r="AM54" s="46"/>
      <c r="AN54" s="4"/>
      <c r="AO54" s="4"/>
      <c r="AP54" s="4"/>
      <c r="AQ54" s="4"/>
      <c r="AR54" s="4"/>
      <c r="AS54" s="4"/>
      <c r="AT54" s="4"/>
      <c r="AU54" s="4"/>
      <c r="AV54" s="4"/>
      <c r="AW54" s="4"/>
      <c r="AX54" s="4"/>
      <c r="AY54" s="4"/>
    </row>
    <row r="55" spans="1:1005" ht="15" x14ac:dyDescent="0.25">
      <c r="A55" s="137">
        <f>YampaRiverInflow.TotalOutflow!A55</f>
        <v>46082</v>
      </c>
      <c r="B55" s="34">
        <v>-6.7569999999999997</v>
      </c>
      <c r="C55" s="12">
        <v>-6.7569999999999997</v>
      </c>
      <c r="D55" s="45">
        <v>-6.7569999999999997</v>
      </c>
      <c r="E55" s="16">
        <v>-7.1826499999999998</v>
      </c>
      <c r="F55" s="16">
        <v>-21.388090000000002</v>
      </c>
      <c r="G55" s="16">
        <v>-38.647570000000002</v>
      </c>
      <c r="H55" s="16">
        <v>-17.924779999999998</v>
      </c>
      <c r="I55" s="16">
        <v>-12.442740000000001</v>
      </c>
      <c r="J55" s="16">
        <v>-43.985260000000004</v>
      </c>
      <c r="K55" s="16">
        <v>-10.52102</v>
      </c>
      <c r="L55" s="16">
        <v>-6.4350100000000001</v>
      </c>
      <c r="M55" s="16">
        <v>-12.448540000000001</v>
      </c>
      <c r="N55" s="16">
        <v>-11.11115</v>
      </c>
      <c r="O55" s="16">
        <v>-14.26328</v>
      </c>
      <c r="P55" s="16">
        <v>-15.209569999999999</v>
      </c>
      <c r="Q55" s="16">
        <v>-13.494590000000001</v>
      </c>
      <c r="R55" s="16">
        <v>-13.53969</v>
      </c>
      <c r="S55" s="16">
        <v>-18.373999999999999</v>
      </c>
      <c r="T55" s="16">
        <v>-10.9312</v>
      </c>
      <c r="U55" s="16">
        <v>-22.812709999999999</v>
      </c>
      <c r="V55" s="16">
        <v>-10.592450000000001</v>
      </c>
      <c r="W55" s="16">
        <v>-11.9735317815</v>
      </c>
      <c r="X55" s="16">
        <v>-21.3963</v>
      </c>
      <c r="Y55" s="16">
        <v>-15.5315691356895</v>
      </c>
      <c r="Z55" s="16">
        <v>-26.957057220772398</v>
      </c>
      <c r="AA55" s="16">
        <v>-0.9152361797759101</v>
      </c>
      <c r="AB55" s="16">
        <v>6.7853255588221097</v>
      </c>
      <c r="AC55" s="16">
        <v>2.8341490712609696</v>
      </c>
      <c r="AD55" s="16">
        <v>-30.239049999999999</v>
      </c>
      <c r="AE55" s="16">
        <v>-0.40625</v>
      </c>
      <c r="AF55" s="16">
        <v>-2.8755600000000001</v>
      </c>
      <c r="AG55" s="16">
        <v>-24.367049999999999</v>
      </c>
      <c r="AH55" s="16">
        <v>-21.61571</v>
      </c>
      <c r="AI55" s="46"/>
      <c r="AJ55" s="46"/>
      <c r="AK55" s="46"/>
      <c r="AL55" s="46"/>
      <c r="AM55" s="46"/>
      <c r="AN55" s="4"/>
      <c r="AO55" s="4"/>
      <c r="AP55" s="4"/>
      <c r="AQ55" s="4"/>
      <c r="AR55" s="4"/>
      <c r="AS55" s="4"/>
      <c r="AT55" s="4"/>
      <c r="AU55" s="4"/>
      <c r="AV55" s="4"/>
      <c r="AW55" s="4"/>
      <c r="AX55" s="4"/>
      <c r="AY55" s="4"/>
    </row>
    <row r="56" spans="1:1005" ht="15" x14ac:dyDescent="0.25">
      <c r="A56" s="137">
        <f>YampaRiverInflow.TotalOutflow!A56</f>
        <v>46113</v>
      </c>
      <c r="B56" s="34">
        <v>-7.8780000000000001</v>
      </c>
      <c r="C56" s="12">
        <v>-7.8780000000000001</v>
      </c>
      <c r="D56" s="45">
        <v>-7.8780000000000001</v>
      </c>
      <c r="E56" s="16">
        <v>-27.615380000000002</v>
      </c>
      <c r="F56" s="16">
        <v>-9.9768299999999996</v>
      </c>
      <c r="G56" s="16">
        <v>-7.8899799999999995</v>
      </c>
      <c r="H56" s="16">
        <v>-18.484590000000001</v>
      </c>
      <c r="I56" s="16">
        <v>-13.60337</v>
      </c>
      <c r="J56" s="16">
        <v>-60.627809999999997</v>
      </c>
      <c r="K56" s="16">
        <v>-9.7155499999999986</v>
      </c>
      <c r="L56" s="16">
        <v>-15.310879999999999</v>
      </c>
      <c r="M56" s="16">
        <v>3.4897600000000004</v>
      </c>
      <c r="N56" s="16">
        <v>-16.877500000000001</v>
      </c>
      <c r="O56" s="16">
        <v>-19.60941</v>
      </c>
      <c r="P56" s="16">
        <v>-18.033900000000003</v>
      </c>
      <c r="Q56" s="16">
        <v>-6.3000600000000002</v>
      </c>
      <c r="R56" s="16">
        <v>-13.78439</v>
      </c>
      <c r="S56" s="16">
        <v>-16.949249999999999</v>
      </c>
      <c r="T56" s="16">
        <v>-12.7826</v>
      </c>
      <c r="U56" s="16">
        <v>-23.694689999999998</v>
      </c>
      <c r="V56" s="16">
        <v>-20.046709999999997</v>
      </c>
      <c r="W56" s="16">
        <v>-21.301506761199999</v>
      </c>
      <c r="X56" s="16">
        <v>-18.4818</v>
      </c>
      <c r="Y56" s="16">
        <v>-17.5168485189009</v>
      </c>
      <c r="Z56" s="16">
        <v>-23.194719500322002</v>
      </c>
      <c r="AA56" s="16">
        <v>-2.7833883714251502</v>
      </c>
      <c r="AB56" s="16">
        <v>-0.324840302860404</v>
      </c>
      <c r="AC56" s="16">
        <v>4.4309846423458099</v>
      </c>
      <c r="AD56" s="16">
        <v>-34.838769999999997</v>
      </c>
      <c r="AE56" s="16">
        <v>-15.670870000000001</v>
      </c>
      <c r="AF56" s="16">
        <v>-12.345879999999999</v>
      </c>
      <c r="AG56" s="16">
        <v>-24.792330000000003</v>
      </c>
      <c r="AH56" s="16">
        <v>-15.55307</v>
      </c>
      <c r="AI56" s="46"/>
      <c r="AJ56" s="46"/>
      <c r="AK56" s="46"/>
      <c r="AL56" s="46"/>
      <c r="AM56" s="46"/>
      <c r="AN56" s="4"/>
      <c r="AO56" s="4"/>
      <c r="AP56" s="4"/>
      <c r="AQ56" s="4"/>
      <c r="AR56" s="4"/>
      <c r="AS56" s="4"/>
      <c r="AT56" s="4"/>
      <c r="AU56" s="4"/>
      <c r="AV56" s="4"/>
      <c r="AW56" s="4"/>
      <c r="AX56" s="4"/>
      <c r="AY56" s="4"/>
    </row>
    <row r="57" spans="1:1005" ht="15" x14ac:dyDescent="0.25">
      <c r="A57" s="137">
        <f>YampaRiverInflow.TotalOutflow!A57</f>
        <v>46143</v>
      </c>
      <c r="B57" s="34">
        <v>-8.2189999999999994</v>
      </c>
      <c r="C57" s="12">
        <v>-8.2189999999999994</v>
      </c>
      <c r="D57" s="45">
        <v>-8.2189999999999994</v>
      </c>
      <c r="E57" s="16">
        <v>3.82769</v>
      </c>
      <c r="F57" s="16">
        <v>-8.7342700000000004</v>
      </c>
      <c r="G57" s="16">
        <v>-12.672180000000001</v>
      </c>
      <c r="H57" s="16">
        <v>-9.4568999999999992</v>
      </c>
      <c r="I57" s="16">
        <v>2.1620500000000002</v>
      </c>
      <c r="J57" s="16">
        <v>6.1777799999999994</v>
      </c>
      <c r="K57" s="16">
        <v>-11.006309999999999</v>
      </c>
      <c r="L57" s="16">
        <v>-11.085049999999999</v>
      </c>
      <c r="M57" s="16">
        <v>-22.195970000000003</v>
      </c>
      <c r="N57" s="16">
        <v>-14.829829999999999</v>
      </c>
      <c r="O57" s="16">
        <v>10.05152</v>
      </c>
      <c r="P57" s="16">
        <v>-15.21618</v>
      </c>
      <c r="Q57" s="16">
        <v>-22.456689999999998</v>
      </c>
      <c r="R57" s="16">
        <v>-5.2049700000000003</v>
      </c>
      <c r="S57" s="16">
        <v>-18.830310000000001</v>
      </c>
      <c r="T57" s="16">
        <v>-9.6620400000000011</v>
      </c>
      <c r="U57" s="16">
        <v>-14.13106</v>
      </c>
      <c r="V57" s="16">
        <v>-15.37541</v>
      </c>
      <c r="W57" s="16">
        <v>-17.183385914400002</v>
      </c>
      <c r="X57" s="16">
        <v>-10.3527</v>
      </c>
      <c r="Y57" s="16">
        <v>-5.9597789100264897</v>
      </c>
      <c r="Z57" s="16">
        <v>-13.0568868969787</v>
      </c>
      <c r="AA57" s="16">
        <v>-10.690474953451199</v>
      </c>
      <c r="AB57" s="16">
        <v>-8.95269039912049</v>
      </c>
      <c r="AC57" s="16">
        <v>-2.4333087279832499</v>
      </c>
      <c r="AD57" s="16">
        <v>-43.382190000000001</v>
      </c>
      <c r="AE57" s="16">
        <v>-22.886580000000002</v>
      </c>
      <c r="AF57" s="16">
        <v>-11.17521</v>
      </c>
      <c r="AG57" s="16">
        <v>-23.596910000000001</v>
      </c>
      <c r="AH57" s="16">
        <v>-15.42226</v>
      </c>
      <c r="AI57" s="46"/>
      <c r="AJ57" s="46"/>
      <c r="AK57" s="46"/>
      <c r="AL57" s="46"/>
      <c r="AM57" s="46"/>
      <c r="AN57" s="4"/>
      <c r="AO57" s="4"/>
      <c r="AP57" s="4"/>
      <c r="AQ57" s="4"/>
      <c r="AR57" s="4"/>
      <c r="AS57" s="4"/>
      <c r="AT57" s="4"/>
      <c r="AU57" s="4"/>
      <c r="AV57" s="4"/>
      <c r="AW57" s="4"/>
      <c r="AX57" s="4"/>
      <c r="AY57" s="4"/>
    </row>
    <row r="58" spans="1:1005" ht="15" x14ac:dyDescent="0.25">
      <c r="A58" s="137">
        <f>YampaRiverInflow.TotalOutflow!A58</f>
        <v>46174</v>
      </c>
      <c r="B58" s="34">
        <v>-13.089</v>
      </c>
      <c r="C58" s="12">
        <v>-13.089</v>
      </c>
      <c r="D58" s="45">
        <v>-13.089</v>
      </c>
      <c r="E58" s="16">
        <v>-10.217690000000001</v>
      </c>
      <c r="F58" s="16">
        <v>3.97357</v>
      </c>
      <c r="G58" s="16">
        <v>-3.1482399999999999</v>
      </c>
      <c r="H58" s="16">
        <v>-1.4221199999999998</v>
      </c>
      <c r="I58" s="16">
        <v>-38.834009999999999</v>
      </c>
      <c r="J58" s="16">
        <v>-7.06473</v>
      </c>
      <c r="K58" s="16">
        <v>1.8902699999999999</v>
      </c>
      <c r="L58" s="16">
        <v>8.4872199999999989</v>
      </c>
      <c r="M58" s="16">
        <v>0.80691999999999997</v>
      </c>
      <c r="N58" s="16">
        <v>-6.2195200000000002</v>
      </c>
      <c r="O58" s="16">
        <v>13.559850000000001</v>
      </c>
      <c r="P58" s="16">
        <v>-8.6716299999999986</v>
      </c>
      <c r="Q58" s="16">
        <v>-7.92706</v>
      </c>
      <c r="R58" s="16">
        <v>-2.6868400000000001</v>
      </c>
      <c r="S58" s="16">
        <v>-23.401610000000002</v>
      </c>
      <c r="T58" s="16">
        <v>-8.745379999999999</v>
      </c>
      <c r="U58" s="16">
        <v>-18.980650000000001</v>
      </c>
      <c r="V58" s="16">
        <v>-16.096640000000001</v>
      </c>
      <c r="W58" s="16">
        <v>-19.255974470100004</v>
      </c>
      <c r="X58" s="16">
        <v>-18.623000000000001</v>
      </c>
      <c r="Y58" s="16">
        <v>-15.662912035006901</v>
      </c>
      <c r="Z58" s="16">
        <v>-6.2078304045509105</v>
      </c>
      <c r="AA58" s="16">
        <v>-20.836679793537101</v>
      </c>
      <c r="AB58" s="16">
        <v>-12.310910447417401</v>
      </c>
      <c r="AC58" s="16">
        <v>-10.4286926317018</v>
      </c>
      <c r="AD58" s="16">
        <v>-46.634540000000001</v>
      </c>
      <c r="AE58" s="16">
        <v>-19.443330000000003</v>
      </c>
      <c r="AF58" s="16">
        <v>7.9125299999999994</v>
      </c>
      <c r="AG58" s="16">
        <v>-9.9691600000000005</v>
      </c>
      <c r="AH58" s="16">
        <v>-16.600020000000001</v>
      </c>
      <c r="AI58" s="46"/>
      <c r="AJ58" s="46"/>
      <c r="AK58" s="46"/>
      <c r="AL58" s="46"/>
      <c r="AM58" s="46"/>
      <c r="AN58" s="4"/>
      <c r="AO58" s="4"/>
      <c r="AP58" s="4"/>
      <c r="AQ58" s="4"/>
      <c r="AR58" s="4"/>
      <c r="AS58" s="4"/>
      <c r="AT58" s="4"/>
      <c r="AU58" s="4"/>
      <c r="AV58" s="4"/>
      <c r="AW58" s="4"/>
      <c r="AX58" s="4"/>
      <c r="AY58" s="4"/>
    </row>
    <row r="59" spans="1:1005" ht="15" x14ac:dyDescent="0.25">
      <c r="A59" s="137">
        <f>YampaRiverInflow.TotalOutflow!A59</f>
        <v>46204</v>
      </c>
      <c r="B59" s="34">
        <v>-9.9160000000000004</v>
      </c>
      <c r="C59" s="12">
        <v>-9.9160000000000004</v>
      </c>
      <c r="D59" s="45">
        <v>-9.9160000000000004</v>
      </c>
      <c r="E59" s="16">
        <v>3.4561299999999999</v>
      </c>
      <c r="F59" s="16">
        <v>2.85033</v>
      </c>
      <c r="G59" s="16">
        <v>-5.2313599999999996</v>
      </c>
      <c r="H59" s="16">
        <v>-2.7631799999999997</v>
      </c>
      <c r="I59" s="16">
        <v>-11.48329</v>
      </c>
      <c r="J59" s="16">
        <v>-12.351889999999999</v>
      </c>
      <c r="K59" s="16">
        <v>-4.6287900000000004</v>
      </c>
      <c r="L59" s="16">
        <v>-5.6995800000000001</v>
      </c>
      <c r="M59" s="16">
        <v>1.1146199999999999</v>
      </c>
      <c r="N59" s="16">
        <v>-1.95407</v>
      </c>
      <c r="O59" s="16">
        <v>15.37031</v>
      </c>
      <c r="P59" s="16">
        <v>-6.1843900000000005</v>
      </c>
      <c r="Q59" s="16">
        <v>2.6158600000000001</v>
      </c>
      <c r="R59" s="16">
        <v>5.3711899999999995</v>
      </c>
      <c r="S59" s="16">
        <v>-13.886209999999998</v>
      </c>
      <c r="T59" s="16">
        <v>-10.38104</v>
      </c>
      <c r="U59" s="16">
        <v>-8.8864900000000002</v>
      </c>
      <c r="V59" s="16">
        <v>-24.04243</v>
      </c>
      <c r="W59" s="16">
        <v>-9.7753157925099998</v>
      </c>
      <c r="X59" s="16">
        <v>-13.5413</v>
      </c>
      <c r="Y59" s="16">
        <v>-24.104348044461702</v>
      </c>
      <c r="Z59" s="16">
        <v>-5.0325461970853906</v>
      </c>
      <c r="AA59" s="16">
        <v>-5.6695891052226894</v>
      </c>
      <c r="AB59" s="16">
        <v>-10.615642923412601</v>
      </c>
      <c r="AC59" s="16">
        <v>-4.1570484803890206</v>
      </c>
      <c r="AD59" s="16">
        <v>-32.33464</v>
      </c>
      <c r="AE59" s="16">
        <v>-28.353200000000001</v>
      </c>
      <c r="AF59" s="16">
        <v>-13.82734</v>
      </c>
      <c r="AG59" s="16">
        <v>-8.2693600000000007</v>
      </c>
      <c r="AH59" s="16">
        <v>-6.1791200000000002</v>
      </c>
      <c r="AI59" s="46"/>
      <c r="AJ59" s="46"/>
      <c r="AK59" s="46"/>
      <c r="AL59" s="46"/>
      <c r="AM59" s="46"/>
      <c r="AN59" s="4"/>
      <c r="AO59" s="4"/>
      <c r="AP59" s="4"/>
      <c r="AQ59" s="4"/>
      <c r="AR59" s="4"/>
      <c r="AS59" s="4"/>
      <c r="AT59" s="4"/>
      <c r="AU59" s="4"/>
      <c r="AV59" s="4"/>
      <c r="AW59" s="4"/>
      <c r="AX59" s="4"/>
      <c r="AY59" s="4"/>
    </row>
    <row r="60" spans="1:1005" ht="15" x14ac:dyDescent="0.25">
      <c r="A60" s="137">
        <f>YampaRiverInflow.TotalOutflow!A60</f>
        <v>46235</v>
      </c>
      <c r="B60" s="34">
        <v>-10.787000000000001</v>
      </c>
      <c r="C60" s="12">
        <v>-10.787000000000001</v>
      </c>
      <c r="D60" s="45">
        <v>-10.787000000000001</v>
      </c>
      <c r="E60" s="16">
        <v>-3.3455599999999999</v>
      </c>
      <c r="F60" s="16">
        <v>5.3322599999999998</v>
      </c>
      <c r="G60" s="16">
        <v>-12.47739</v>
      </c>
      <c r="H60" s="16">
        <v>-10.764940000000001</v>
      </c>
      <c r="I60" s="16">
        <v>-12.411370000000002</v>
      </c>
      <c r="J60" s="16">
        <v>-5.8684500000000002</v>
      </c>
      <c r="K60" s="16">
        <v>-7.3342000000000001</v>
      </c>
      <c r="L60" s="16">
        <v>-0.58257000000000003</v>
      </c>
      <c r="M60" s="16">
        <v>-2.9759099999999998</v>
      </c>
      <c r="N60" s="16">
        <v>-4.9262499999999996</v>
      </c>
      <c r="O60" s="16">
        <v>7.4216999999999995</v>
      </c>
      <c r="P60" s="16">
        <v>-6.2596699999999998</v>
      </c>
      <c r="Q60" s="16">
        <v>-3.49715</v>
      </c>
      <c r="R60" s="16">
        <v>-8.0988400000000009</v>
      </c>
      <c r="S60" s="16">
        <v>-12.211690000000001</v>
      </c>
      <c r="T60" s="16">
        <v>-5.9300299999999995</v>
      </c>
      <c r="U60" s="16">
        <v>-10.645899999999999</v>
      </c>
      <c r="V60" s="16">
        <v>-16.45506</v>
      </c>
      <c r="W60" s="16">
        <v>-6.1211380751300002</v>
      </c>
      <c r="X60" s="16">
        <v>-16.4953</v>
      </c>
      <c r="Y60" s="16">
        <v>-11.765918974185</v>
      </c>
      <c r="Z60" s="16">
        <v>-8.1693741401585704</v>
      </c>
      <c r="AA60" s="16">
        <v>-13.0574335201905</v>
      </c>
      <c r="AB60" s="16">
        <v>-10.6211984901023</v>
      </c>
      <c r="AC60" s="16">
        <v>-10.322262214390301</v>
      </c>
      <c r="AD60" s="16">
        <v>-30.478750000000002</v>
      </c>
      <c r="AE60" s="16">
        <v>-37.806379999999997</v>
      </c>
      <c r="AF60" s="16">
        <v>0.36157</v>
      </c>
      <c r="AG60" s="16">
        <v>-21.721700000000002</v>
      </c>
      <c r="AH60" s="16">
        <v>-32.771730000000005</v>
      </c>
      <c r="AI60" s="46"/>
      <c r="AJ60" s="46"/>
      <c r="AK60" s="46"/>
      <c r="AL60" s="46"/>
      <c r="AM60" s="46"/>
      <c r="AN60" s="4"/>
      <c r="AO60" s="4"/>
      <c r="AP60" s="4"/>
      <c r="AQ60" s="4"/>
      <c r="AR60" s="4"/>
      <c r="AS60" s="4"/>
      <c r="AT60" s="4"/>
      <c r="AU60" s="4"/>
      <c r="AV60" s="4"/>
      <c r="AW60" s="4"/>
      <c r="AX60" s="4"/>
      <c r="AY60" s="4"/>
    </row>
    <row r="61" spans="1:1005" ht="15" x14ac:dyDescent="0.25">
      <c r="A61" s="137">
        <f>YampaRiverInflow.TotalOutflow!A61</f>
        <v>46266</v>
      </c>
      <c r="B61" s="34">
        <v>-11.18</v>
      </c>
      <c r="C61" s="12">
        <v>-11.18</v>
      </c>
      <c r="D61" s="45">
        <v>-11.18</v>
      </c>
      <c r="E61" s="16">
        <v>-3.5141100000000001</v>
      </c>
      <c r="F61" s="16">
        <v>2.3970700000000003</v>
      </c>
      <c r="G61" s="16">
        <v>-14.862719999999999</v>
      </c>
      <c r="H61" s="16">
        <v>10.64911</v>
      </c>
      <c r="I61" s="16">
        <v>1.2162899999999999</v>
      </c>
      <c r="J61" s="16">
        <v>-3.2352600000000002</v>
      </c>
      <c r="K61" s="16">
        <v>3.2015500000000001</v>
      </c>
      <c r="L61" s="16">
        <v>-2.03647</v>
      </c>
      <c r="M61" s="16">
        <v>4.6902200000000001</v>
      </c>
      <c r="N61" s="16">
        <v>-2.4659599999999999</v>
      </c>
      <c r="O61" s="16">
        <v>2.1341199999999998</v>
      </c>
      <c r="P61" s="16">
        <v>-3.6479999999999999E-2</v>
      </c>
      <c r="Q61" s="16">
        <v>3.5242300000000002</v>
      </c>
      <c r="R61" s="16">
        <v>2.30775</v>
      </c>
      <c r="S61" s="16">
        <v>-2.1289499999999997</v>
      </c>
      <c r="T61" s="16">
        <v>-5.9721000000000002</v>
      </c>
      <c r="U61" s="16">
        <v>-4.7625399999999996</v>
      </c>
      <c r="V61" s="16">
        <v>-11.23626</v>
      </c>
      <c r="W61" s="16">
        <v>-5.9217293134800002</v>
      </c>
      <c r="X61" s="16">
        <v>-16.066399999999998</v>
      </c>
      <c r="Y61" s="16">
        <v>-18.132932127787498</v>
      </c>
      <c r="Z61" s="16">
        <v>-10.690795692437</v>
      </c>
      <c r="AA61" s="16">
        <v>-10.791067732662</v>
      </c>
      <c r="AB61" s="16">
        <v>-16.8815034906583</v>
      </c>
      <c r="AC61" s="16">
        <v>0.59671377322195096</v>
      </c>
      <c r="AD61" s="16">
        <v>-32.106940000000002</v>
      </c>
      <c r="AE61" s="16">
        <v>-14.36115</v>
      </c>
      <c r="AF61" s="16">
        <v>6.0761099999999999</v>
      </c>
      <c r="AG61" s="16">
        <v>2.1292300000000002</v>
      </c>
      <c r="AH61" s="16">
        <v>3.4588800000000002</v>
      </c>
      <c r="AI61" s="46"/>
      <c r="AJ61" s="46"/>
      <c r="AK61" s="46"/>
      <c r="AL61" s="46"/>
      <c r="AM61" s="46"/>
      <c r="AN61" s="4"/>
      <c r="AO61" s="4"/>
      <c r="AP61" s="4"/>
      <c r="AQ61" s="4"/>
      <c r="AR61" s="4"/>
      <c r="AS61" s="4"/>
      <c r="AT61" s="4"/>
      <c r="AU61" s="4"/>
      <c r="AV61" s="4"/>
      <c r="AW61" s="4"/>
      <c r="AX61" s="4"/>
      <c r="AY61" s="4"/>
    </row>
    <row r="62" spans="1:1005" ht="15" x14ac:dyDescent="0.25">
      <c r="A62" s="137">
        <f>YampaRiverInflow.TotalOutflow!A62</f>
        <v>46296</v>
      </c>
      <c r="B62" s="34">
        <v>-11.257999999999999</v>
      </c>
      <c r="C62" s="12">
        <v>-11.257999999999999</v>
      </c>
      <c r="D62" s="45">
        <v>-11.257999999999999</v>
      </c>
      <c r="E62" s="16">
        <v>8.7130799999999997</v>
      </c>
      <c r="F62" s="16">
        <v>6.0392799999999998</v>
      </c>
      <c r="G62" s="16">
        <v>-14.376950000000001</v>
      </c>
      <c r="H62" s="16">
        <v>11.44023</v>
      </c>
      <c r="I62" s="16">
        <v>-2.2667899999999999</v>
      </c>
      <c r="J62" s="16">
        <v>12.561069999999999</v>
      </c>
      <c r="K62" s="16">
        <v>9.3788400000000003</v>
      </c>
      <c r="L62" s="16">
        <v>7.2322499999999996</v>
      </c>
      <c r="M62" s="16">
        <v>17.66301</v>
      </c>
      <c r="N62" s="16">
        <v>17.936130000000002</v>
      </c>
      <c r="O62" s="16">
        <v>19.500349999999997</v>
      </c>
      <c r="P62" s="16">
        <v>0.40545999999999999</v>
      </c>
      <c r="Q62" s="16">
        <v>-3.57796</v>
      </c>
      <c r="R62" s="16">
        <v>-7.8305600000000002</v>
      </c>
      <c r="S62" s="16">
        <v>5.5783399999999999</v>
      </c>
      <c r="T62" s="16">
        <v>7.1333100000000007</v>
      </c>
      <c r="U62" s="16">
        <v>-3.07572</v>
      </c>
      <c r="V62" s="16">
        <v>-12.67216</v>
      </c>
      <c r="W62" s="16">
        <v>9.5933321672099989</v>
      </c>
      <c r="X62" s="16">
        <v>-7.3719299999999999</v>
      </c>
      <c r="Y62" s="16">
        <v>-6.6742500057023699</v>
      </c>
      <c r="Z62" s="16">
        <v>-1.94729317388567</v>
      </c>
      <c r="AA62" s="16">
        <v>-11.291895691214201</v>
      </c>
      <c r="AB62" s="16">
        <v>-24.468176362612699</v>
      </c>
      <c r="AC62" s="16">
        <v>-11.907972400380801</v>
      </c>
      <c r="AD62" s="16">
        <v>-31.9285</v>
      </c>
      <c r="AE62" s="16">
        <v>-8.5193500000000011</v>
      </c>
      <c r="AF62" s="16">
        <v>-12.10599</v>
      </c>
      <c r="AG62" s="16">
        <v>-6.4365399999999999</v>
      </c>
      <c r="AH62" s="16">
        <v>-9.3328700000000016</v>
      </c>
      <c r="AI62" s="46"/>
      <c r="AJ62" s="46"/>
      <c r="AK62" s="46"/>
      <c r="AL62" s="46"/>
      <c r="AM62" s="46"/>
      <c r="AN62" s="4"/>
      <c r="AO62" s="4"/>
      <c r="AP62" s="4"/>
      <c r="AQ62" s="4"/>
      <c r="AR62" s="4"/>
      <c r="AS62" s="4"/>
      <c r="AT62" s="4"/>
      <c r="AU62" s="4"/>
      <c r="AV62" s="4"/>
      <c r="AW62" s="4"/>
      <c r="AX62" s="4"/>
      <c r="AY62" s="4"/>
    </row>
    <row r="63" spans="1:1005" ht="15" x14ac:dyDescent="0.25">
      <c r="A63" s="137">
        <f>YampaRiverInflow.TotalOutflow!A63</f>
        <v>46327</v>
      </c>
      <c r="B63" s="34">
        <v>-22.632999999999999</v>
      </c>
      <c r="C63" s="12">
        <v>-22.632999999999999</v>
      </c>
      <c r="D63" s="45">
        <v>-22.632999999999999</v>
      </c>
      <c r="E63" s="16">
        <v>8.6155300000000015</v>
      </c>
      <c r="F63" s="16">
        <v>-6.0922700000000001</v>
      </c>
      <c r="G63" s="16">
        <v>-18.06193</v>
      </c>
      <c r="H63" s="16">
        <v>-2.7934000000000001</v>
      </c>
      <c r="I63" s="16">
        <v>14.61594</v>
      </c>
      <c r="J63" s="16">
        <v>1.1808599999999998</v>
      </c>
      <c r="K63" s="16">
        <v>-1.2787599999999999</v>
      </c>
      <c r="L63" s="16">
        <v>-0.85072999999999999</v>
      </c>
      <c r="M63" s="16">
        <v>-7.69496</v>
      </c>
      <c r="N63" s="16">
        <v>-25.293230000000001</v>
      </c>
      <c r="O63" s="16">
        <v>14.929360000000001</v>
      </c>
      <c r="P63" s="16">
        <v>-6.5592299999999994</v>
      </c>
      <c r="Q63" s="16">
        <v>-12.624499999999999</v>
      </c>
      <c r="R63" s="16">
        <v>-15.31161</v>
      </c>
      <c r="S63" s="16">
        <v>-29.335889999999999</v>
      </c>
      <c r="T63" s="16">
        <v>-11.260489999999999</v>
      </c>
      <c r="U63" s="16">
        <v>-11.40968</v>
      </c>
      <c r="V63" s="16">
        <v>4.0670200000000003</v>
      </c>
      <c r="W63" s="16">
        <v>-5.6661833634400001</v>
      </c>
      <c r="X63" s="16">
        <v>-13.5792</v>
      </c>
      <c r="Y63" s="16">
        <v>-29.138653763322303</v>
      </c>
      <c r="Z63" s="16">
        <v>-18.111306036121199</v>
      </c>
      <c r="AA63" s="16">
        <v>-28.367565661725401</v>
      </c>
      <c r="AB63" s="16">
        <v>-3.4485985481130301</v>
      </c>
      <c r="AC63" s="16">
        <v>-34.0966551703793</v>
      </c>
      <c r="AD63" s="16">
        <v>-23.295529999999999</v>
      </c>
      <c r="AE63" s="16">
        <v>-17.111999999999998</v>
      </c>
      <c r="AF63" s="16">
        <v>-11.698649999999999</v>
      </c>
      <c r="AG63" s="16">
        <v>-40.886620000000001</v>
      </c>
      <c r="AH63" s="16">
        <v>8.8454099999999993</v>
      </c>
      <c r="AI63" s="46"/>
      <c r="AJ63" s="46"/>
      <c r="AK63" s="46"/>
      <c r="AL63" s="46"/>
      <c r="AM63" s="46"/>
      <c r="AN63" s="4"/>
      <c r="AO63" s="4"/>
      <c r="AP63" s="4"/>
      <c r="AQ63" s="4"/>
      <c r="AR63" s="4"/>
      <c r="AS63" s="4"/>
      <c r="AT63" s="4"/>
      <c r="AU63" s="4"/>
      <c r="AV63" s="4"/>
      <c r="AW63" s="4"/>
      <c r="AX63" s="4"/>
      <c r="AY63" s="4"/>
    </row>
    <row r="64" spans="1:1005" ht="15" x14ac:dyDescent="0.25">
      <c r="A64" s="137"/>
      <c r="B64" s="34"/>
      <c r="C64" s="12"/>
      <c r="D64" s="45"/>
      <c r="E64" s="16"/>
      <c r="F64" s="16"/>
      <c r="G64" s="16"/>
      <c r="H64" s="16"/>
      <c r="I64" s="16"/>
      <c r="J64" s="16"/>
      <c r="K64" s="16"/>
      <c r="L64" s="16"/>
      <c r="M64" s="16"/>
      <c r="N64" s="16"/>
      <c r="O64" s="16"/>
      <c r="P64" s="16"/>
      <c r="Q64" s="16"/>
      <c r="R64" s="16"/>
      <c r="S64" s="16"/>
      <c r="T64" s="16"/>
      <c r="U64" s="16"/>
      <c r="V64" s="16"/>
      <c r="W64" s="16"/>
      <c r="X64" s="16"/>
      <c r="Y64" s="16"/>
      <c r="Z64" s="16"/>
      <c r="AA64" s="16"/>
      <c r="AB64" s="16"/>
      <c r="AC64" s="16"/>
      <c r="AD64" s="16"/>
      <c r="AE64" s="16"/>
      <c r="AF64" s="16"/>
      <c r="AG64" s="16"/>
      <c r="AH64" s="16"/>
      <c r="AI64" s="46"/>
      <c r="AJ64" s="46"/>
      <c r="AK64" s="46"/>
      <c r="AL64" s="46"/>
      <c r="AM64" s="46"/>
      <c r="AN64" s="4"/>
      <c r="AO64" s="4"/>
      <c r="AP64" s="4"/>
      <c r="AQ64" s="4"/>
      <c r="AR64" s="4"/>
      <c r="AS64" s="4"/>
      <c r="AT64" s="4"/>
      <c r="AU64" s="4"/>
      <c r="AV64" s="4"/>
      <c r="AW64" s="4"/>
      <c r="AX64" s="4"/>
      <c r="AY64" s="4"/>
      <c r="ALQ64" t="e">
        <v>#N/A</v>
      </c>
    </row>
    <row r="65" spans="1:1005" ht="15" x14ac:dyDescent="0.25">
      <c r="A65" s="137"/>
      <c r="B65" s="34"/>
      <c r="C65" s="12"/>
      <c r="D65" s="45"/>
      <c r="E65" s="16"/>
      <c r="F65" s="16"/>
      <c r="G65" s="16"/>
      <c r="H65" s="16"/>
      <c r="I65" s="16"/>
      <c r="J65" s="16"/>
      <c r="K65" s="16"/>
      <c r="L65" s="16"/>
      <c r="M65" s="16"/>
      <c r="N65" s="16"/>
      <c r="O65" s="16"/>
      <c r="P65" s="16"/>
      <c r="Q65" s="16"/>
      <c r="R65" s="16"/>
      <c r="S65" s="16"/>
      <c r="T65" s="16"/>
      <c r="U65" s="16"/>
      <c r="V65" s="16"/>
      <c r="W65" s="16"/>
      <c r="X65" s="16"/>
      <c r="Y65" s="16"/>
      <c r="Z65" s="16"/>
      <c r="AA65" s="16"/>
      <c r="AB65" s="16"/>
      <c r="AC65" s="16"/>
      <c r="AD65" s="16"/>
      <c r="AE65" s="16"/>
      <c r="AF65" s="16"/>
      <c r="AG65" s="16"/>
      <c r="AH65" s="16"/>
      <c r="AI65" s="46"/>
      <c r="AJ65" s="46"/>
      <c r="AK65" s="46"/>
      <c r="AL65" s="46"/>
      <c r="AM65" s="46"/>
      <c r="AN65" s="4"/>
      <c r="AO65" s="4"/>
      <c r="AP65" s="4"/>
      <c r="AQ65" s="4"/>
      <c r="AR65" s="4"/>
      <c r="AS65" s="4"/>
      <c r="AT65" s="4"/>
      <c r="AU65" s="4"/>
      <c r="AV65" s="4"/>
      <c r="AW65" s="4"/>
      <c r="AX65" s="4"/>
      <c r="AY65" s="4"/>
      <c r="ALQ65" t="e">
        <v>#N/A</v>
      </c>
    </row>
    <row r="66" spans="1:1005" ht="15" x14ac:dyDescent="0.25">
      <c r="A66" s="137"/>
      <c r="B66" s="34"/>
      <c r="C66" s="12"/>
      <c r="D66" s="45"/>
      <c r="E66" s="16"/>
      <c r="F66" s="16"/>
      <c r="G66" s="16"/>
      <c r="H66" s="16"/>
      <c r="I66" s="16"/>
      <c r="J66" s="16"/>
      <c r="K66" s="16"/>
      <c r="L66" s="16"/>
      <c r="M66" s="16"/>
      <c r="N66" s="16"/>
      <c r="O66" s="16"/>
      <c r="P66" s="16"/>
      <c r="Q66" s="16"/>
      <c r="R66" s="16"/>
      <c r="S66" s="16"/>
      <c r="T66" s="16"/>
      <c r="U66" s="16"/>
      <c r="V66" s="16"/>
      <c r="W66" s="16"/>
      <c r="X66" s="16"/>
      <c r="Y66" s="16"/>
      <c r="Z66" s="16"/>
      <c r="AA66" s="16"/>
      <c r="AB66" s="16"/>
      <c r="AC66" s="16"/>
      <c r="AD66" s="16"/>
      <c r="AE66" s="16"/>
      <c r="AF66" s="16"/>
      <c r="AG66" s="16"/>
      <c r="AH66" s="16"/>
      <c r="AI66" s="46"/>
      <c r="AJ66" s="46"/>
      <c r="AK66" s="46"/>
      <c r="AL66" s="46"/>
      <c r="AM66" s="46"/>
      <c r="AN66" s="4"/>
      <c r="AO66" s="4"/>
      <c r="AP66" s="4"/>
      <c r="AQ66" s="4"/>
      <c r="AR66" s="4"/>
      <c r="AS66" s="4"/>
      <c r="AT66" s="4"/>
      <c r="AU66" s="4"/>
      <c r="AV66" s="4"/>
      <c r="AW66" s="4"/>
      <c r="AX66" s="4"/>
      <c r="AY66" s="4"/>
      <c r="ALQ66" t="e">
        <v>#N/A</v>
      </c>
    </row>
    <row r="67" spans="1:1005" ht="15" x14ac:dyDescent="0.25">
      <c r="A67" s="137"/>
      <c r="B67" s="34"/>
      <c r="C67" s="12"/>
      <c r="D67" s="45"/>
      <c r="E67" s="16"/>
      <c r="F67" s="16"/>
      <c r="G67" s="16"/>
      <c r="H67" s="16"/>
      <c r="I67" s="16"/>
      <c r="J67" s="16"/>
      <c r="K67" s="16"/>
      <c r="L67" s="16"/>
      <c r="M67" s="16"/>
      <c r="N67" s="16"/>
      <c r="O67" s="16"/>
      <c r="P67" s="16"/>
      <c r="Q67" s="16"/>
      <c r="R67" s="16"/>
      <c r="S67" s="16"/>
      <c r="T67" s="16"/>
      <c r="U67" s="16"/>
      <c r="V67" s="16"/>
      <c r="W67" s="16"/>
      <c r="X67" s="16"/>
      <c r="Y67" s="16"/>
      <c r="Z67" s="16"/>
      <c r="AA67" s="16"/>
      <c r="AB67" s="16"/>
      <c r="AC67" s="16"/>
      <c r="AD67" s="16"/>
      <c r="AE67" s="16"/>
      <c r="AF67" s="16"/>
      <c r="AG67" s="16"/>
      <c r="AH67" s="16"/>
      <c r="AI67" s="46"/>
      <c r="AJ67" s="46"/>
      <c r="AK67" s="46"/>
      <c r="AL67" s="46"/>
      <c r="AM67" s="46"/>
      <c r="AN67" s="4"/>
      <c r="AO67" s="4"/>
      <c r="AP67" s="4"/>
      <c r="AQ67" s="4"/>
      <c r="AR67" s="4"/>
      <c r="AS67" s="4"/>
      <c r="AT67" s="4"/>
      <c r="AU67" s="4"/>
      <c r="AV67" s="4"/>
      <c r="AW67" s="4"/>
      <c r="AX67" s="4"/>
      <c r="AY67" s="4"/>
      <c r="ALQ67" t="e">
        <v>#N/A</v>
      </c>
    </row>
    <row r="68" spans="1:1005" ht="15" x14ac:dyDescent="0.25">
      <c r="A68" s="137"/>
      <c r="B68" s="34"/>
      <c r="C68" s="12"/>
      <c r="D68" s="45"/>
      <c r="E68" s="16"/>
      <c r="F68" s="16"/>
      <c r="G68" s="16"/>
      <c r="H68" s="16"/>
      <c r="I68" s="16"/>
      <c r="J68" s="16"/>
      <c r="K68" s="16"/>
      <c r="L68" s="16"/>
      <c r="M68" s="16"/>
      <c r="N68" s="16"/>
      <c r="O68" s="16"/>
      <c r="P68" s="16"/>
      <c r="Q68" s="16"/>
      <c r="R68" s="16"/>
      <c r="S68" s="16"/>
      <c r="T68" s="16"/>
      <c r="U68" s="16"/>
      <c r="V68" s="16"/>
      <c r="W68" s="16"/>
      <c r="X68" s="16"/>
      <c r="Y68" s="16"/>
      <c r="Z68" s="16"/>
      <c r="AA68" s="16"/>
      <c r="AB68" s="16"/>
      <c r="AC68" s="16"/>
      <c r="AD68" s="16"/>
      <c r="AE68" s="16"/>
      <c r="AF68" s="16"/>
      <c r="AG68" s="16"/>
      <c r="AH68" s="16"/>
      <c r="AI68" s="46"/>
      <c r="AJ68" s="46"/>
      <c r="AK68" s="46"/>
      <c r="AL68" s="46"/>
      <c r="AM68" s="46"/>
      <c r="AN68" s="4"/>
      <c r="AO68" s="4"/>
      <c r="AP68" s="4"/>
      <c r="AQ68" s="4"/>
      <c r="AR68" s="4"/>
      <c r="AS68" s="4"/>
      <c r="AT68" s="4"/>
      <c r="AU68" s="4"/>
      <c r="AV68" s="4"/>
      <c r="AW68" s="4"/>
      <c r="AX68" s="4"/>
      <c r="AY68" s="4"/>
      <c r="ALQ68" t="e">
        <v>#N/A</v>
      </c>
    </row>
    <row r="69" spans="1:1005" ht="15" x14ac:dyDescent="0.25">
      <c r="A69" s="137"/>
      <c r="B69" s="34"/>
      <c r="C69" s="12"/>
      <c r="D69" s="45"/>
      <c r="E69" s="16"/>
      <c r="F69" s="16"/>
      <c r="G69" s="16"/>
      <c r="H69" s="16"/>
      <c r="I69" s="16"/>
      <c r="J69" s="16"/>
      <c r="K69" s="16"/>
      <c r="L69" s="16"/>
      <c r="M69" s="16"/>
      <c r="N69" s="16"/>
      <c r="O69" s="16"/>
      <c r="P69" s="16"/>
      <c r="Q69" s="16"/>
      <c r="R69" s="16"/>
      <c r="S69" s="16"/>
      <c r="T69" s="16"/>
      <c r="U69" s="16"/>
      <c r="V69" s="16"/>
      <c r="W69" s="16"/>
      <c r="X69" s="16"/>
      <c r="Y69" s="16"/>
      <c r="Z69" s="16"/>
      <c r="AA69" s="16"/>
      <c r="AB69" s="16"/>
      <c r="AC69" s="16"/>
      <c r="AD69" s="16"/>
      <c r="AE69" s="16"/>
      <c r="AF69" s="16"/>
      <c r="AG69" s="16"/>
      <c r="AH69" s="16"/>
      <c r="AI69" s="46"/>
      <c r="AJ69" s="46"/>
      <c r="AK69" s="46"/>
      <c r="AL69" s="46"/>
      <c r="AM69" s="46"/>
      <c r="AN69" s="4"/>
      <c r="AO69" s="4"/>
      <c r="AP69" s="4"/>
      <c r="AQ69" s="4"/>
      <c r="AR69" s="4"/>
      <c r="AS69" s="4"/>
      <c r="AT69" s="4"/>
      <c r="AU69" s="4"/>
      <c r="AV69" s="4"/>
      <c r="AW69" s="4"/>
      <c r="AX69" s="4"/>
      <c r="AY69" s="4"/>
      <c r="ALQ69" t="e">
        <v>#N/A</v>
      </c>
    </row>
    <row r="70" spans="1:1005" ht="15" x14ac:dyDescent="0.25">
      <c r="A70" s="137"/>
      <c r="B70" s="34"/>
      <c r="C70" s="12"/>
      <c r="D70" s="45"/>
      <c r="E70" s="16"/>
      <c r="F70" s="16"/>
      <c r="G70" s="16"/>
      <c r="H70" s="16"/>
      <c r="I70" s="16"/>
      <c r="J70" s="16"/>
      <c r="K70" s="16"/>
      <c r="L70" s="16"/>
      <c r="M70" s="16"/>
      <c r="N70" s="16"/>
      <c r="O70" s="16"/>
      <c r="P70" s="16"/>
      <c r="Q70" s="16"/>
      <c r="R70" s="16"/>
      <c r="S70" s="16"/>
      <c r="T70" s="16"/>
      <c r="U70" s="16"/>
      <c r="V70" s="16"/>
      <c r="W70" s="16"/>
      <c r="X70" s="16"/>
      <c r="Y70" s="16"/>
      <c r="Z70" s="16"/>
      <c r="AA70" s="16"/>
      <c r="AB70" s="16"/>
      <c r="AC70" s="16"/>
      <c r="AD70" s="16"/>
      <c r="AE70" s="16"/>
      <c r="AF70" s="16"/>
      <c r="AG70" s="16"/>
      <c r="AH70" s="16"/>
      <c r="AI70" s="46"/>
      <c r="AJ70" s="46"/>
      <c r="AK70" s="46"/>
      <c r="AL70" s="46"/>
      <c r="AM70" s="46"/>
      <c r="AN70" s="4"/>
      <c r="AO70" s="4"/>
      <c r="AP70" s="4"/>
      <c r="AQ70" s="4"/>
      <c r="AR70" s="4"/>
      <c r="AS70" s="4"/>
      <c r="AT70" s="4"/>
      <c r="AU70" s="4"/>
      <c r="AV70" s="4"/>
      <c r="AW70" s="4"/>
      <c r="AX70" s="4"/>
      <c r="AY70" s="4"/>
      <c r="ALQ70" t="e">
        <v>#N/A</v>
      </c>
    </row>
    <row r="71" spans="1:1005" ht="15" x14ac:dyDescent="0.25">
      <c r="A71" s="137"/>
      <c r="B71" s="34"/>
      <c r="C71" s="12"/>
      <c r="D71" s="45"/>
      <c r="E71" s="16"/>
      <c r="F71" s="16"/>
      <c r="G71" s="16"/>
      <c r="H71" s="16"/>
      <c r="I71" s="16"/>
      <c r="J71" s="16"/>
      <c r="K71" s="16"/>
      <c r="L71" s="16"/>
      <c r="M71" s="16"/>
      <c r="N71" s="16"/>
      <c r="O71" s="16"/>
      <c r="P71" s="16"/>
      <c r="Q71" s="16"/>
      <c r="R71" s="16"/>
      <c r="S71" s="16"/>
      <c r="T71" s="16"/>
      <c r="U71" s="16"/>
      <c r="V71" s="16"/>
      <c r="W71" s="16"/>
      <c r="X71" s="16"/>
      <c r="Y71" s="16"/>
      <c r="Z71" s="16"/>
      <c r="AA71" s="16"/>
      <c r="AB71" s="16"/>
      <c r="AC71" s="16"/>
      <c r="AD71" s="16"/>
      <c r="AE71" s="16"/>
      <c r="AF71" s="16"/>
      <c r="AG71" s="16"/>
      <c r="AH71" s="16"/>
      <c r="AI71" s="46"/>
      <c r="AJ71" s="46"/>
      <c r="AK71" s="46"/>
      <c r="AL71" s="46"/>
      <c r="AM71" s="46"/>
      <c r="AN71" s="4"/>
      <c r="AO71" s="4"/>
      <c r="AP71" s="4"/>
      <c r="AQ71" s="4"/>
      <c r="AR71" s="4"/>
      <c r="AS71" s="4"/>
      <c r="AT71" s="4"/>
      <c r="AU71" s="4"/>
      <c r="AV71" s="4"/>
      <c r="AW71" s="4"/>
      <c r="AX71" s="4"/>
      <c r="AY71" s="4"/>
      <c r="ALQ71" t="e">
        <v>#N/A</v>
      </c>
    </row>
    <row r="72" spans="1:1005" ht="12.75" customHeight="1" x14ac:dyDescent="0.25">
      <c r="A72" s="137"/>
      <c r="B72" s="33"/>
      <c r="C72" s="8"/>
      <c r="D72" s="11"/>
      <c r="AI72" s="16"/>
      <c r="AJ72" s="16"/>
      <c r="AK72" s="16"/>
      <c r="AL72" s="16"/>
      <c r="AM72" s="16"/>
      <c r="ALQ72" t="e">
        <v>#N/A</v>
      </c>
    </row>
    <row r="73" spans="1:1005" ht="12.75" customHeight="1" x14ac:dyDescent="0.25">
      <c r="A73" s="137"/>
      <c r="B73" s="33"/>
      <c r="C73" s="8"/>
      <c r="D73" s="11"/>
      <c r="E73" s="16"/>
      <c r="AI73" s="16"/>
      <c r="AJ73" s="16"/>
      <c r="AK73" s="16"/>
      <c r="AL73" s="16"/>
      <c r="AM73" s="16"/>
    </row>
    <row r="74" spans="1:1005" ht="12.75" customHeight="1" x14ac:dyDescent="0.25">
      <c r="A74" s="137"/>
      <c r="B74" s="33"/>
      <c r="C74" s="8"/>
      <c r="D74" s="11"/>
      <c r="AI74" s="16"/>
      <c r="AJ74" s="16"/>
      <c r="AK74" s="16"/>
      <c r="AL74" s="16"/>
      <c r="AM74" s="16"/>
    </row>
    <row r="75" spans="1:1005" ht="12.75" customHeight="1" x14ac:dyDescent="0.25">
      <c r="A75" s="137"/>
      <c r="B75" s="33"/>
      <c r="C75" s="8"/>
      <c r="D75" s="11"/>
      <c r="AI75" s="16"/>
      <c r="AJ75" s="16"/>
      <c r="AK75" s="16"/>
      <c r="AL75" s="16"/>
      <c r="AM75" s="16"/>
    </row>
    <row r="76" spans="1:1005" ht="12.75" customHeight="1" x14ac:dyDescent="0.25">
      <c r="A76" s="137"/>
      <c r="B76" s="33"/>
      <c r="C76" s="8"/>
      <c r="D76" s="11"/>
      <c r="AI76" s="16"/>
      <c r="AJ76" s="16"/>
      <c r="AK76" s="16"/>
      <c r="AL76" s="16"/>
      <c r="AM76" s="16"/>
    </row>
    <row r="77" spans="1:1005" ht="12.75" customHeight="1" x14ac:dyDescent="0.25">
      <c r="A77" s="137"/>
      <c r="B77" s="33"/>
      <c r="C77" s="8"/>
      <c r="D77" s="11"/>
      <c r="AI77" s="16"/>
      <c r="AJ77" s="16"/>
      <c r="AK77" s="16"/>
      <c r="AL77" s="16"/>
      <c r="AM77" s="16"/>
    </row>
    <row r="78" spans="1:1005" ht="12.75" customHeight="1" x14ac:dyDescent="0.25">
      <c r="A78" s="137"/>
      <c r="B78" s="33"/>
      <c r="C78" s="8"/>
      <c r="D78" s="11"/>
      <c r="AI78" s="16"/>
      <c r="AJ78" s="16"/>
      <c r="AK78" s="16"/>
      <c r="AL78" s="16"/>
      <c r="AM78" s="16"/>
    </row>
    <row r="79" spans="1:1005" ht="12.75" customHeight="1" x14ac:dyDescent="0.25">
      <c r="A79" s="137"/>
      <c r="B79" s="33"/>
      <c r="C79" s="8"/>
      <c r="D79" s="11"/>
    </row>
    <row r="80" spans="1:1005" ht="12.75" customHeight="1" x14ac:dyDescent="0.25">
      <c r="A80" s="137"/>
      <c r="B80" s="33"/>
      <c r="C80" s="8"/>
      <c r="D80" s="11"/>
    </row>
    <row r="81" spans="1:4" ht="12.75" customHeight="1" x14ac:dyDescent="0.25">
      <c r="A81" s="137"/>
      <c r="B81" s="33"/>
      <c r="C81" s="8"/>
      <c r="D81" s="11"/>
    </row>
    <row r="82" spans="1:4" ht="12.75" customHeight="1" x14ac:dyDescent="0.25">
      <c r="A82" s="137"/>
      <c r="B82" s="33"/>
      <c r="C82" s="8"/>
      <c r="D82" s="11"/>
    </row>
    <row r="83" spans="1:4" ht="12.75" customHeight="1" x14ac:dyDescent="0.25">
      <c r="A83" s="137"/>
      <c r="B83" s="33"/>
      <c r="C83" s="8"/>
      <c r="D83" s="11"/>
    </row>
    <row r="84" spans="1:4" ht="12.75" customHeight="1" x14ac:dyDescent="0.25">
      <c r="A84" s="137"/>
      <c r="B84" s="33"/>
      <c r="C84" s="8"/>
      <c r="D84" s="11"/>
    </row>
  </sheetData>
  <mergeCells count="1">
    <mergeCell ref="B1:AH1"/>
  </mergeCells>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521F0-6A31-49E0-93BF-39CE56C08145}">
  <sheetPr codeName="Sheet28">
    <tabColor rgb="FFFF0000"/>
  </sheetPr>
  <dimension ref="A1:ALQ84"/>
  <sheetViews>
    <sheetView topLeftCell="A37" workbookViewId="0">
      <selection activeCell="B4" sqref="B4:AZ100"/>
    </sheetView>
  </sheetViews>
  <sheetFormatPr defaultColWidth="18.7109375" defaultRowHeight="12.75" customHeight="1" x14ac:dyDescent="0.25"/>
  <cols>
    <col min="1" max="2" width="9.140625" customWidth="1"/>
    <col min="3" max="3" width="9.7109375" bestFit="1" customWidth="1"/>
    <col min="4" max="54" width="9.140625" customWidth="1"/>
  </cols>
  <sheetData>
    <row r="1" spans="1:51" ht="15" x14ac:dyDescent="0.25">
      <c r="A1" s="130"/>
      <c r="B1" s="131"/>
      <c r="C1" s="131"/>
      <c r="D1" s="131"/>
      <c r="E1" s="131"/>
      <c r="F1" s="131"/>
      <c r="G1" s="131"/>
      <c r="H1" s="131"/>
      <c r="I1" s="131"/>
      <c r="J1" s="131"/>
      <c r="K1" s="131"/>
      <c r="L1" s="131"/>
      <c r="M1" s="131"/>
      <c r="N1" s="131"/>
      <c r="O1" s="131"/>
      <c r="P1" s="131"/>
      <c r="Q1" s="131"/>
      <c r="R1" s="131"/>
      <c r="S1" s="131"/>
      <c r="T1" s="131"/>
      <c r="U1" s="131"/>
      <c r="V1" s="131"/>
      <c r="W1" s="131"/>
      <c r="X1" s="131"/>
      <c r="Y1" s="131"/>
      <c r="Z1" s="131"/>
      <c r="AA1" s="131"/>
      <c r="AB1" s="131"/>
      <c r="AC1" s="131"/>
      <c r="AD1" s="131"/>
      <c r="AE1" s="131"/>
      <c r="AF1" s="131"/>
      <c r="AG1" s="131"/>
      <c r="AH1" s="131"/>
      <c r="AI1" s="3"/>
      <c r="AJ1" s="3"/>
      <c r="AK1" s="3"/>
      <c r="AL1" s="3"/>
      <c r="AM1" s="3"/>
    </row>
    <row r="2" spans="1:51" ht="15" x14ac:dyDescent="0.25">
      <c r="A2" s="130" t="s">
        <v>40</v>
      </c>
      <c r="B2" s="132" t="s">
        <v>0</v>
      </c>
      <c r="C2" s="132" t="s">
        <v>1</v>
      </c>
      <c r="D2" s="132" t="s">
        <v>2</v>
      </c>
      <c r="E2" s="132">
        <v>1991</v>
      </c>
      <c r="F2" s="132">
        <v>1992</v>
      </c>
      <c r="G2" s="132">
        <v>1993</v>
      </c>
      <c r="H2" s="132">
        <v>1994</v>
      </c>
      <c r="I2" s="132">
        <v>1995</v>
      </c>
      <c r="J2" s="132">
        <v>1996</v>
      </c>
      <c r="K2" s="132">
        <v>1997</v>
      </c>
      <c r="L2" s="132">
        <v>1998</v>
      </c>
      <c r="M2" s="132">
        <v>1999</v>
      </c>
      <c r="N2" s="132">
        <v>2000</v>
      </c>
      <c r="O2" s="132">
        <v>2001</v>
      </c>
      <c r="P2" s="132">
        <v>2002</v>
      </c>
      <c r="Q2" s="132">
        <v>2003</v>
      </c>
      <c r="R2" s="132">
        <v>2004</v>
      </c>
      <c r="S2" s="132">
        <v>2005</v>
      </c>
      <c r="T2" s="132">
        <v>2006</v>
      </c>
      <c r="U2" s="132">
        <v>2007</v>
      </c>
      <c r="V2" s="132">
        <v>2008</v>
      </c>
      <c r="W2" s="132">
        <v>2009</v>
      </c>
      <c r="X2" s="132">
        <v>2010</v>
      </c>
      <c r="Y2" s="132">
        <v>2011</v>
      </c>
      <c r="Z2" s="132">
        <v>2012</v>
      </c>
      <c r="AA2" s="132">
        <v>2013</v>
      </c>
      <c r="AB2" s="132">
        <v>2014</v>
      </c>
      <c r="AC2" s="132">
        <v>2015</v>
      </c>
      <c r="AD2" s="132">
        <v>2016</v>
      </c>
      <c r="AE2" s="133">
        <v>2017</v>
      </c>
      <c r="AF2" s="132">
        <v>2018</v>
      </c>
      <c r="AG2" s="132">
        <v>2019</v>
      </c>
      <c r="AH2" s="132">
        <v>2020</v>
      </c>
      <c r="AI2" s="3"/>
      <c r="AJ2" s="3"/>
      <c r="AK2" s="3"/>
      <c r="AL2" s="3"/>
      <c r="AM2" s="3"/>
      <c r="AN2" s="3"/>
      <c r="AO2" s="3"/>
      <c r="AP2" s="3"/>
      <c r="AQ2" s="3"/>
      <c r="AR2" s="3"/>
      <c r="AS2" s="3"/>
    </row>
    <row r="3" spans="1:51" ht="15" x14ac:dyDescent="0.25">
      <c r="A3" s="134" t="str">
        <f>A2&amp;"_"&amp;"Time"</f>
        <v>PkrToImp_In_Time</v>
      </c>
      <c r="B3" s="135" t="s">
        <v>3</v>
      </c>
      <c r="C3" s="135" t="s">
        <v>4</v>
      </c>
      <c r="D3" s="135" t="s">
        <v>5</v>
      </c>
      <c r="E3" s="135" t="s">
        <v>6</v>
      </c>
      <c r="F3" s="135" t="s">
        <v>7</v>
      </c>
      <c r="G3" s="135" t="s">
        <v>8</v>
      </c>
      <c r="H3" s="135" t="s">
        <v>9</v>
      </c>
      <c r="I3" s="135" t="s">
        <v>10</v>
      </c>
      <c r="J3" s="135" t="s">
        <v>11</v>
      </c>
      <c r="K3" s="135" t="s">
        <v>12</v>
      </c>
      <c r="L3" s="135" t="s">
        <v>13</v>
      </c>
      <c r="M3" s="135" t="s">
        <v>14</v>
      </c>
      <c r="N3" s="135" t="s">
        <v>15</v>
      </c>
      <c r="O3" s="135" t="s">
        <v>16</v>
      </c>
      <c r="P3" s="135" t="s">
        <v>17</v>
      </c>
      <c r="Q3" s="135" t="s">
        <v>18</v>
      </c>
      <c r="R3" s="135" t="s">
        <v>19</v>
      </c>
      <c r="S3" s="135" t="s">
        <v>20</v>
      </c>
      <c r="T3" s="135" t="s">
        <v>21</v>
      </c>
      <c r="U3" s="135" t="s">
        <v>22</v>
      </c>
      <c r="V3" s="135" t="s">
        <v>23</v>
      </c>
      <c r="W3" s="135" t="s">
        <v>24</v>
      </c>
      <c r="X3" s="135" t="s">
        <v>25</v>
      </c>
      <c r="Y3" s="135" t="s">
        <v>26</v>
      </c>
      <c r="Z3" s="135" t="s">
        <v>27</v>
      </c>
      <c r="AA3" s="135" t="s">
        <v>28</v>
      </c>
      <c r="AB3" s="135" t="s">
        <v>29</v>
      </c>
      <c r="AC3" s="135" t="s">
        <v>30</v>
      </c>
      <c r="AD3" s="135" t="s">
        <v>31</v>
      </c>
      <c r="AE3" s="135" t="s">
        <v>32</v>
      </c>
      <c r="AF3" s="135" t="s">
        <v>33</v>
      </c>
      <c r="AG3" s="135" t="s">
        <v>34</v>
      </c>
      <c r="AH3" s="135" t="s">
        <v>35</v>
      </c>
      <c r="AI3" s="3"/>
      <c r="AJ3" s="3"/>
      <c r="AK3" s="3"/>
      <c r="AL3" s="3"/>
      <c r="AM3" s="3"/>
      <c r="AN3" s="3"/>
      <c r="AO3" s="3"/>
      <c r="AP3" s="3"/>
      <c r="AQ3" s="3"/>
      <c r="AR3" s="3"/>
      <c r="AS3" s="3"/>
    </row>
    <row r="4" spans="1:51" ht="15" x14ac:dyDescent="0.25">
      <c r="A4" s="136">
        <f>YampaRiverInflow.TotalOutflow!A4</f>
        <v>44531</v>
      </c>
      <c r="B4" s="81">
        <v>13.042</v>
      </c>
      <c r="C4" s="82">
        <v>13.042</v>
      </c>
      <c r="D4" s="129">
        <v>13.042</v>
      </c>
      <c r="E4" s="16">
        <v>18.335000000000001</v>
      </c>
      <c r="F4" s="16">
        <v>4.6582799999999995</v>
      </c>
      <c r="G4" s="16">
        <v>11.40897</v>
      </c>
      <c r="H4" s="16">
        <v>18.883740000000003</v>
      </c>
      <c r="I4" s="16">
        <v>6.48062</v>
      </c>
      <c r="J4" s="16">
        <v>-1.6886700000000001</v>
      </c>
      <c r="K4" s="16">
        <v>-26.622299999999999</v>
      </c>
      <c r="L4" s="16">
        <v>-69.312100000000001</v>
      </c>
      <c r="M4" s="16">
        <v>30.47054</v>
      </c>
      <c r="N4" s="16">
        <v>12.73404</v>
      </c>
      <c r="O4" s="16">
        <v>16.88007</v>
      </c>
      <c r="P4" s="16">
        <v>5.8597900000000003</v>
      </c>
      <c r="Q4" s="16">
        <v>7.4444699999999999</v>
      </c>
      <c r="R4" s="16">
        <v>33.224269999999997</v>
      </c>
      <c r="S4" s="16">
        <v>12.479979999999999</v>
      </c>
      <c r="T4" s="16">
        <v>17.551400000000001</v>
      </c>
      <c r="U4" s="16">
        <v>6.2706099999999996</v>
      </c>
      <c r="V4" s="16">
        <v>38.814579999999999</v>
      </c>
      <c r="W4" s="16">
        <v>9.5693099999999998</v>
      </c>
      <c r="X4" s="16">
        <v>34.180550000000004</v>
      </c>
      <c r="Y4" s="16">
        <v>4.3811200000000001</v>
      </c>
      <c r="Z4" s="16">
        <v>12.84577</v>
      </c>
      <c r="AA4" s="16">
        <v>-9.6169899999999995</v>
      </c>
      <c r="AB4" s="16">
        <v>8.3672789999999999</v>
      </c>
      <c r="AC4" s="16">
        <v>21.699849999999998</v>
      </c>
      <c r="AD4" s="16">
        <v>30.923099999999998</v>
      </c>
      <c r="AE4" s="16">
        <v>2.6434799999999998</v>
      </c>
      <c r="AF4" s="16">
        <v>7.848967</v>
      </c>
      <c r="AG4" s="16">
        <v>2.9376329999999999</v>
      </c>
      <c r="AH4" s="16">
        <v>20.856740000000002</v>
      </c>
      <c r="AI4" s="16"/>
      <c r="AJ4" s="16"/>
      <c r="AK4" s="16"/>
      <c r="AL4" s="16"/>
      <c r="AM4" s="16"/>
      <c r="AN4" s="4"/>
      <c r="AO4" s="4"/>
      <c r="AP4" s="4"/>
      <c r="AQ4" s="4"/>
      <c r="AR4" s="4"/>
      <c r="AS4" s="4"/>
      <c r="AT4" s="4"/>
      <c r="AU4" s="4"/>
      <c r="AV4" s="4"/>
      <c r="AW4" s="4"/>
      <c r="AX4" s="4"/>
      <c r="AY4" s="4"/>
    </row>
    <row r="5" spans="1:51" ht="15" x14ac:dyDescent="0.25">
      <c r="A5" s="136">
        <f>YampaRiverInflow.TotalOutflow!A5</f>
        <v>44562</v>
      </c>
      <c r="B5" s="34">
        <v>-23.844000000000001</v>
      </c>
      <c r="C5" s="12">
        <v>-23.844000000000001</v>
      </c>
      <c r="D5" s="45">
        <v>-23.844000000000001</v>
      </c>
      <c r="E5" s="16">
        <v>-16.688599999999997</v>
      </c>
      <c r="F5" s="16">
        <v>33.015449999999994</v>
      </c>
      <c r="G5" s="16">
        <v>-30.712700000000002</v>
      </c>
      <c r="H5" s="16">
        <v>-2.2970100000000002</v>
      </c>
      <c r="I5" s="16">
        <v>-5.6275300000000001</v>
      </c>
      <c r="J5" s="16">
        <v>-64.680900000000008</v>
      </c>
      <c r="K5" s="16">
        <v>-113.199</v>
      </c>
      <c r="L5" s="16">
        <v>36.242400000000004</v>
      </c>
      <c r="M5" s="16">
        <v>-10.6774</v>
      </c>
      <c r="N5" s="16">
        <v>8.1581399999999995</v>
      </c>
      <c r="O5" s="16">
        <v>1.3930199999999999</v>
      </c>
      <c r="P5" s="16">
        <v>10.17</v>
      </c>
      <c r="Q5" s="16">
        <v>3.6542600000000003</v>
      </c>
      <c r="R5" s="16">
        <v>8.1713000000000005</v>
      </c>
      <c r="S5" s="16">
        <v>-29.2118</v>
      </c>
      <c r="T5" s="16">
        <v>-12.4862</v>
      </c>
      <c r="U5" s="16">
        <v>-4.2013100000000003</v>
      </c>
      <c r="V5" s="16">
        <v>-21.987200000000001</v>
      </c>
      <c r="W5" s="16">
        <v>21.381310000000003</v>
      </c>
      <c r="X5" s="16">
        <v>-39.100499999999997</v>
      </c>
      <c r="Y5" s="16">
        <v>-31.088799999999999</v>
      </c>
      <c r="Z5" s="16">
        <v>7.3067399999999996</v>
      </c>
      <c r="AA5" s="16">
        <v>-13.319000000000001</v>
      </c>
      <c r="AB5" s="16">
        <v>-6.39839</v>
      </c>
      <c r="AC5" s="16">
        <v>-23.134</v>
      </c>
      <c r="AD5" s="16">
        <v>-29.637900000000002</v>
      </c>
      <c r="AE5" s="16">
        <v>-24.356300000000001</v>
      </c>
      <c r="AF5" s="16">
        <v>-6.12601</v>
      </c>
      <c r="AG5" s="16">
        <v>-35.9651</v>
      </c>
      <c r="AH5" s="16">
        <v>-1.4319999999999999</v>
      </c>
      <c r="AI5" s="46"/>
      <c r="AJ5" s="46"/>
      <c r="AK5" s="46"/>
      <c r="AL5" s="46"/>
      <c r="AM5" s="46"/>
      <c r="AN5" s="4"/>
      <c r="AO5" s="4"/>
      <c r="AP5" s="4"/>
      <c r="AQ5" s="4"/>
      <c r="AR5" s="4"/>
      <c r="AS5" s="4"/>
      <c r="AT5" s="4"/>
      <c r="AU5" s="4"/>
      <c r="AV5" s="4"/>
      <c r="AW5" s="4"/>
      <c r="AX5" s="4"/>
      <c r="AY5" s="4"/>
    </row>
    <row r="6" spans="1:51" ht="15" x14ac:dyDescent="0.25">
      <c r="A6" s="136">
        <f>YampaRiverInflow.TotalOutflow!A6</f>
        <v>44593</v>
      </c>
      <c r="B6" s="34">
        <v>-28.407</v>
      </c>
      <c r="C6" s="12">
        <v>-28.407</v>
      </c>
      <c r="D6" s="45">
        <v>-28.407</v>
      </c>
      <c r="E6" s="16">
        <v>-22.5732</v>
      </c>
      <c r="F6" s="16">
        <v>-17.1022</v>
      </c>
      <c r="G6" s="16">
        <v>-38.901800000000001</v>
      </c>
      <c r="H6" s="16">
        <v>-63.575199999999995</v>
      </c>
      <c r="I6" s="16">
        <v>-26.556999999999999</v>
      </c>
      <c r="J6" s="16">
        <v>-43.0946</v>
      </c>
      <c r="K6" s="16">
        <v>-46.804400000000001</v>
      </c>
      <c r="L6" s="16">
        <v>-20.875299999999999</v>
      </c>
      <c r="M6" s="16">
        <v>-24.3658</v>
      </c>
      <c r="N6" s="16">
        <v>1.18557</v>
      </c>
      <c r="O6" s="16">
        <v>-25.8432</v>
      </c>
      <c r="P6" s="16">
        <v>-4.4762599999999999</v>
      </c>
      <c r="Q6" s="16">
        <v>-2.36822</v>
      </c>
      <c r="R6" s="16">
        <v>5.9079799999999993</v>
      </c>
      <c r="S6" s="16">
        <v>-17.978400000000001</v>
      </c>
      <c r="T6" s="16">
        <v>-35.601699999999994</v>
      </c>
      <c r="U6" s="16">
        <v>-45.1038</v>
      </c>
      <c r="V6" s="16">
        <v>-5.1178299999999997</v>
      </c>
      <c r="W6" s="16">
        <v>-37.283000000000001</v>
      </c>
      <c r="X6" s="16">
        <v>-15.6464</v>
      </c>
      <c r="Y6" s="16">
        <v>-40.071800000000003</v>
      </c>
      <c r="Z6" s="16">
        <v>-32.633000000000003</v>
      </c>
      <c r="AA6" s="16">
        <v>-26.703299999999999</v>
      </c>
      <c r="AB6" s="16">
        <v>-28.727499999999999</v>
      </c>
      <c r="AC6" s="16">
        <v>-41.463300000000004</v>
      </c>
      <c r="AD6" s="16">
        <v>-12.364799999999999</v>
      </c>
      <c r="AE6" s="16">
        <v>-17.944700000000001</v>
      </c>
      <c r="AF6" s="16">
        <v>-30.381799999999998</v>
      </c>
      <c r="AG6" s="16">
        <v>-39.880099999999999</v>
      </c>
      <c r="AH6" s="16">
        <v>-13.894</v>
      </c>
      <c r="AI6" s="46"/>
      <c r="AJ6" s="46"/>
      <c r="AK6" s="46"/>
      <c r="AL6" s="46"/>
      <c r="AM6" s="46"/>
      <c r="AN6" s="4"/>
      <c r="AO6" s="4"/>
      <c r="AP6" s="4"/>
      <c r="AQ6" s="4"/>
      <c r="AR6" s="4"/>
      <c r="AS6" s="4"/>
      <c r="AT6" s="4"/>
      <c r="AU6" s="4"/>
      <c r="AV6" s="4"/>
      <c r="AW6" s="4"/>
      <c r="AX6" s="4"/>
      <c r="AY6" s="4"/>
    </row>
    <row r="7" spans="1:51" ht="15" x14ac:dyDescent="0.25">
      <c r="A7" s="136">
        <f>YampaRiverInflow.TotalOutflow!A7</f>
        <v>44621</v>
      </c>
      <c r="B7" s="34">
        <v>-39.97</v>
      </c>
      <c r="C7" s="12">
        <v>-39.97</v>
      </c>
      <c r="D7" s="45">
        <v>-39.97</v>
      </c>
      <c r="E7" s="16">
        <v>-9.4451399999999985</v>
      </c>
      <c r="F7" s="16">
        <v>-51.122900000000001</v>
      </c>
      <c r="G7" s="16">
        <v>-40.1935</v>
      </c>
      <c r="H7" s="16">
        <v>-34.902000000000001</v>
      </c>
      <c r="I7" s="16">
        <v>-96.0959</v>
      </c>
      <c r="J7" s="16">
        <v>-38.881300000000003</v>
      </c>
      <c r="K7" s="16">
        <v>-9.1832499999999992</v>
      </c>
      <c r="L7" s="16">
        <v>-13.1533</v>
      </c>
      <c r="M7" s="16">
        <v>-27.913900000000002</v>
      </c>
      <c r="N7" s="16">
        <v>-37.945300000000003</v>
      </c>
      <c r="O7" s="16">
        <v>-37.232500000000002</v>
      </c>
      <c r="P7" s="16">
        <v>-84.1511</v>
      </c>
      <c r="Q7" s="16">
        <v>-52.822800000000001</v>
      </c>
      <c r="R7" s="16">
        <v>-62.375399999999999</v>
      </c>
      <c r="S7" s="16">
        <v>-22.7028</v>
      </c>
      <c r="T7" s="16">
        <v>-24.410799999999998</v>
      </c>
      <c r="U7" s="16">
        <v>-35.779199999999996</v>
      </c>
      <c r="V7" s="16">
        <v>-52.189599999999999</v>
      </c>
      <c r="W7" s="16">
        <v>-44.594099999999997</v>
      </c>
      <c r="X7" s="16">
        <v>-46.276900000000005</v>
      </c>
      <c r="Y7" s="16">
        <v>-41.1785</v>
      </c>
      <c r="Z7" s="16">
        <v>-54.098800000000004</v>
      </c>
      <c r="AA7" s="16">
        <v>-94.38669999999999</v>
      </c>
      <c r="AB7" s="16">
        <v>-68.116</v>
      </c>
      <c r="AC7" s="16">
        <v>-21.329699999999999</v>
      </c>
      <c r="AD7" s="16">
        <v>-45.133600000000001</v>
      </c>
      <c r="AE7" s="16">
        <v>-41.103999999999999</v>
      </c>
      <c r="AF7" s="16">
        <v>-52.287500000000001</v>
      </c>
      <c r="AG7" s="16">
        <v>-39.996499999999997</v>
      </c>
      <c r="AH7" s="16">
        <v>-34.947000000000003</v>
      </c>
      <c r="AI7" s="46"/>
      <c r="AJ7" s="46"/>
      <c r="AK7" s="46"/>
      <c r="AL7" s="46"/>
      <c r="AM7" s="46"/>
      <c r="AN7" s="4"/>
      <c r="AO7" s="4"/>
      <c r="AP7" s="4"/>
      <c r="AQ7" s="4"/>
      <c r="AR7" s="4"/>
      <c r="AS7" s="4"/>
      <c r="AT7" s="4"/>
      <c r="AU7" s="4"/>
      <c r="AV7" s="4"/>
      <c r="AW7" s="4"/>
      <c r="AX7" s="4"/>
      <c r="AY7" s="4"/>
    </row>
    <row r="8" spans="1:51" ht="15" x14ac:dyDescent="0.25">
      <c r="A8" s="136">
        <f>YampaRiverInflow.TotalOutflow!A8</f>
        <v>44652</v>
      </c>
      <c r="B8" s="34">
        <v>-30.27</v>
      </c>
      <c r="C8" s="12">
        <v>-30.27</v>
      </c>
      <c r="D8" s="45">
        <v>-30.27</v>
      </c>
      <c r="E8" s="16">
        <v>-58.070099999999996</v>
      </c>
      <c r="F8" s="16">
        <v>-46.224299999999999</v>
      </c>
      <c r="G8" s="16">
        <v>-45.231099999999998</v>
      </c>
      <c r="H8" s="16">
        <v>-21.337199999999999</v>
      </c>
      <c r="I8" s="16">
        <v>-46.392000000000003</v>
      </c>
      <c r="J8" s="16">
        <v>-46.931699999999999</v>
      </c>
      <c r="K8" s="16">
        <v>-10.3939</v>
      </c>
      <c r="L8" s="16">
        <v>-22.183299999999999</v>
      </c>
      <c r="M8" s="16">
        <v>-50.360900000000001</v>
      </c>
      <c r="N8" s="16">
        <v>-34.244300000000003</v>
      </c>
      <c r="O8" s="16">
        <v>-28.298599999999997</v>
      </c>
      <c r="P8" s="16">
        <v>-23.056999999999999</v>
      </c>
      <c r="Q8" s="16">
        <v>-23.6526</v>
      </c>
      <c r="R8" s="16">
        <v>-18.731300000000001</v>
      </c>
      <c r="S8" s="16">
        <v>-34.493000000000002</v>
      </c>
      <c r="T8" s="16">
        <v>-34.719099999999997</v>
      </c>
      <c r="U8" s="16">
        <v>-39.354300000000002</v>
      </c>
      <c r="V8" s="16">
        <v>-36.816499999999998</v>
      </c>
      <c r="W8" s="16">
        <v>-31.096499999999999</v>
      </c>
      <c r="X8" s="16">
        <v>-26.820700000000002</v>
      </c>
      <c r="Y8" s="16">
        <v>-39.596599999999995</v>
      </c>
      <c r="Z8" s="16">
        <v>-38.490600000000001</v>
      </c>
      <c r="AA8" s="16">
        <v>-7.4329700000000001</v>
      </c>
      <c r="AB8" s="16">
        <v>-6.8644499999999997</v>
      </c>
      <c r="AC8" s="16">
        <v>-16.915599999999998</v>
      </c>
      <c r="AD8" s="16">
        <v>-37.536199999999994</v>
      </c>
      <c r="AE8" s="16">
        <v>-51.6753</v>
      </c>
      <c r="AF8" s="16">
        <v>-49.0565</v>
      </c>
      <c r="AG8" s="16">
        <v>3.8323470000000004</v>
      </c>
      <c r="AH8" s="16">
        <v>-59.116</v>
      </c>
      <c r="AI8" s="46"/>
      <c r="AJ8" s="46"/>
      <c r="AK8" s="46"/>
      <c r="AL8" s="46"/>
      <c r="AM8" s="46"/>
      <c r="AN8" s="4"/>
      <c r="AO8" s="4"/>
      <c r="AP8" s="4"/>
      <c r="AQ8" s="4"/>
      <c r="AR8" s="4"/>
      <c r="AS8" s="4"/>
      <c r="AT8" s="4"/>
      <c r="AU8" s="4"/>
      <c r="AV8" s="4"/>
      <c r="AW8" s="4"/>
      <c r="AX8" s="4"/>
      <c r="AY8" s="4"/>
    </row>
    <row r="9" spans="1:51" ht="15" x14ac:dyDescent="0.25">
      <c r="A9" s="136">
        <f>YampaRiverInflow.TotalOutflow!A9</f>
        <v>44682</v>
      </c>
      <c r="B9" s="34">
        <v>-33.654000000000003</v>
      </c>
      <c r="C9" s="12">
        <v>-33.654000000000003</v>
      </c>
      <c r="D9" s="45">
        <v>-33.654000000000003</v>
      </c>
      <c r="E9" s="16">
        <v>-19.098700000000001</v>
      </c>
      <c r="F9" s="16">
        <v>-31.252700000000001</v>
      </c>
      <c r="G9" s="16">
        <v>-147.96199999999999</v>
      </c>
      <c r="H9" s="16">
        <v>-29.909500000000001</v>
      </c>
      <c r="I9" s="16">
        <v>-28.129300000000001</v>
      </c>
      <c r="J9" s="16">
        <v>-49.9146</v>
      </c>
      <c r="K9" s="16">
        <v>-34.603400000000001</v>
      </c>
      <c r="L9" s="16">
        <v>-27.749099999999999</v>
      </c>
      <c r="M9" s="16">
        <v>-15.6434</v>
      </c>
      <c r="N9" s="16">
        <v>-26.480900000000002</v>
      </c>
      <c r="O9" s="16">
        <v>-13.461499999999999</v>
      </c>
      <c r="P9" s="16">
        <v>-3.12216</v>
      </c>
      <c r="Q9" s="16">
        <v>-37.49</v>
      </c>
      <c r="R9" s="16">
        <v>-28.581900000000001</v>
      </c>
      <c r="S9" s="16">
        <v>-34.988099999999996</v>
      </c>
      <c r="T9" s="16">
        <v>-27.610599999999998</v>
      </c>
      <c r="U9" s="16">
        <v>-13.771700000000001</v>
      </c>
      <c r="V9" s="16">
        <v>-19.453499999999998</v>
      </c>
      <c r="W9" s="16">
        <v>-43.834099999999999</v>
      </c>
      <c r="X9" s="16">
        <v>-36.948999999999998</v>
      </c>
      <c r="Y9" s="16">
        <v>-18.708599999999997</v>
      </c>
      <c r="Z9" s="16">
        <v>-25.398700000000002</v>
      </c>
      <c r="AA9" s="16">
        <v>-18.684200000000001</v>
      </c>
      <c r="AB9" s="16">
        <v>-10.974200000000002</v>
      </c>
      <c r="AC9" s="16">
        <v>-34.367400000000004</v>
      </c>
      <c r="AD9" s="16">
        <v>-27.658300000000001</v>
      </c>
      <c r="AE9" s="16">
        <v>-22.264099999999999</v>
      </c>
      <c r="AF9" s="16">
        <v>-16.6996</v>
      </c>
      <c r="AG9" s="16">
        <v>-67.282200000000003</v>
      </c>
      <c r="AH9" s="16">
        <v>-19.012</v>
      </c>
      <c r="AI9" s="46"/>
      <c r="AJ9" s="46"/>
      <c r="AK9" s="46"/>
      <c r="AL9" s="46"/>
      <c r="AM9" s="46"/>
      <c r="AN9" s="4"/>
      <c r="AO9" s="4"/>
      <c r="AP9" s="4"/>
      <c r="AQ9" s="4"/>
      <c r="AR9" s="4"/>
      <c r="AS9" s="4"/>
      <c r="AT9" s="4"/>
      <c r="AU9" s="4"/>
      <c r="AV9" s="4"/>
      <c r="AW9" s="4"/>
      <c r="AX9" s="4"/>
      <c r="AY9" s="4"/>
    </row>
    <row r="10" spans="1:51" ht="15" x14ac:dyDescent="0.25">
      <c r="A10" s="136">
        <f>YampaRiverInflow.TotalOutflow!A10</f>
        <v>44713</v>
      </c>
      <c r="B10" s="34">
        <v>-48.058999999999997</v>
      </c>
      <c r="C10" s="12">
        <v>-48.058999999999997</v>
      </c>
      <c r="D10" s="45">
        <v>-48.058999999999997</v>
      </c>
      <c r="E10" s="16">
        <v>-49.321300000000001</v>
      </c>
      <c r="F10" s="16">
        <v>-51.9298</v>
      </c>
      <c r="G10" s="16">
        <v>-183.62299999999999</v>
      </c>
      <c r="H10" s="16">
        <v>-63.558300000000003</v>
      </c>
      <c r="I10" s="16">
        <v>-43.443300000000001</v>
      </c>
      <c r="J10" s="16">
        <v>-78.712100000000007</v>
      </c>
      <c r="K10" s="16">
        <v>-44.4283</v>
      </c>
      <c r="L10" s="16">
        <v>-46.623400000000004</v>
      </c>
      <c r="M10" s="16">
        <v>-26.48</v>
      </c>
      <c r="N10" s="16">
        <v>-49.249099999999999</v>
      </c>
      <c r="O10" s="16">
        <v>-37.820300000000003</v>
      </c>
      <c r="P10" s="16">
        <v>-37.123800000000003</v>
      </c>
      <c r="Q10" s="16">
        <v>-46.805699999999995</v>
      </c>
      <c r="R10" s="16">
        <v>-42.2714</v>
      </c>
      <c r="S10" s="16">
        <v>-36.915500000000002</v>
      </c>
      <c r="T10" s="16">
        <v>-53.137800000000006</v>
      </c>
      <c r="U10" s="16">
        <v>-64.9482</v>
      </c>
      <c r="V10" s="16">
        <v>-25.7806</v>
      </c>
      <c r="W10" s="16">
        <v>-34.943199999999997</v>
      </c>
      <c r="X10" s="16">
        <v>-51.296099999999996</v>
      </c>
      <c r="Y10" s="16">
        <v>-57.331800000000001</v>
      </c>
      <c r="Z10" s="16">
        <v>-54.558199999999999</v>
      </c>
      <c r="AA10" s="16">
        <v>-68.587000000000003</v>
      </c>
      <c r="AB10" s="16">
        <v>-37.685099999999998</v>
      </c>
      <c r="AC10" s="16">
        <v>-32.256500000000003</v>
      </c>
      <c r="AD10" s="16">
        <v>-52.228699999999996</v>
      </c>
      <c r="AE10" s="16">
        <v>-55.433399999999999</v>
      </c>
      <c r="AF10" s="16">
        <v>-50.623800000000003</v>
      </c>
      <c r="AG10" s="16">
        <v>-49.755000000000003</v>
      </c>
      <c r="AH10" s="16">
        <v>-57.844000000000001</v>
      </c>
      <c r="AI10" s="46"/>
      <c r="AJ10" s="46"/>
      <c r="AK10" s="46"/>
      <c r="AL10" s="46"/>
      <c r="AM10" s="46"/>
      <c r="AN10" s="4"/>
      <c r="AO10" s="4"/>
      <c r="AP10" s="4"/>
      <c r="AQ10" s="4"/>
      <c r="AR10" s="4"/>
      <c r="AS10" s="4"/>
      <c r="AT10" s="4"/>
      <c r="AU10" s="4"/>
      <c r="AV10" s="4"/>
      <c r="AW10" s="4"/>
      <c r="AX10" s="4"/>
      <c r="AY10" s="4"/>
    </row>
    <row r="11" spans="1:51" ht="15" x14ac:dyDescent="0.25">
      <c r="A11" s="136">
        <f>YampaRiverInflow.TotalOutflow!A11</f>
        <v>44743</v>
      </c>
      <c r="B11" s="34">
        <v>-35.131</v>
      </c>
      <c r="C11" s="12">
        <v>-35.131</v>
      </c>
      <c r="D11" s="45">
        <v>-35.131</v>
      </c>
      <c r="E11" s="16">
        <v>-25.503700000000002</v>
      </c>
      <c r="F11" s="16">
        <v>-48.567099999999996</v>
      </c>
      <c r="G11" s="16">
        <v>-182.99199999999999</v>
      </c>
      <c r="H11" s="16">
        <v>-65.305999999999997</v>
      </c>
      <c r="I11" s="16">
        <v>-37.942</v>
      </c>
      <c r="J11" s="16">
        <v>-73.786799999999999</v>
      </c>
      <c r="K11" s="16">
        <v>-40.766500000000001</v>
      </c>
      <c r="L11" s="16">
        <v>-6.4570799999999995</v>
      </c>
      <c r="M11" s="16">
        <v>-40.478199999999994</v>
      </c>
      <c r="N11" s="16">
        <v>-35.347099999999998</v>
      </c>
      <c r="O11" s="16">
        <v>-30.984200000000001</v>
      </c>
      <c r="P11" s="16">
        <v>-12.644399999999999</v>
      </c>
      <c r="Q11" s="16">
        <v>-15.251700000000001</v>
      </c>
      <c r="R11" s="16">
        <v>-52.766100000000002</v>
      </c>
      <c r="S11" s="16">
        <v>-45.935900000000004</v>
      </c>
      <c r="T11" s="16">
        <v>-47.300400000000003</v>
      </c>
      <c r="U11" s="16">
        <v>-39.221400000000003</v>
      </c>
      <c r="V11" s="16">
        <v>-35.222799999999999</v>
      </c>
      <c r="W11" s="16">
        <v>-42.721499999999999</v>
      </c>
      <c r="X11" s="16">
        <v>-48.900100000000002</v>
      </c>
      <c r="Y11" s="16">
        <v>-17.8947</v>
      </c>
      <c r="Z11" s="16">
        <v>-23.696200000000001</v>
      </c>
      <c r="AA11" s="16">
        <v>-7.1829000000000001</v>
      </c>
      <c r="AB11" s="16">
        <v>-15.904399999999999</v>
      </c>
      <c r="AC11" s="16">
        <v>-28.589599999999997</v>
      </c>
      <c r="AD11" s="16">
        <v>-43.727499999999999</v>
      </c>
      <c r="AE11" s="16">
        <v>-35.582300000000004</v>
      </c>
      <c r="AF11" s="16">
        <v>-30.575500000000002</v>
      </c>
      <c r="AG11" s="16">
        <v>-37.180800000000005</v>
      </c>
      <c r="AH11" s="16">
        <v>-48.3</v>
      </c>
      <c r="AI11" s="46"/>
      <c r="AJ11" s="46"/>
      <c r="AK11" s="46"/>
      <c r="AL11" s="46"/>
      <c r="AM11" s="46"/>
      <c r="AN11" s="4"/>
      <c r="AO11" s="4"/>
      <c r="AP11" s="4"/>
      <c r="AQ11" s="4"/>
      <c r="AR11" s="4"/>
      <c r="AS11" s="4"/>
      <c r="AT11" s="4"/>
      <c r="AU11" s="4"/>
      <c r="AV11" s="4"/>
      <c r="AW11" s="4"/>
      <c r="AX11" s="4"/>
      <c r="AY11" s="4"/>
    </row>
    <row r="12" spans="1:51" ht="15" x14ac:dyDescent="0.25">
      <c r="A12" s="136">
        <f>YampaRiverInflow.TotalOutflow!A12</f>
        <v>44774</v>
      </c>
      <c r="B12" s="34">
        <v>-35.261000000000003</v>
      </c>
      <c r="C12" s="12">
        <v>-35.261000000000003</v>
      </c>
      <c r="D12" s="45">
        <v>-35.261000000000003</v>
      </c>
      <c r="E12" s="16">
        <v>5.8436199999999996</v>
      </c>
      <c r="F12" s="16">
        <v>-37.121300000000005</v>
      </c>
      <c r="G12" s="16">
        <v>-39.379899999999999</v>
      </c>
      <c r="H12" s="16">
        <v>-27.815000000000001</v>
      </c>
      <c r="I12" s="16">
        <v>-14.0517</v>
      </c>
      <c r="J12" s="16">
        <v>-65.381299999999996</v>
      </c>
      <c r="K12" s="16">
        <v>-36.5657</v>
      </c>
      <c r="L12" s="16">
        <v>-19.854400000000002</v>
      </c>
      <c r="M12" s="16">
        <v>-3.75305</v>
      </c>
      <c r="N12" s="16">
        <v>-2.8775900000000001</v>
      </c>
      <c r="O12" s="16">
        <v>-12.666399999999999</v>
      </c>
      <c r="P12" s="16">
        <v>-13.9602</v>
      </c>
      <c r="Q12" s="16">
        <v>-39.998400000000004</v>
      </c>
      <c r="R12" s="16">
        <v>7.2850600000000005</v>
      </c>
      <c r="S12" s="16">
        <v>-24.3444</v>
      </c>
      <c r="T12" s="16">
        <v>-33.449400000000004</v>
      </c>
      <c r="U12" s="16">
        <v>-19.831900000000001</v>
      </c>
      <c r="V12" s="16">
        <v>-46.257599999999996</v>
      </c>
      <c r="W12" s="16">
        <v>-32.945300000000003</v>
      </c>
      <c r="X12" s="16">
        <v>-39.458300000000001</v>
      </c>
      <c r="Y12" s="16">
        <v>-23.445799999999998</v>
      </c>
      <c r="Z12" s="16">
        <v>-14.442500000000001</v>
      </c>
      <c r="AA12" s="16">
        <v>-5.3147600000000006</v>
      </c>
      <c r="AB12" s="16">
        <v>-20.151</v>
      </c>
      <c r="AC12" s="16">
        <v>-29.148299999999999</v>
      </c>
      <c r="AD12" s="16">
        <v>-33.437899999999999</v>
      </c>
      <c r="AE12" s="16">
        <v>-29.450599999999998</v>
      </c>
      <c r="AF12" s="16">
        <v>-25.803599999999999</v>
      </c>
      <c r="AG12" s="16">
        <v>-58.466900000000003</v>
      </c>
      <c r="AH12" s="16">
        <v>-23.998000000000001</v>
      </c>
      <c r="AI12" s="46"/>
      <c r="AJ12" s="46"/>
      <c r="AK12" s="46"/>
      <c r="AL12" s="46"/>
      <c r="AM12" s="46"/>
      <c r="AN12" s="4"/>
      <c r="AO12" s="4"/>
      <c r="AP12" s="4"/>
      <c r="AQ12" s="4"/>
      <c r="AR12" s="4"/>
      <c r="AS12" s="4"/>
      <c r="AT12" s="4"/>
      <c r="AU12" s="4"/>
      <c r="AV12" s="4"/>
      <c r="AW12" s="4"/>
      <c r="AX12" s="4"/>
      <c r="AY12" s="4"/>
    </row>
    <row r="13" spans="1:51" ht="15" x14ac:dyDescent="0.25">
      <c r="A13" s="136">
        <f>YampaRiverInflow.TotalOutflow!A13</f>
        <v>44805</v>
      </c>
      <c r="B13" s="34">
        <v>-19.898</v>
      </c>
      <c r="C13" s="12">
        <v>-19.898</v>
      </c>
      <c r="D13" s="45">
        <v>-19.898</v>
      </c>
      <c r="E13" s="16">
        <v>-12.745700000000001</v>
      </c>
      <c r="F13" s="16">
        <v>-31.333599999999997</v>
      </c>
      <c r="G13" s="16">
        <v>-19.856300000000001</v>
      </c>
      <c r="H13" s="16">
        <v>-41.415900000000001</v>
      </c>
      <c r="I13" s="16">
        <v>-22.555199999999999</v>
      </c>
      <c r="J13" s="16">
        <v>0.85353000000000001</v>
      </c>
      <c r="K13" s="16">
        <v>-61.966300000000004</v>
      </c>
      <c r="L13" s="16">
        <v>-54.048999999999999</v>
      </c>
      <c r="M13" s="16">
        <v>-27.7121</v>
      </c>
      <c r="N13" s="16">
        <v>-18.022099999999998</v>
      </c>
      <c r="O13" s="16">
        <v>-8.8447199999999988</v>
      </c>
      <c r="P13" s="16">
        <v>-17.9664</v>
      </c>
      <c r="Q13" s="16">
        <v>-5.1358199999999998</v>
      </c>
      <c r="R13" s="16">
        <v>-10.9739</v>
      </c>
      <c r="S13" s="16">
        <v>-32.469799999999999</v>
      </c>
      <c r="T13" s="16">
        <v>-35.090000000000003</v>
      </c>
      <c r="U13" s="16">
        <v>-20.7882</v>
      </c>
      <c r="V13" s="16">
        <v>-50.804099999999998</v>
      </c>
      <c r="W13" s="16">
        <v>-26.487200000000001</v>
      </c>
      <c r="X13" s="16">
        <v>-30.253900000000002</v>
      </c>
      <c r="Y13" s="16">
        <v>-43.0578</v>
      </c>
      <c r="Z13" s="16">
        <v>-36.350099999999998</v>
      </c>
      <c r="AA13" s="16">
        <v>-18.872799999999998</v>
      </c>
      <c r="AB13" s="16">
        <v>-16.6816</v>
      </c>
      <c r="AC13" s="16">
        <v>-22.602599999999999</v>
      </c>
      <c r="AD13" s="16">
        <v>-13.866299999999999</v>
      </c>
      <c r="AE13" s="16">
        <v>-20.75</v>
      </c>
      <c r="AF13" s="16">
        <v>-8.9183799999999991</v>
      </c>
      <c r="AG13" s="16">
        <v>-33.353900000000003</v>
      </c>
      <c r="AH13" s="16">
        <v>-15.521000000000001</v>
      </c>
      <c r="AI13" s="46"/>
      <c r="AJ13" s="46"/>
      <c r="AK13" s="46"/>
      <c r="AL13" s="46"/>
      <c r="AM13" s="46"/>
      <c r="AN13" s="4"/>
      <c r="AO13" s="4"/>
      <c r="AP13" s="4"/>
      <c r="AQ13" s="4"/>
      <c r="AR13" s="4"/>
      <c r="AS13" s="4"/>
      <c r="AT13" s="4"/>
      <c r="AU13" s="4"/>
      <c r="AV13" s="4"/>
      <c r="AW13" s="4"/>
      <c r="AX13" s="4"/>
      <c r="AY13" s="4"/>
    </row>
    <row r="14" spans="1:51" ht="15" x14ac:dyDescent="0.25">
      <c r="A14" s="136">
        <f>YampaRiverInflow.TotalOutflow!A14</f>
        <v>44835</v>
      </c>
      <c r="B14" s="34">
        <v>-14.581</v>
      </c>
      <c r="C14" s="12">
        <v>-14.581</v>
      </c>
      <c r="D14" s="45">
        <v>-14.581</v>
      </c>
      <c r="E14" s="16">
        <v>-15.058</v>
      </c>
      <c r="F14" s="16">
        <v>-8.1872799999999994</v>
      </c>
      <c r="G14" s="16">
        <v>-13.261700000000001</v>
      </c>
      <c r="H14" s="16">
        <v>8.3438300000000005</v>
      </c>
      <c r="I14" s="16">
        <v>1.6283399999999999</v>
      </c>
      <c r="J14" s="16">
        <v>-1.5256099999999999</v>
      </c>
      <c r="K14" s="16">
        <v>0.55819000000000007</v>
      </c>
      <c r="L14" s="16">
        <v>-0.40666000000000002</v>
      </c>
      <c r="M14" s="16">
        <v>-3.3743600000000002</v>
      </c>
      <c r="N14" s="16">
        <v>10.40099</v>
      </c>
      <c r="O14" s="16">
        <v>3.1250999999999998</v>
      </c>
      <c r="P14" s="16">
        <v>0.16553999999999999</v>
      </c>
      <c r="Q14" s="16">
        <v>26.085080000000001</v>
      </c>
      <c r="R14" s="16">
        <v>-4.4398100000000005</v>
      </c>
      <c r="S14" s="16">
        <v>7.4000500000000002</v>
      </c>
      <c r="T14" s="16">
        <v>-11.6661</v>
      </c>
      <c r="U14" s="16">
        <v>-2.7408399999999999</v>
      </c>
      <c r="V14" s="16">
        <v>-4.4333</v>
      </c>
      <c r="W14" s="16">
        <v>-10.0848</v>
      </c>
      <c r="X14" s="16">
        <v>-27.032599999999999</v>
      </c>
      <c r="Y14" s="16">
        <v>-5.7554099999999995</v>
      </c>
      <c r="Z14" s="16">
        <v>-10.2515</v>
      </c>
      <c r="AA14" s="16">
        <v>-12.6999</v>
      </c>
      <c r="AB14" s="16">
        <v>-3.16777</v>
      </c>
      <c r="AC14" s="16">
        <v>-24.611999999999998</v>
      </c>
      <c r="AD14" s="16">
        <v>-28.077099999999998</v>
      </c>
      <c r="AE14" s="16">
        <v>-12.1576</v>
      </c>
      <c r="AF14" s="16">
        <v>1.7223250000000001</v>
      </c>
      <c r="AG14" s="16">
        <v>-9.7818899999999989</v>
      </c>
      <c r="AH14" s="16">
        <v>3.17</v>
      </c>
      <c r="AI14" s="46"/>
      <c r="AJ14" s="46"/>
      <c r="AK14" s="46"/>
      <c r="AL14" s="46"/>
      <c r="AM14" s="46"/>
      <c r="AN14" s="4"/>
      <c r="AO14" s="4"/>
      <c r="AP14" s="4"/>
      <c r="AQ14" s="4"/>
      <c r="AR14" s="4"/>
      <c r="AS14" s="4"/>
      <c r="AT14" s="4"/>
      <c r="AU14" s="4"/>
      <c r="AV14" s="4"/>
      <c r="AW14" s="4"/>
      <c r="AX14" s="4"/>
      <c r="AY14" s="4"/>
    </row>
    <row r="15" spans="1:51" ht="15" x14ac:dyDescent="0.25">
      <c r="A15" s="136">
        <f>YampaRiverInflow.TotalOutflow!A15</f>
        <v>44866</v>
      </c>
      <c r="B15" s="34">
        <v>5.8479999999999999</v>
      </c>
      <c r="C15" s="12">
        <v>5.8479999999999999</v>
      </c>
      <c r="D15" s="45">
        <v>5.8479999999999999</v>
      </c>
      <c r="E15" s="16">
        <v>-7.5486000000000004</v>
      </c>
      <c r="F15" s="16">
        <v>1.3323900000000002</v>
      </c>
      <c r="G15" s="16">
        <v>8.9617099999999983</v>
      </c>
      <c r="H15" s="16">
        <v>4.5023100000000005</v>
      </c>
      <c r="I15" s="16">
        <v>13.97513</v>
      </c>
      <c r="J15" s="16">
        <v>6.8756899999999996</v>
      </c>
      <c r="K15" s="16">
        <v>-37.753900000000002</v>
      </c>
      <c r="L15" s="16">
        <v>12.579600000000001</v>
      </c>
      <c r="M15" s="16">
        <v>4.9528100000000004</v>
      </c>
      <c r="N15" s="16">
        <v>14.292</v>
      </c>
      <c r="O15" s="16">
        <v>10.398250000000001</v>
      </c>
      <c r="P15" s="16">
        <v>14.77266</v>
      </c>
      <c r="Q15" s="16">
        <v>2.89751</v>
      </c>
      <c r="R15" s="16">
        <v>-5.1595500000000003</v>
      </c>
      <c r="S15" s="16">
        <v>8.3595300000000012</v>
      </c>
      <c r="T15" s="16">
        <v>0.24359</v>
      </c>
      <c r="U15" s="16">
        <v>-2.1938</v>
      </c>
      <c r="V15" s="16">
        <v>-8.1242999999999999</v>
      </c>
      <c r="W15" s="16">
        <v>-20.0396</v>
      </c>
      <c r="X15" s="16">
        <v>-7.1350500000000006</v>
      </c>
      <c r="Y15" s="16">
        <v>-4.9749300000000005</v>
      </c>
      <c r="Z15" s="16">
        <v>-2.7747700000000002</v>
      </c>
      <c r="AA15" s="16">
        <v>-5.4642499999999998</v>
      </c>
      <c r="AB15" s="16">
        <v>12.753399999999999</v>
      </c>
      <c r="AC15" s="16">
        <v>1.235026</v>
      </c>
      <c r="AD15" s="16">
        <v>6.9389319999999994</v>
      </c>
      <c r="AE15" s="16">
        <v>-9.7391900000000007</v>
      </c>
      <c r="AF15" s="16">
        <v>26.70477</v>
      </c>
      <c r="AG15" s="16">
        <v>4.1004740000000002</v>
      </c>
      <c r="AH15" s="16">
        <v>8.6760000000000002</v>
      </c>
      <c r="AI15" s="46"/>
      <c r="AJ15" s="46"/>
      <c r="AK15" s="46"/>
      <c r="AL15" s="46"/>
      <c r="AM15" s="46"/>
      <c r="AN15" s="4"/>
      <c r="AO15" s="4"/>
      <c r="AP15" s="4"/>
      <c r="AQ15" s="4"/>
      <c r="AR15" s="4"/>
      <c r="AS15" s="4"/>
      <c r="AT15" s="4"/>
      <c r="AU15" s="4"/>
      <c r="AV15" s="4"/>
      <c r="AW15" s="4"/>
      <c r="AX15" s="4"/>
      <c r="AY15" s="4"/>
    </row>
    <row r="16" spans="1:51" ht="15" x14ac:dyDescent="0.25">
      <c r="A16" s="136">
        <f>YampaRiverInflow.TotalOutflow!A16</f>
        <v>44896</v>
      </c>
      <c r="B16" s="34">
        <v>13.042</v>
      </c>
      <c r="C16" s="12">
        <v>13.042</v>
      </c>
      <c r="D16" s="45">
        <v>13.042</v>
      </c>
      <c r="E16" s="16">
        <v>4.6582799999999995</v>
      </c>
      <c r="F16" s="16">
        <v>11.40897</v>
      </c>
      <c r="G16" s="16">
        <v>18.883740000000003</v>
      </c>
      <c r="H16" s="16">
        <v>6.48062</v>
      </c>
      <c r="I16" s="16">
        <v>-1.6886700000000001</v>
      </c>
      <c r="J16" s="16">
        <v>-26.622299999999999</v>
      </c>
      <c r="K16" s="16">
        <v>-69.312100000000001</v>
      </c>
      <c r="L16" s="16">
        <v>30.47054</v>
      </c>
      <c r="M16" s="16">
        <v>12.73404</v>
      </c>
      <c r="N16" s="16">
        <v>16.88007</v>
      </c>
      <c r="O16" s="16">
        <v>5.8597900000000003</v>
      </c>
      <c r="P16" s="16">
        <v>7.4444699999999999</v>
      </c>
      <c r="Q16" s="16">
        <v>33.224269999999997</v>
      </c>
      <c r="R16" s="16">
        <v>12.479979999999999</v>
      </c>
      <c r="S16" s="16">
        <v>17.551400000000001</v>
      </c>
      <c r="T16" s="16">
        <v>6.2706099999999996</v>
      </c>
      <c r="U16" s="16">
        <v>38.814579999999999</v>
      </c>
      <c r="V16" s="16">
        <v>9.5693099999999998</v>
      </c>
      <c r="W16" s="16">
        <v>34.180550000000004</v>
      </c>
      <c r="X16" s="16">
        <v>4.3811200000000001</v>
      </c>
      <c r="Y16" s="16">
        <v>12.84577</v>
      </c>
      <c r="Z16" s="16">
        <v>-9.6169899999999995</v>
      </c>
      <c r="AA16" s="16">
        <v>8.3672789999999999</v>
      </c>
      <c r="AB16" s="16">
        <v>21.699849999999998</v>
      </c>
      <c r="AC16" s="16">
        <v>30.923099999999998</v>
      </c>
      <c r="AD16" s="16">
        <v>2.6434799999999998</v>
      </c>
      <c r="AE16" s="16">
        <v>7.848967</v>
      </c>
      <c r="AF16" s="16">
        <v>2.9376329999999999</v>
      </c>
      <c r="AG16" s="16">
        <v>20.856740000000002</v>
      </c>
      <c r="AH16" s="16">
        <v>18.335000000000001</v>
      </c>
      <c r="AI16" s="46"/>
      <c r="AJ16" s="46"/>
      <c r="AK16" s="46"/>
      <c r="AL16" s="46"/>
      <c r="AM16" s="46"/>
      <c r="AN16" s="4"/>
      <c r="AO16" s="4"/>
      <c r="AP16" s="4"/>
      <c r="AQ16" s="4"/>
      <c r="AR16" s="4"/>
      <c r="AS16" s="4"/>
      <c r="AT16" s="4"/>
      <c r="AU16" s="4"/>
      <c r="AV16" s="4"/>
      <c r="AW16" s="4"/>
      <c r="AX16" s="4"/>
      <c r="AY16" s="4"/>
    </row>
    <row r="17" spans="1:51" ht="15" x14ac:dyDescent="0.25">
      <c r="A17" s="136">
        <f>YampaRiverInflow.TotalOutflow!A17</f>
        <v>44927</v>
      </c>
      <c r="B17" s="34">
        <v>-23.844000000000001</v>
      </c>
      <c r="C17" s="12">
        <v>-23.844000000000001</v>
      </c>
      <c r="D17" s="45">
        <v>-23.844000000000001</v>
      </c>
      <c r="E17" s="16">
        <v>33.015449999999994</v>
      </c>
      <c r="F17" s="16">
        <v>-30.712700000000002</v>
      </c>
      <c r="G17" s="16">
        <v>-2.2970100000000002</v>
      </c>
      <c r="H17" s="16">
        <v>-5.6275300000000001</v>
      </c>
      <c r="I17" s="16">
        <v>-64.680900000000008</v>
      </c>
      <c r="J17" s="16">
        <v>-113.199</v>
      </c>
      <c r="K17" s="16">
        <v>36.242400000000004</v>
      </c>
      <c r="L17" s="16">
        <v>-10.6774</v>
      </c>
      <c r="M17" s="16">
        <v>8.1581399999999995</v>
      </c>
      <c r="N17" s="16">
        <v>1.3930199999999999</v>
      </c>
      <c r="O17" s="16">
        <v>10.17</v>
      </c>
      <c r="P17" s="16">
        <v>3.6542600000000003</v>
      </c>
      <c r="Q17" s="16">
        <v>8.1713000000000005</v>
      </c>
      <c r="R17" s="16">
        <v>-29.2118</v>
      </c>
      <c r="S17" s="16">
        <v>-12.4862</v>
      </c>
      <c r="T17" s="16">
        <v>-4.2013100000000003</v>
      </c>
      <c r="U17" s="16">
        <v>-21.987200000000001</v>
      </c>
      <c r="V17" s="16">
        <v>21.381310000000003</v>
      </c>
      <c r="W17" s="16">
        <v>-39.100499999999997</v>
      </c>
      <c r="X17" s="16">
        <v>-31.088799999999999</v>
      </c>
      <c r="Y17" s="16">
        <v>7.3067399999999996</v>
      </c>
      <c r="Z17" s="16">
        <v>-13.319000000000001</v>
      </c>
      <c r="AA17" s="16">
        <v>-6.39839</v>
      </c>
      <c r="AB17" s="16">
        <v>-23.134</v>
      </c>
      <c r="AC17" s="16">
        <v>-29.637900000000002</v>
      </c>
      <c r="AD17" s="16">
        <v>-24.356300000000001</v>
      </c>
      <c r="AE17" s="16">
        <v>-6.12601</v>
      </c>
      <c r="AF17" s="16">
        <v>-35.9651</v>
      </c>
      <c r="AG17" s="16">
        <v>-1.4319999999999999</v>
      </c>
      <c r="AH17" s="16">
        <v>-16.688599999999997</v>
      </c>
      <c r="AI17" s="46"/>
      <c r="AJ17" s="46"/>
      <c r="AK17" s="46"/>
      <c r="AL17" s="46"/>
      <c r="AM17" s="46"/>
      <c r="AN17" s="4"/>
      <c r="AO17" s="4"/>
      <c r="AP17" s="4"/>
      <c r="AQ17" s="4"/>
      <c r="AR17" s="4"/>
      <c r="AS17" s="4"/>
      <c r="AT17" s="4"/>
      <c r="AU17" s="4"/>
      <c r="AV17" s="4"/>
      <c r="AW17" s="4"/>
      <c r="AX17" s="4"/>
      <c r="AY17" s="4"/>
    </row>
    <row r="18" spans="1:51" ht="15" x14ac:dyDescent="0.25">
      <c r="A18" s="136">
        <f>YampaRiverInflow.TotalOutflow!A18</f>
        <v>44958</v>
      </c>
      <c r="B18" s="34">
        <v>-28.407</v>
      </c>
      <c r="C18" s="12">
        <v>-28.407</v>
      </c>
      <c r="D18" s="45">
        <v>-28.407</v>
      </c>
      <c r="E18" s="16">
        <v>-17.1022</v>
      </c>
      <c r="F18" s="16">
        <v>-38.901800000000001</v>
      </c>
      <c r="G18" s="16">
        <v>-63.575199999999995</v>
      </c>
      <c r="H18" s="16">
        <v>-26.556999999999999</v>
      </c>
      <c r="I18" s="16">
        <v>-43.0946</v>
      </c>
      <c r="J18" s="16">
        <v>-46.804400000000001</v>
      </c>
      <c r="K18" s="16">
        <v>-20.875299999999999</v>
      </c>
      <c r="L18" s="16">
        <v>-24.3658</v>
      </c>
      <c r="M18" s="16">
        <v>1.18557</v>
      </c>
      <c r="N18" s="16">
        <v>-25.8432</v>
      </c>
      <c r="O18" s="16">
        <v>-4.4762599999999999</v>
      </c>
      <c r="P18" s="16">
        <v>-2.36822</v>
      </c>
      <c r="Q18" s="16">
        <v>5.9079799999999993</v>
      </c>
      <c r="R18" s="16">
        <v>-17.978400000000001</v>
      </c>
      <c r="S18" s="16">
        <v>-35.601699999999994</v>
      </c>
      <c r="T18" s="16">
        <v>-45.1038</v>
      </c>
      <c r="U18" s="16">
        <v>-5.1178299999999997</v>
      </c>
      <c r="V18" s="16">
        <v>-37.283000000000001</v>
      </c>
      <c r="W18" s="16">
        <v>-15.6464</v>
      </c>
      <c r="X18" s="16">
        <v>-40.071800000000003</v>
      </c>
      <c r="Y18" s="16">
        <v>-32.633000000000003</v>
      </c>
      <c r="Z18" s="16">
        <v>-26.703299999999999</v>
      </c>
      <c r="AA18" s="16">
        <v>-28.727499999999999</v>
      </c>
      <c r="AB18" s="16">
        <v>-41.463300000000004</v>
      </c>
      <c r="AC18" s="16">
        <v>-12.364799999999999</v>
      </c>
      <c r="AD18" s="16">
        <v>-17.944700000000001</v>
      </c>
      <c r="AE18" s="16">
        <v>-30.381799999999998</v>
      </c>
      <c r="AF18" s="16">
        <v>-39.880099999999999</v>
      </c>
      <c r="AG18" s="16">
        <v>-13.894</v>
      </c>
      <c r="AH18" s="16">
        <v>-22.5732</v>
      </c>
      <c r="AI18" s="46"/>
      <c r="AJ18" s="46"/>
      <c r="AK18" s="46"/>
      <c r="AL18" s="46"/>
      <c r="AM18" s="46"/>
      <c r="AN18" s="4"/>
      <c r="AO18" s="4"/>
      <c r="AP18" s="4"/>
      <c r="AQ18" s="4"/>
      <c r="AR18" s="4"/>
      <c r="AS18" s="4"/>
      <c r="AT18" s="4"/>
      <c r="AU18" s="4"/>
      <c r="AV18" s="4"/>
      <c r="AW18" s="4"/>
      <c r="AX18" s="4"/>
      <c r="AY18" s="4"/>
    </row>
    <row r="19" spans="1:51" ht="15" x14ac:dyDescent="0.25">
      <c r="A19" s="136">
        <f>YampaRiverInflow.TotalOutflow!A19</f>
        <v>44986</v>
      </c>
      <c r="B19" s="34">
        <v>-39.97</v>
      </c>
      <c r="C19" s="12">
        <v>-39.97</v>
      </c>
      <c r="D19" s="45">
        <v>-39.97</v>
      </c>
      <c r="E19" s="16">
        <v>-51.122900000000001</v>
      </c>
      <c r="F19" s="16">
        <v>-40.1935</v>
      </c>
      <c r="G19" s="16">
        <v>-34.902000000000001</v>
      </c>
      <c r="H19" s="16">
        <v>-96.0959</v>
      </c>
      <c r="I19" s="16">
        <v>-38.881300000000003</v>
      </c>
      <c r="J19" s="16">
        <v>-9.1832499999999992</v>
      </c>
      <c r="K19" s="16">
        <v>-13.1533</v>
      </c>
      <c r="L19" s="16">
        <v>-27.913900000000002</v>
      </c>
      <c r="M19" s="16">
        <v>-37.945300000000003</v>
      </c>
      <c r="N19" s="16">
        <v>-37.232500000000002</v>
      </c>
      <c r="O19" s="16">
        <v>-84.1511</v>
      </c>
      <c r="P19" s="16">
        <v>-52.822800000000001</v>
      </c>
      <c r="Q19" s="16">
        <v>-62.375399999999999</v>
      </c>
      <c r="R19" s="16">
        <v>-22.7028</v>
      </c>
      <c r="S19" s="16">
        <v>-24.410799999999998</v>
      </c>
      <c r="T19" s="16">
        <v>-35.779199999999996</v>
      </c>
      <c r="U19" s="16">
        <v>-52.189599999999999</v>
      </c>
      <c r="V19" s="16">
        <v>-44.594099999999997</v>
      </c>
      <c r="W19" s="16">
        <v>-46.276900000000005</v>
      </c>
      <c r="X19" s="16">
        <v>-41.1785</v>
      </c>
      <c r="Y19" s="16">
        <v>-54.098800000000004</v>
      </c>
      <c r="Z19" s="16">
        <v>-94.38669999999999</v>
      </c>
      <c r="AA19" s="16">
        <v>-68.116</v>
      </c>
      <c r="AB19" s="16">
        <v>-21.329699999999999</v>
      </c>
      <c r="AC19" s="16">
        <v>-45.133600000000001</v>
      </c>
      <c r="AD19" s="16">
        <v>-41.103999999999999</v>
      </c>
      <c r="AE19" s="16">
        <v>-52.287500000000001</v>
      </c>
      <c r="AF19" s="16">
        <v>-39.996499999999997</v>
      </c>
      <c r="AG19" s="16">
        <v>-34.947000000000003</v>
      </c>
      <c r="AH19" s="16">
        <v>-9.4451399999999985</v>
      </c>
      <c r="AI19" s="46"/>
      <c r="AJ19" s="46"/>
      <c r="AK19" s="46"/>
      <c r="AL19" s="46"/>
      <c r="AM19" s="46"/>
      <c r="AN19" s="4"/>
      <c r="AO19" s="4"/>
      <c r="AP19" s="4"/>
      <c r="AQ19" s="4"/>
      <c r="AR19" s="4"/>
      <c r="AS19" s="4"/>
      <c r="AT19" s="4"/>
      <c r="AU19" s="4"/>
      <c r="AV19" s="4"/>
      <c r="AW19" s="4"/>
      <c r="AX19" s="4"/>
      <c r="AY19" s="4"/>
    </row>
    <row r="20" spans="1:51" ht="15" x14ac:dyDescent="0.25">
      <c r="A20" s="136">
        <f>YampaRiverInflow.TotalOutflow!A20</f>
        <v>45017</v>
      </c>
      <c r="B20" s="34">
        <v>-30.27</v>
      </c>
      <c r="C20" s="12">
        <v>-30.27</v>
      </c>
      <c r="D20" s="45">
        <v>-30.27</v>
      </c>
      <c r="E20" s="16">
        <v>-46.224299999999999</v>
      </c>
      <c r="F20" s="16">
        <v>-45.231099999999998</v>
      </c>
      <c r="G20" s="16">
        <v>-21.337199999999999</v>
      </c>
      <c r="H20" s="16">
        <v>-46.392000000000003</v>
      </c>
      <c r="I20" s="16">
        <v>-46.931699999999999</v>
      </c>
      <c r="J20" s="16">
        <v>-10.3939</v>
      </c>
      <c r="K20" s="16">
        <v>-22.183299999999999</v>
      </c>
      <c r="L20" s="16">
        <v>-50.360900000000001</v>
      </c>
      <c r="M20" s="16">
        <v>-34.244300000000003</v>
      </c>
      <c r="N20" s="16">
        <v>-28.298599999999997</v>
      </c>
      <c r="O20" s="16">
        <v>-23.056999999999999</v>
      </c>
      <c r="P20" s="16">
        <v>-23.6526</v>
      </c>
      <c r="Q20" s="16">
        <v>-18.731300000000001</v>
      </c>
      <c r="R20" s="16">
        <v>-34.493000000000002</v>
      </c>
      <c r="S20" s="16">
        <v>-34.719099999999997</v>
      </c>
      <c r="T20" s="16">
        <v>-39.354300000000002</v>
      </c>
      <c r="U20" s="16">
        <v>-36.816499999999998</v>
      </c>
      <c r="V20" s="16">
        <v>-31.096499999999999</v>
      </c>
      <c r="W20" s="16">
        <v>-26.820700000000002</v>
      </c>
      <c r="X20" s="16">
        <v>-39.596599999999995</v>
      </c>
      <c r="Y20" s="16">
        <v>-38.490600000000001</v>
      </c>
      <c r="Z20" s="16">
        <v>-7.4329700000000001</v>
      </c>
      <c r="AA20" s="16">
        <v>-6.8644499999999997</v>
      </c>
      <c r="AB20" s="16">
        <v>-16.915599999999998</v>
      </c>
      <c r="AC20" s="16">
        <v>-37.536199999999994</v>
      </c>
      <c r="AD20" s="16">
        <v>-51.6753</v>
      </c>
      <c r="AE20" s="16">
        <v>-49.0565</v>
      </c>
      <c r="AF20" s="16">
        <v>3.8323470000000004</v>
      </c>
      <c r="AG20" s="16">
        <v>-59.116</v>
      </c>
      <c r="AH20" s="16">
        <v>-58.070099999999996</v>
      </c>
      <c r="AI20" s="46"/>
      <c r="AJ20" s="46"/>
      <c r="AK20" s="46"/>
      <c r="AL20" s="46"/>
      <c r="AM20" s="46"/>
      <c r="AN20" s="4"/>
      <c r="AO20" s="4"/>
      <c r="AP20" s="4"/>
      <c r="AQ20" s="4"/>
      <c r="AR20" s="4"/>
      <c r="AS20" s="4"/>
      <c r="AT20" s="4"/>
      <c r="AU20" s="4"/>
      <c r="AV20" s="4"/>
      <c r="AW20" s="4"/>
      <c r="AX20" s="4"/>
      <c r="AY20" s="4"/>
    </row>
    <row r="21" spans="1:51" ht="15" x14ac:dyDescent="0.25">
      <c r="A21" s="136">
        <f>YampaRiverInflow.TotalOutflow!A21</f>
        <v>45047</v>
      </c>
      <c r="B21" s="34">
        <v>-33.654000000000003</v>
      </c>
      <c r="C21" s="12">
        <v>-33.654000000000003</v>
      </c>
      <c r="D21" s="45">
        <v>-33.654000000000003</v>
      </c>
      <c r="E21" s="16">
        <v>-31.252700000000001</v>
      </c>
      <c r="F21" s="16">
        <v>-147.96199999999999</v>
      </c>
      <c r="G21" s="16">
        <v>-29.909500000000001</v>
      </c>
      <c r="H21" s="16">
        <v>-28.129300000000001</v>
      </c>
      <c r="I21" s="16">
        <v>-49.9146</v>
      </c>
      <c r="J21" s="16">
        <v>-34.603400000000001</v>
      </c>
      <c r="K21" s="16">
        <v>-27.749099999999999</v>
      </c>
      <c r="L21" s="16">
        <v>-15.6434</v>
      </c>
      <c r="M21" s="16">
        <v>-26.480900000000002</v>
      </c>
      <c r="N21" s="16">
        <v>-13.461499999999999</v>
      </c>
      <c r="O21" s="16">
        <v>-3.12216</v>
      </c>
      <c r="P21" s="16">
        <v>-37.49</v>
      </c>
      <c r="Q21" s="16">
        <v>-28.581900000000001</v>
      </c>
      <c r="R21" s="16">
        <v>-34.988099999999996</v>
      </c>
      <c r="S21" s="16">
        <v>-27.610599999999998</v>
      </c>
      <c r="T21" s="16">
        <v>-13.771700000000001</v>
      </c>
      <c r="U21" s="16">
        <v>-19.453499999999998</v>
      </c>
      <c r="V21" s="16">
        <v>-43.834099999999999</v>
      </c>
      <c r="W21" s="16">
        <v>-36.948999999999998</v>
      </c>
      <c r="X21" s="16">
        <v>-18.708599999999997</v>
      </c>
      <c r="Y21" s="16">
        <v>-25.398700000000002</v>
      </c>
      <c r="Z21" s="16">
        <v>-18.684200000000001</v>
      </c>
      <c r="AA21" s="16">
        <v>-10.974200000000002</v>
      </c>
      <c r="AB21" s="16">
        <v>-34.367400000000004</v>
      </c>
      <c r="AC21" s="16">
        <v>-27.658300000000001</v>
      </c>
      <c r="AD21" s="16">
        <v>-22.264099999999999</v>
      </c>
      <c r="AE21" s="16">
        <v>-16.6996</v>
      </c>
      <c r="AF21" s="16">
        <v>-67.282200000000003</v>
      </c>
      <c r="AG21" s="16">
        <v>-19.012</v>
      </c>
      <c r="AH21" s="16">
        <v>-19.098700000000001</v>
      </c>
      <c r="AI21" s="46"/>
      <c r="AJ21" s="46"/>
      <c r="AK21" s="46"/>
      <c r="AL21" s="46"/>
      <c r="AM21" s="46"/>
      <c r="AN21" s="4"/>
      <c r="AO21" s="4"/>
      <c r="AP21" s="4"/>
      <c r="AQ21" s="4"/>
      <c r="AR21" s="4"/>
      <c r="AS21" s="4"/>
      <c r="AT21" s="4"/>
      <c r="AU21" s="4"/>
      <c r="AV21" s="4"/>
      <c r="AW21" s="4"/>
      <c r="AX21" s="4"/>
      <c r="AY21" s="4"/>
    </row>
    <row r="22" spans="1:51" ht="15" x14ac:dyDescent="0.25">
      <c r="A22" s="136">
        <f>YampaRiverInflow.TotalOutflow!A22</f>
        <v>45078</v>
      </c>
      <c r="B22" s="34">
        <v>-48.058999999999997</v>
      </c>
      <c r="C22" s="12">
        <v>-48.058999999999997</v>
      </c>
      <c r="D22" s="45">
        <v>-48.058999999999997</v>
      </c>
      <c r="E22" s="16">
        <v>-51.9298</v>
      </c>
      <c r="F22" s="16">
        <v>-183.62299999999999</v>
      </c>
      <c r="G22" s="16">
        <v>-63.558300000000003</v>
      </c>
      <c r="H22" s="16">
        <v>-43.443300000000001</v>
      </c>
      <c r="I22" s="16">
        <v>-78.712100000000007</v>
      </c>
      <c r="J22" s="16">
        <v>-44.4283</v>
      </c>
      <c r="K22" s="16">
        <v>-46.623400000000004</v>
      </c>
      <c r="L22" s="16">
        <v>-26.48</v>
      </c>
      <c r="M22" s="16">
        <v>-49.249099999999999</v>
      </c>
      <c r="N22" s="16">
        <v>-37.820300000000003</v>
      </c>
      <c r="O22" s="16">
        <v>-37.123800000000003</v>
      </c>
      <c r="P22" s="16">
        <v>-46.805699999999995</v>
      </c>
      <c r="Q22" s="16">
        <v>-42.2714</v>
      </c>
      <c r="R22" s="16">
        <v>-36.915500000000002</v>
      </c>
      <c r="S22" s="16">
        <v>-53.137800000000006</v>
      </c>
      <c r="T22" s="16">
        <v>-64.9482</v>
      </c>
      <c r="U22" s="16">
        <v>-25.7806</v>
      </c>
      <c r="V22" s="16">
        <v>-34.943199999999997</v>
      </c>
      <c r="W22" s="16">
        <v>-51.296099999999996</v>
      </c>
      <c r="X22" s="16">
        <v>-57.331800000000001</v>
      </c>
      <c r="Y22" s="16">
        <v>-54.558199999999999</v>
      </c>
      <c r="Z22" s="16">
        <v>-68.587000000000003</v>
      </c>
      <c r="AA22" s="16">
        <v>-37.685099999999998</v>
      </c>
      <c r="AB22" s="16">
        <v>-32.256500000000003</v>
      </c>
      <c r="AC22" s="16">
        <v>-52.228699999999996</v>
      </c>
      <c r="AD22" s="16">
        <v>-55.433399999999999</v>
      </c>
      <c r="AE22" s="16">
        <v>-50.623800000000003</v>
      </c>
      <c r="AF22" s="16">
        <v>-49.755000000000003</v>
      </c>
      <c r="AG22" s="16">
        <v>-57.844000000000001</v>
      </c>
      <c r="AH22" s="16">
        <v>-49.321300000000001</v>
      </c>
      <c r="AI22" s="46"/>
      <c r="AJ22" s="46"/>
      <c r="AK22" s="46"/>
      <c r="AL22" s="46"/>
      <c r="AM22" s="46"/>
      <c r="AN22" s="4"/>
      <c r="AO22" s="4"/>
      <c r="AP22" s="4"/>
      <c r="AQ22" s="4"/>
      <c r="AR22" s="4"/>
      <c r="AS22" s="4"/>
      <c r="AT22" s="4"/>
      <c r="AU22" s="4"/>
      <c r="AV22" s="4"/>
      <c r="AW22" s="4"/>
      <c r="AX22" s="4"/>
      <c r="AY22" s="4"/>
    </row>
    <row r="23" spans="1:51" ht="15" x14ac:dyDescent="0.25">
      <c r="A23" s="136">
        <f>YampaRiverInflow.TotalOutflow!A23</f>
        <v>45108</v>
      </c>
      <c r="B23" s="34">
        <v>-35.131</v>
      </c>
      <c r="C23" s="12">
        <v>-35.131</v>
      </c>
      <c r="D23" s="45">
        <v>-35.131</v>
      </c>
      <c r="E23" s="16">
        <v>-48.567099999999996</v>
      </c>
      <c r="F23" s="16">
        <v>-182.99199999999999</v>
      </c>
      <c r="G23" s="16">
        <v>-65.305999999999997</v>
      </c>
      <c r="H23" s="16">
        <v>-37.942</v>
      </c>
      <c r="I23" s="16">
        <v>-73.786799999999999</v>
      </c>
      <c r="J23" s="16">
        <v>-40.766500000000001</v>
      </c>
      <c r="K23" s="16">
        <v>-6.4570799999999995</v>
      </c>
      <c r="L23" s="16">
        <v>-40.478199999999994</v>
      </c>
      <c r="M23" s="16">
        <v>-35.347099999999998</v>
      </c>
      <c r="N23" s="16">
        <v>-30.984200000000001</v>
      </c>
      <c r="O23" s="16">
        <v>-12.644399999999999</v>
      </c>
      <c r="P23" s="16">
        <v>-15.251700000000001</v>
      </c>
      <c r="Q23" s="16">
        <v>-52.766100000000002</v>
      </c>
      <c r="R23" s="16">
        <v>-45.935900000000004</v>
      </c>
      <c r="S23" s="16">
        <v>-47.300400000000003</v>
      </c>
      <c r="T23" s="16">
        <v>-39.221400000000003</v>
      </c>
      <c r="U23" s="16">
        <v>-35.222799999999999</v>
      </c>
      <c r="V23" s="16">
        <v>-42.721499999999999</v>
      </c>
      <c r="W23" s="16">
        <v>-48.900100000000002</v>
      </c>
      <c r="X23" s="16">
        <v>-17.8947</v>
      </c>
      <c r="Y23" s="16">
        <v>-23.696200000000001</v>
      </c>
      <c r="Z23" s="16">
        <v>-7.1829000000000001</v>
      </c>
      <c r="AA23" s="16">
        <v>-15.904399999999999</v>
      </c>
      <c r="AB23" s="16">
        <v>-28.589599999999997</v>
      </c>
      <c r="AC23" s="16">
        <v>-43.727499999999999</v>
      </c>
      <c r="AD23" s="16">
        <v>-35.582300000000004</v>
      </c>
      <c r="AE23" s="16">
        <v>-30.575500000000002</v>
      </c>
      <c r="AF23" s="16">
        <v>-37.180800000000005</v>
      </c>
      <c r="AG23" s="16">
        <v>-48.3</v>
      </c>
      <c r="AH23" s="16">
        <v>-25.503700000000002</v>
      </c>
      <c r="AI23" s="46"/>
      <c r="AJ23" s="46"/>
      <c r="AK23" s="46"/>
      <c r="AL23" s="46"/>
      <c r="AM23" s="46"/>
      <c r="AN23" s="4"/>
      <c r="AO23" s="4"/>
      <c r="AP23" s="4"/>
      <c r="AQ23" s="4"/>
      <c r="AR23" s="4"/>
      <c r="AS23" s="4"/>
      <c r="AT23" s="4"/>
      <c r="AU23" s="4"/>
      <c r="AV23" s="4"/>
      <c r="AW23" s="4"/>
      <c r="AX23" s="4"/>
      <c r="AY23" s="4"/>
    </row>
    <row r="24" spans="1:51" ht="15" x14ac:dyDescent="0.25">
      <c r="A24" s="136">
        <f>YampaRiverInflow.TotalOutflow!A24</f>
        <v>45139</v>
      </c>
      <c r="B24" s="34">
        <v>-35.261000000000003</v>
      </c>
      <c r="C24" s="12">
        <v>-35.261000000000003</v>
      </c>
      <c r="D24" s="45">
        <v>-35.261000000000003</v>
      </c>
      <c r="E24" s="16">
        <v>-37.121300000000005</v>
      </c>
      <c r="F24" s="16">
        <v>-39.379899999999999</v>
      </c>
      <c r="G24" s="16">
        <v>-27.815000000000001</v>
      </c>
      <c r="H24" s="16">
        <v>-14.0517</v>
      </c>
      <c r="I24" s="16">
        <v>-65.381299999999996</v>
      </c>
      <c r="J24" s="16">
        <v>-36.5657</v>
      </c>
      <c r="K24" s="16">
        <v>-19.854400000000002</v>
      </c>
      <c r="L24" s="16">
        <v>-3.75305</v>
      </c>
      <c r="M24" s="16">
        <v>-2.8775900000000001</v>
      </c>
      <c r="N24" s="16">
        <v>-12.666399999999999</v>
      </c>
      <c r="O24" s="16">
        <v>-13.9602</v>
      </c>
      <c r="P24" s="16">
        <v>-39.998400000000004</v>
      </c>
      <c r="Q24" s="16">
        <v>7.2850600000000005</v>
      </c>
      <c r="R24" s="16">
        <v>-24.3444</v>
      </c>
      <c r="S24" s="16">
        <v>-33.449400000000004</v>
      </c>
      <c r="T24" s="16">
        <v>-19.831900000000001</v>
      </c>
      <c r="U24" s="16">
        <v>-46.257599999999996</v>
      </c>
      <c r="V24" s="16">
        <v>-32.945300000000003</v>
      </c>
      <c r="W24" s="16">
        <v>-39.458300000000001</v>
      </c>
      <c r="X24" s="16">
        <v>-23.445799999999998</v>
      </c>
      <c r="Y24" s="16">
        <v>-14.442500000000001</v>
      </c>
      <c r="Z24" s="16">
        <v>-5.3147600000000006</v>
      </c>
      <c r="AA24" s="16">
        <v>-20.151</v>
      </c>
      <c r="AB24" s="16">
        <v>-29.148299999999999</v>
      </c>
      <c r="AC24" s="16">
        <v>-33.437899999999999</v>
      </c>
      <c r="AD24" s="16">
        <v>-29.450599999999998</v>
      </c>
      <c r="AE24" s="16">
        <v>-25.803599999999999</v>
      </c>
      <c r="AF24" s="16">
        <v>-58.466900000000003</v>
      </c>
      <c r="AG24" s="16">
        <v>-23.998000000000001</v>
      </c>
      <c r="AH24" s="16">
        <v>5.8436199999999996</v>
      </c>
      <c r="AI24" s="46"/>
      <c r="AJ24" s="46"/>
      <c r="AK24" s="46"/>
      <c r="AL24" s="46"/>
      <c r="AM24" s="46"/>
      <c r="AN24" s="4"/>
      <c r="AO24" s="4"/>
      <c r="AP24" s="4"/>
      <c r="AQ24" s="4"/>
      <c r="AR24" s="4"/>
      <c r="AS24" s="4"/>
      <c r="AT24" s="4"/>
      <c r="AU24" s="4"/>
      <c r="AV24" s="4"/>
      <c r="AW24" s="4"/>
      <c r="AX24" s="4"/>
      <c r="AY24" s="4"/>
    </row>
    <row r="25" spans="1:51" ht="15" x14ac:dyDescent="0.25">
      <c r="A25" s="136">
        <f>YampaRiverInflow.TotalOutflow!A25</f>
        <v>45170</v>
      </c>
      <c r="B25" s="34">
        <v>-19.898</v>
      </c>
      <c r="C25" s="12">
        <v>-19.898</v>
      </c>
      <c r="D25" s="45">
        <v>-19.898</v>
      </c>
      <c r="E25" s="16">
        <v>-31.333599999999997</v>
      </c>
      <c r="F25" s="16">
        <v>-19.856300000000001</v>
      </c>
      <c r="G25" s="16">
        <v>-41.415900000000001</v>
      </c>
      <c r="H25" s="16">
        <v>-22.555199999999999</v>
      </c>
      <c r="I25" s="16">
        <v>0.85353000000000001</v>
      </c>
      <c r="J25" s="16">
        <v>-61.966300000000004</v>
      </c>
      <c r="K25" s="16">
        <v>-54.048999999999999</v>
      </c>
      <c r="L25" s="16">
        <v>-27.7121</v>
      </c>
      <c r="M25" s="16">
        <v>-18.022099999999998</v>
      </c>
      <c r="N25" s="16">
        <v>-8.8447199999999988</v>
      </c>
      <c r="O25" s="16">
        <v>-17.9664</v>
      </c>
      <c r="P25" s="16">
        <v>-5.1358199999999998</v>
      </c>
      <c r="Q25" s="16">
        <v>-10.9739</v>
      </c>
      <c r="R25" s="16">
        <v>-32.469799999999999</v>
      </c>
      <c r="S25" s="16">
        <v>-35.090000000000003</v>
      </c>
      <c r="T25" s="16">
        <v>-20.7882</v>
      </c>
      <c r="U25" s="16">
        <v>-50.804099999999998</v>
      </c>
      <c r="V25" s="16">
        <v>-26.487200000000001</v>
      </c>
      <c r="W25" s="16">
        <v>-30.253900000000002</v>
      </c>
      <c r="X25" s="16">
        <v>-43.0578</v>
      </c>
      <c r="Y25" s="16">
        <v>-36.350099999999998</v>
      </c>
      <c r="Z25" s="16">
        <v>-18.872799999999998</v>
      </c>
      <c r="AA25" s="16">
        <v>-16.6816</v>
      </c>
      <c r="AB25" s="16">
        <v>-22.602599999999999</v>
      </c>
      <c r="AC25" s="16">
        <v>-13.866299999999999</v>
      </c>
      <c r="AD25" s="16">
        <v>-20.75</v>
      </c>
      <c r="AE25" s="16">
        <v>-8.9183799999999991</v>
      </c>
      <c r="AF25" s="16">
        <v>-33.353900000000003</v>
      </c>
      <c r="AG25" s="16">
        <v>-15.521000000000001</v>
      </c>
      <c r="AH25" s="16">
        <v>-12.745700000000001</v>
      </c>
      <c r="AI25" s="46"/>
      <c r="AJ25" s="46"/>
      <c r="AK25" s="46"/>
      <c r="AL25" s="46"/>
      <c r="AM25" s="46"/>
      <c r="AN25" s="4"/>
      <c r="AO25" s="4"/>
      <c r="AP25" s="4"/>
      <c r="AQ25" s="4"/>
      <c r="AR25" s="4"/>
      <c r="AS25" s="4"/>
      <c r="AT25" s="4"/>
      <c r="AU25" s="4"/>
      <c r="AV25" s="4"/>
      <c r="AW25" s="4"/>
      <c r="AX25" s="4"/>
      <c r="AY25" s="4"/>
    </row>
    <row r="26" spans="1:51" ht="15" x14ac:dyDescent="0.25">
      <c r="A26" s="136">
        <f>YampaRiverInflow.TotalOutflow!A26</f>
        <v>45200</v>
      </c>
      <c r="B26" s="34">
        <v>-14.581</v>
      </c>
      <c r="C26" s="12">
        <v>-14.581</v>
      </c>
      <c r="D26" s="45">
        <v>-14.581</v>
      </c>
      <c r="E26" s="16">
        <v>-8.1872799999999994</v>
      </c>
      <c r="F26" s="16">
        <v>-13.261700000000001</v>
      </c>
      <c r="G26" s="16">
        <v>8.3438300000000005</v>
      </c>
      <c r="H26" s="16">
        <v>1.6283399999999999</v>
      </c>
      <c r="I26" s="16">
        <v>-1.5256099999999999</v>
      </c>
      <c r="J26" s="16">
        <v>0.55819000000000007</v>
      </c>
      <c r="K26" s="16">
        <v>-0.40666000000000002</v>
      </c>
      <c r="L26" s="16">
        <v>-3.3743600000000002</v>
      </c>
      <c r="M26" s="16">
        <v>10.40099</v>
      </c>
      <c r="N26" s="16">
        <v>3.1250999999999998</v>
      </c>
      <c r="O26" s="16">
        <v>0.16553999999999999</v>
      </c>
      <c r="P26" s="16">
        <v>26.085080000000001</v>
      </c>
      <c r="Q26" s="16">
        <v>-4.4398100000000005</v>
      </c>
      <c r="R26" s="16">
        <v>7.4000500000000002</v>
      </c>
      <c r="S26" s="16">
        <v>-11.6661</v>
      </c>
      <c r="T26" s="16">
        <v>-2.7408399999999999</v>
      </c>
      <c r="U26" s="16">
        <v>-4.4333</v>
      </c>
      <c r="V26" s="16">
        <v>-10.0848</v>
      </c>
      <c r="W26" s="16">
        <v>-27.032599999999999</v>
      </c>
      <c r="X26" s="16">
        <v>-5.7554099999999995</v>
      </c>
      <c r="Y26" s="16">
        <v>-10.2515</v>
      </c>
      <c r="Z26" s="16">
        <v>-12.6999</v>
      </c>
      <c r="AA26" s="16">
        <v>-3.16777</v>
      </c>
      <c r="AB26" s="16">
        <v>-24.611999999999998</v>
      </c>
      <c r="AC26" s="16">
        <v>-28.077099999999998</v>
      </c>
      <c r="AD26" s="16">
        <v>-12.1576</v>
      </c>
      <c r="AE26" s="16">
        <v>1.7223250000000001</v>
      </c>
      <c r="AF26" s="16">
        <v>-9.7818899999999989</v>
      </c>
      <c r="AG26" s="16">
        <v>3.17</v>
      </c>
      <c r="AH26" s="16">
        <v>-15.058</v>
      </c>
      <c r="AI26" s="46"/>
      <c r="AJ26" s="46"/>
      <c r="AK26" s="46"/>
      <c r="AL26" s="46"/>
      <c r="AM26" s="46"/>
      <c r="AN26" s="4"/>
      <c r="AO26" s="4"/>
      <c r="AP26" s="4"/>
      <c r="AQ26" s="4"/>
      <c r="AR26" s="4"/>
      <c r="AS26" s="4"/>
      <c r="AT26" s="4"/>
      <c r="AU26" s="4"/>
      <c r="AV26" s="4"/>
      <c r="AW26" s="4"/>
      <c r="AX26" s="4"/>
      <c r="AY26" s="4"/>
    </row>
    <row r="27" spans="1:51" ht="15" x14ac:dyDescent="0.25">
      <c r="A27" s="136">
        <f>YampaRiverInflow.TotalOutflow!A27</f>
        <v>45231</v>
      </c>
      <c r="B27" s="34">
        <v>5.8479999999999999</v>
      </c>
      <c r="C27" s="12">
        <v>5.8479999999999999</v>
      </c>
      <c r="D27" s="45">
        <v>5.8479999999999999</v>
      </c>
      <c r="E27" s="16">
        <v>1.3323900000000002</v>
      </c>
      <c r="F27" s="16">
        <v>8.9617099999999983</v>
      </c>
      <c r="G27" s="16">
        <v>4.5023100000000005</v>
      </c>
      <c r="H27" s="16">
        <v>13.97513</v>
      </c>
      <c r="I27" s="16">
        <v>6.8756899999999996</v>
      </c>
      <c r="J27" s="16">
        <v>-37.753900000000002</v>
      </c>
      <c r="K27" s="16">
        <v>12.579600000000001</v>
      </c>
      <c r="L27" s="16">
        <v>4.9528100000000004</v>
      </c>
      <c r="M27" s="16">
        <v>14.292</v>
      </c>
      <c r="N27" s="16">
        <v>10.398250000000001</v>
      </c>
      <c r="O27" s="16">
        <v>14.77266</v>
      </c>
      <c r="P27" s="16">
        <v>2.89751</v>
      </c>
      <c r="Q27" s="16">
        <v>-5.1595500000000003</v>
      </c>
      <c r="R27" s="16">
        <v>8.3595300000000012</v>
      </c>
      <c r="S27" s="16">
        <v>0.24359</v>
      </c>
      <c r="T27" s="16">
        <v>-2.1938</v>
      </c>
      <c r="U27" s="16">
        <v>-8.1242999999999999</v>
      </c>
      <c r="V27" s="16">
        <v>-20.0396</v>
      </c>
      <c r="W27" s="16">
        <v>-7.1350500000000006</v>
      </c>
      <c r="X27" s="16">
        <v>-4.9749300000000005</v>
      </c>
      <c r="Y27" s="16">
        <v>-2.7747700000000002</v>
      </c>
      <c r="Z27" s="16">
        <v>-5.4642499999999998</v>
      </c>
      <c r="AA27" s="16">
        <v>12.753399999999999</v>
      </c>
      <c r="AB27" s="16">
        <v>1.235026</v>
      </c>
      <c r="AC27" s="16">
        <v>6.9389319999999994</v>
      </c>
      <c r="AD27" s="16">
        <v>-9.7391900000000007</v>
      </c>
      <c r="AE27" s="16">
        <v>26.70477</v>
      </c>
      <c r="AF27" s="16">
        <v>4.1004740000000002</v>
      </c>
      <c r="AG27" s="16">
        <v>8.6760000000000002</v>
      </c>
      <c r="AH27" s="16">
        <v>-7.5486000000000004</v>
      </c>
      <c r="AI27" s="46"/>
      <c r="AJ27" s="46"/>
      <c r="AK27" s="46"/>
      <c r="AL27" s="46"/>
      <c r="AM27" s="46"/>
      <c r="AN27" s="4"/>
      <c r="AO27" s="4"/>
      <c r="AP27" s="4"/>
      <c r="AQ27" s="4"/>
      <c r="AR27" s="4"/>
      <c r="AS27" s="4"/>
      <c r="AT27" s="4"/>
      <c r="AU27" s="4"/>
      <c r="AV27" s="4"/>
      <c r="AW27" s="4"/>
      <c r="AX27" s="4"/>
      <c r="AY27" s="4"/>
    </row>
    <row r="28" spans="1:51" ht="15" x14ac:dyDescent="0.25">
      <c r="A28" s="136">
        <f>YampaRiverInflow.TotalOutflow!A28</f>
        <v>45261</v>
      </c>
      <c r="B28" s="34">
        <v>13.042</v>
      </c>
      <c r="C28" s="12">
        <v>13.042</v>
      </c>
      <c r="D28" s="45">
        <v>13.042</v>
      </c>
      <c r="E28" s="16">
        <v>11.40897</v>
      </c>
      <c r="F28" s="16">
        <v>18.883740000000003</v>
      </c>
      <c r="G28" s="16">
        <v>6.48062</v>
      </c>
      <c r="H28" s="16">
        <v>-1.6886700000000001</v>
      </c>
      <c r="I28" s="16">
        <v>-26.622299999999999</v>
      </c>
      <c r="J28" s="16">
        <v>-69.312100000000001</v>
      </c>
      <c r="K28" s="16">
        <v>30.47054</v>
      </c>
      <c r="L28" s="16">
        <v>12.73404</v>
      </c>
      <c r="M28" s="16">
        <v>16.88007</v>
      </c>
      <c r="N28" s="16">
        <v>5.8597900000000003</v>
      </c>
      <c r="O28" s="16">
        <v>7.4444699999999999</v>
      </c>
      <c r="P28" s="16">
        <v>33.224269999999997</v>
      </c>
      <c r="Q28" s="16">
        <v>12.479979999999999</v>
      </c>
      <c r="R28" s="16">
        <v>17.551400000000001</v>
      </c>
      <c r="S28" s="16">
        <v>6.2706099999999996</v>
      </c>
      <c r="T28" s="16">
        <v>38.814579999999999</v>
      </c>
      <c r="U28" s="16">
        <v>9.5693099999999998</v>
      </c>
      <c r="V28" s="16">
        <v>34.180550000000004</v>
      </c>
      <c r="W28" s="16">
        <v>4.3811200000000001</v>
      </c>
      <c r="X28" s="16">
        <v>12.84577</v>
      </c>
      <c r="Y28" s="16">
        <v>-9.6169899999999995</v>
      </c>
      <c r="Z28" s="16">
        <v>8.3672789999999999</v>
      </c>
      <c r="AA28" s="16">
        <v>21.699849999999998</v>
      </c>
      <c r="AB28" s="16">
        <v>30.923099999999998</v>
      </c>
      <c r="AC28" s="16">
        <v>2.6434799999999998</v>
      </c>
      <c r="AD28" s="16">
        <v>7.848967</v>
      </c>
      <c r="AE28" s="16">
        <v>2.9376329999999999</v>
      </c>
      <c r="AF28" s="16">
        <v>20.856740000000002</v>
      </c>
      <c r="AG28" s="16">
        <v>18.335000000000001</v>
      </c>
      <c r="AH28" s="16">
        <v>4.6582799999999995</v>
      </c>
      <c r="AI28" s="46"/>
      <c r="AJ28" s="46"/>
      <c r="AK28" s="46"/>
      <c r="AL28" s="46"/>
      <c r="AM28" s="46"/>
      <c r="AN28" s="4"/>
      <c r="AO28" s="4"/>
      <c r="AP28" s="4"/>
      <c r="AQ28" s="4"/>
      <c r="AR28" s="4"/>
      <c r="AS28" s="4"/>
      <c r="AT28" s="4"/>
      <c r="AU28" s="4"/>
      <c r="AV28" s="4"/>
      <c r="AW28" s="4"/>
      <c r="AX28" s="4"/>
      <c r="AY28" s="4"/>
    </row>
    <row r="29" spans="1:51" ht="15" x14ac:dyDescent="0.25">
      <c r="A29" s="136">
        <f>YampaRiverInflow.TotalOutflow!A29</f>
        <v>45292</v>
      </c>
      <c r="B29" s="34">
        <v>-23.844000000000001</v>
      </c>
      <c r="C29" s="12">
        <v>-23.844000000000001</v>
      </c>
      <c r="D29" s="45">
        <v>-23.844000000000001</v>
      </c>
      <c r="E29" s="16">
        <v>-30.712700000000002</v>
      </c>
      <c r="F29" s="16">
        <v>-2.2970100000000002</v>
      </c>
      <c r="G29" s="16">
        <v>-5.6275300000000001</v>
      </c>
      <c r="H29" s="16">
        <v>-64.680900000000008</v>
      </c>
      <c r="I29" s="16">
        <v>-113.199</v>
      </c>
      <c r="J29" s="16">
        <v>36.242400000000004</v>
      </c>
      <c r="K29" s="16">
        <v>-10.6774</v>
      </c>
      <c r="L29" s="16">
        <v>8.1581399999999995</v>
      </c>
      <c r="M29" s="16">
        <v>1.3930199999999999</v>
      </c>
      <c r="N29" s="16">
        <v>10.17</v>
      </c>
      <c r="O29" s="16">
        <v>3.6542600000000003</v>
      </c>
      <c r="P29" s="16">
        <v>8.1713000000000005</v>
      </c>
      <c r="Q29" s="16">
        <v>-29.2118</v>
      </c>
      <c r="R29" s="16">
        <v>-12.4862</v>
      </c>
      <c r="S29" s="16">
        <v>-4.2013100000000003</v>
      </c>
      <c r="T29" s="16">
        <v>-21.987200000000001</v>
      </c>
      <c r="U29" s="16">
        <v>21.381310000000003</v>
      </c>
      <c r="V29" s="16">
        <v>-39.100499999999997</v>
      </c>
      <c r="W29" s="16">
        <v>-31.088799999999999</v>
      </c>
      <c r="X29" s="16">
        <v>7.3067399999999996</v>
      </c>
      <c r="Y29" s="16">
        <v>-13.319000000000001</v>
      </c>
      <c r="Z29" s="16">
        <v>-6.39839</v>
      </c>
      <c r="AA29" s="16">
        <v>-23.134</v>
      </c>
      <c r="AB29" s="16">
        <v>-29.637900000000002</v>
      </c>
      <c r="AC29" s="16">
        <v>-24.356300000000001</v>
      </c>
      <c r="AD29" s="16">
        <v>-6.12601</v>
      </c>
      <c r="AE29" s="16">
        <v>-35.9651</v>
      </c>
      <c r="AF29" s="16">
        <v>-1.4319999999999999</v>
      </c>
      <c r="AG29" s="16">
        <v>-16.688599999999997</v>
      </c>
      <c r="AH29" s="16">
        <v>33.015449999999994</v>
      </c>
      <c r="AI29" s="46"/>
      <c r="AJ29" s="46"/>
      <c r="AK29" s="46"/>
      <c r="AL29" s="46"/>
      <c r="AM29" s="46"/>
      <c r="AN29" s="4"/>
      <c r="AO29" s="4"/>
      <c r="AP29" s="4"/>
      <c r="AQ29" s="4"/>
      <c r="AR29" s="4"/>
      <c r="AS29" s="4"/>
      <c r="AT29" s="4"/>
      <c r="AU29" s="4"/>
      <c r="AV29" s="4"/>
      <c r="AW29" s="4"/>
      <c r="AX29" s="4"/>
      <c r="AY29" s="4"/>
    </row>
    <row r="30" spans="1:51" ht="15" x14ac:dyDescent="0.25">
      <c r="A30" s="136">
        <f>YampaRiverInflow.TotalOutflow!A30</f>
        <v>45323</v>
      </c>
      <c r="B30" s="34">
        <v>-28.407</v>
      </c>
      <c r="C30" s="12">
        <v>-28.407</v>
      </c>
      <c r="D30" s="45">
        <v>-28.407</v>
      </c>
      <c r="E30" s="16">
        <v>-38.901800000000001</v>
      </c>
      <c r="F30" s="16">
        <v>-63.575199999999995</v>
      </c>
      <c r="G30" s="16">
        <v>-26.556999999999999</v>
      </c>
      <c r="H30" s="16">
        <v>-43.0946</v>
      </c>
      <c r="I30" s="16">
        <v>-46.804400000000001</v>
      </c>
      <c r="J30" s="16">
        <v>-20.875299999999999</v>
      </c>
      <c r="K30" s="16">
        <v>-24.3658</v>
      </c>
      <c r="L30" s="16">
        <v>1.18557</v>
      </c>
      <c r="M30" s="16">
        <v>-25.8432</v>
      </c>
      <c r="N30" s="16">
        <v>-4.4762599999999999</v>
      </c>
      <c r="O30" s="16">
        <v>-2.36822</v>
      </c>
      <c r="P30" s="16">
        <v>5.9079799999999993</v>
      </c>
      <c r="Q30" s="16">
        <v>-17.978400000000001</v>
      </c>
      <c r="R30" s="16">
        <v>-35.601699999999994</v>
      </c>
      <c r="S30" s="16">
        <v>-45.1038</v>
      </c>
      <c r="T30" s="16">
        <v>-5.1178299999999997</v>
      </c>
      <c r="U30" s="16">
        <v>-37.283000000000001</v>
      </c>
      <c r="V30" s="16">
        <v>-15.6464</v>
      </c>
      <c r="W30" s="16">
        <v>-40.071800000000003</v>
      </c>
      <c r="X30" s="16">
        <v>-32.633000000000003</v>
      </c>
      <c r="Y30" s="16">
        <v>-26.703299999999999</v>
      </c>
      <c r="Z30" s="16">
        <v>-28.727499999999999</v>
      </c>
      <c r="AA30" s="16">
        <v>-41.463300000000004</v>
      </c>
      <c r="AB30" s="16">
        <v>-12.364799999999999</v>
      </c>
      <c r="AC30" s="16">
        <v>-17.944700000000001</v>
      </c>
      <c r="AD30" s="16">
        <v>-30.381799999999998</v>
      </c>
      <c r="AE30" s="16">
        <v>-39.880099999999999</v>
      </c>
      <c r="AF30" s="16">
        <v>-13.894</v>
      </c>
      <c r="AG30" s="16">
        <v>-22.5732</v>
      </c>
      <c r="AH30" s="16">
        <v>-17.1022</v>
      </c>
      <c r="AI30" s="46"/>
      <c r="AJ30" s="46"/>
      <c r="AK30" s="46"/>
      <c r="AL30" s="46"/>
      <c r="AM30" s="46"/>
      <c r="AN30" s="4"/>
      <c r="AO30" s="4"/>
      <c r="AP30" s="4"/>
      <c r="AQ30" s="4"/>
      <c r="AR30" s="4"/>
      <c r="AS30" s="4"/>
      <c r="AT30" s="4"/>
      <c r="AU30" s="4"/>
      <c r="AV30" s="4"/>
      <c r="AW30" s="4"/>
      <c r="AX30" s="4"/>
      <c r="AY30" s="4"/>
    </row>
    <row r="31" spans="1:51" ht="15" x14ac:dyDescent="0.25">
      <c r="A31" s="136">
        <f>YampaRiverInflow.TotalOutflow!A31</f>
        <v>45352</v>
      </c>
      <c r="B31" s="34">
        <v>-39.97</v>
      </c>
      <c r="C31" s="12">
        <v>-39.97</v>
      </c>
      <c r="D31" s="45">
        <v>-39.97</v>
      </c>
      <c r="E31" s="16">
        <v>-40.1935</v>
      </c>
      <c r="F31" s="16">
        <v>-34.902000000000001</v>
      </c>
      <c r="G31" s="16">
        <v>-96.0959</v>
      </c>
      <c r="H31" s="16">
        <v>-38.881300000000003</v>
      </c>
      <c r="I31" s="16">
        <v>-9.1832499999999992</v>
      </c>
      <c r="J31" s="16">
        <v>-13.1533</v>
      </c>
      <c r="K31" s="16">
        <v>-27.913900000000002</v>
      </c>
      <c r="L31" s="16">
        <v>-37.945300000000003</v>
      </c>
      <c r="M31" s="16">
        <v>-37.232500000000002</v>
      </c>
      <c r="N31" s="16">
        <v>-84.1511</v>
      </c>
      <c r="O31" s="16">
        <v>-52.822800000000001</v>
      </c>
      <c r="P31" s="16">
        <v>-62.375399999999999</v>
      </c>
      <c r="Q31" s="16">
        <v>-22.7028</v>
      </c>
      <c r="R31" s="16">
        <v>-24.410799999999998</v>
      </c>
      <c r="S31" s="16">
        <v>-35.779199999999996</v>
      </c>
      <c r="T31" s="16">
        <v>-52.189599999999999</v>
      </c>
      <c r="U31" s="16">
        <v>-44.594099999999997</v>
      </c>
      <c r="V31" s="16">
        <v>-46.276900000000005</v>
      </c>
      <c r="W31" s="16">
        <v>-41.1785</v>
      </c>
      <c r="X31" s="16">
        <v>-54.098800000000004</v>
      </c>
      <c r="Y31" s="16">
        <v>-94.38669999999999</v>
      </c>
      <c r="Z31" s="16">
        <v>-68.116</v>
      </c>
      <c r="AA31" s="16">
        <v>-21.329699999999999</v>
      </c>
      <c r="AB31" s="16">
        <v>-45.133600000000001</v>
      </c>
      <c r="AC31" s="16">
        <v>-41.103999999999999</v>
      </c>
      <c r="AD31" s="16">
        <v>-52.287500000000001</v>
      </c>
      <c r="AE31" s="16">
        <v>-39.996499999999997</v>
      </c>
      <c r="AF31" s="16">
        <v>-34.947000000000003</v>
      </c>
      <c r="AG31" s="16">
        <v>-9.4451399999999985</v>
      </c>
      <c r="AH31" s="16">
        <v>-51.122900000000001</v>
      </c>
      <c r="AI31" s="46"/>
      <c r="AJ31" s="46"/>
      <c r="AK31" s="46"/>
      <c r="AL31" s="46"/>
      <c r="AM31" s="46"/>
      <c r="AN31" s="4"/>
      <c r="AO31" s="4"/>
      <c r="AP31" s="4"/>
      <c r="AQ31" s="4"/>
      <c r="AR31" s="4"/>
      <c r="AS31" s="4"/>
      <c r="AT31" s="4"/>
      <c r="AU31" s="4"/>
      <c r="AV31" s="4"/>
      <c r="AW31" s="4"/>
      <c r="AX31" s="4"/>
      <c r="AY31" s="4"/>
    </row>
    <row r="32" spans="1:51" ht="15" x14ac:dyDescent="0.25">
      <c r="A32" s="136">
        <f>YampaRiverInflow.TotalOutflow!A32</f>
        <v>45383</v>
      </c>
      <c r="B32" s="34">
        <v>-30.27</v>
      </c>
      <c r="C32" s="12">
        <v>-30.27</v>
      </c>
      <c r="D32" s="45">
        <v>-30.27</v>
      </c>
      <c r="E32" s="16">
        <v>-45.231099999999998</v>
      </c>
      <c r="F32" s="16">
        <v>-21.337199999999999</v>
      </c>
      <c r="G32" s="16">
        <v>-46.392000000000003</v>
      </c>
      <c r="H32" s="16">
        <v>-46.931699999999999</v>
      </c>
      <c r="I32" s="16">
        <v>-10.3939</v>
      </c>
      <c r="J32" s="16">
        <v>-22.183299999999999</v>
      </c>
      <c r="K32" s="16">
        <v>-50.360900000000001</v>
      </c>
      <c r="L32" s="16">
        <v>-34.244300000000003</v>
      </c>
      <c r="M32" s="16">
        <v>-28.298599999999997</v>
      </c>
      <c r="N32" s="16">
        <v>-23.056999999999999</v>
      </c>
      <c r="O32" s="16">
        <v>-23.6526</v>
      </c>
      <c r="P32" s="16">
        <v>-18.731300000000001</v>
      </c>
      <c r="Q32" s="16">
        <v>-34.493000000000002</v>
      </c>
      <c r="R32" s="16">
        <v>-34.719099999999997</v>
      </c>
      <c r="S32" s="16">
        <v>-39.354300000000002</v>
      </c>
      <c r="T32" s="16">
        <v>-36.816499999999998</v>
      </c>
      <c r="U32" s="16">
        <v>-31.096499999999999</v>
      </c>
      <c r="V32" s="16">
        <v>-26.820700000000002</v>
      </c>
      <c r="W32" s="16">
        <v>-39.596599999999995</v>
      </c>
      <c r="X32" s="16">
        <v>-38.490600000000001</v>
      </c>
      <c r="Y32" s="16">
        <v>-7.4329700000000001</v>
      </c>
      <c r="Z32" s="16">
        <v>-6.8644499999999997</v>
      </c>
      <c r="AA32" s="16">
        <v>-16.915599999999998</v>
      </c>
      <c r="AB32" s="16">
        <v>-37.536199999999994</v>
      </c>
      <c r="AC32" s="16">
        <v>-51.6753</v>
      </c>
      <c r="AD32" s="16">
        <v>-49.0565</v>
      </c>
      <c r="AE32" s="16">
        <v>3.8323470000000004</v>
      </c>
      <c r="AF32" s="16">
        <v>-59.116</v>
      </c>
      <c r="AG32" s="16">
        <v>-58.070099999999996</v>
      </c>
      <c r="AH32" s="16">
        <v>-46.224299999999999</v>
      </c>
      <c r="AI32" s="46"/>
      <c r="AJ32" s="46"/>
      <c r="AK32" s="46"/>
      <c r="AL32" s="46"/>
      <c r="AM32" s="46"/>
      <c r="AN32" s="4"/>
      <c r="AO32" s="4"/>
      <c r="AP32" s="4"/>
      <c r="AQ32" s="4"/>
      <c r="AR32" s="4"/>
      <c r="AS32" s="4"/>
      <c r="AT32" s="4"/>
      <c r="AU32" s="4"/>
      <c r="AV32" s="4"/>
      <c r="AW32" s="4"/>
      <c r="AX32" s="4"/>
      <c r="AY32" s="4"/>
    </row>
    <row r="33" spans="1:51" ht="15" x14ac:dyDescent="0.25">
      <c r="A33" s="136">
        <f>YampaRiverInflow.TotalOutflow!A33</f>
        <v>45413</v>
      </c>
      <c r="B33" s="34">
        <v>-33.654000000000003</v>
      </c>
      <c r="C33" s="12">
        <v>-33.654000000000003</v>
      </c>
      <c r="D33" s="45">
        <v>-33.654000000000003</v>
      </c>
      <c r="E33" s="16">
        <v>-147.96199999999999</v>
      </c>
      <c r="F33" s="16">
        <v>-29.909500000000001</v>
      </c>
      <c r="G33" s="16">
        <v>-28.129300000000001</v>
      </c>
      <c r="H33" s="16">
        <v>-49.9146</v>
      </c>
      <c r="I33" s="16">
        <v>-34.603400000000001</v>
      </c>
      <c r="J33" s="16">
        <v>-27.749099999999999</v>
      </c>
      <c r="K33" s="16">
        <v>-15.6434</v>
      </c>
      <c r="L33" s="16">
        <v>-26.480900000000002</v>
      </c>
      <c r="M33" s="16">
        <v>-13.461499999999999</v>
      </c>
      <c r="N33" s="16">
        <v>-3.12216</v>
      </c>
      <c r="O33" s="16">
        <v>-37.49</v>
      </c>
      <c r="P33" s="16">
        <v>-28.581900000000001</v>
      </c>
      <c r="Q33" s="16">
        <v>-34.988099999999996</v>
      </c>
      <c r="R33" s="16">
        <v>-27.610599999999998</v>
      </c>
      <c r="S33" s="16">
        <v>-13.771700000000001</v>
      </c>
      <c r="T33" s="16">
        <v>-19.453499999999998</v>
      </c>
      <c r="U33" s="16">
        <v>-43.834099999999999</v>
      </c>
      <c r="V33" s="16">
        <v>-36.948999999999998</v>
      </c>
      <c r="W33" s="16">
        <v>-18.708599999999997</v>
      </c>
      <c r="X33" s="16">
        <v>-25.398700000000002</v>
      </c>
      <c r="Y33" s="16">
        <v>-18.684200000000001</v>
      </c>
      <c r="Z33" s="16">
        <v>-10.974200000000002</v>
      </c>
      <c r="AA33" s="16">
        <v>-34.367400000000004</v>
      </c>
      <c r="AB33" s="16">
        <v>-27.658300000000001</v>
      </c>
      <c r="AC33" s="16">
        <v>-22.264099999999999</v>
      </c>
      <c r="AD33" s="16">
        <v>-16.6996</v>
      </c>
      <c r="AE33" s="16">
        <v>-67.282200000000003</v>
      </c>
      <c r="AF33" s="16">
        <v>-19.012</v>
      </c>
      <c r="AG33" s="16">
        <v>-19.098700000000001</v>
      </c>
      <c r="AH33" s="16">
        <v>-31.252700000000001</v>
      </c>
      <c r="AI33" s="46"/>
      <c r="AJ33" s="46"/>
      <c r="AK33" s="46"/>
      <c r="AL33" s="46"/>
      <c r="AM33" s="46"/>
      <c r="AN33" s="4"/>
      <c r="AO33" s="4"/>
      <c r="AP33" s="4"/>
      <c r="AQ33" s="4"/>
      <c r="AR33" s="4"/>
      <c r="AS33" s="4"/>
      <c r="AT33" s="4"/>
      <c r="AU33" s="4"/>
      <c r="AV33" s="4"/>
      <c r="AW33" s="4"/>
      <c r="AX33" s="4"/>
      <c r="AY33" s="4"/>
    </row>
    <row r="34" spans="1:51" ht="15" x14ac:dyDescent="0.25">
      <c r="A34" s="136">
        <f>YampaRiverInflow.TotalOutflow!A34</f>
        <v>45444</v>
      </c>
      <c r="B34" s="34">
        <v>-48.058999999999997</v>
      </c>
      <c r="C34" s="12">
        <v>-48.058999999999997</v>
      </c>
      <c r="D34" s="45">
        <v>-48.058999999999997</v>
      </c>
      <c r="E34" s="16">
        <v>-183.62299999999999</v>
      </c>
      <c r="F34" s="16">
        <v>-63.558300000000003</v>
      </c>
      <c r="G34" s="16">
        <v>-43.443300000000001</v>
      </c>
      <c r="H34" s="16">
        <v>-78.712100000000007</v>
      </c>
      <c r="I34" s="16">
        <v>-44.4283</v>
      </c>
      <c r="J34" s="16">
        <v>-46.623400000000004</v>
      </c>
      <c r="K34" s="16">
        <v>-26.48</v>
      </c>
      <c r="L34" s="16">
        <v>-49.249099999999999</v>
      </c>
      <c r="M34" s="16">
        <v>-37.820300000000003</v>
      </c>
      <c r="N34" s="16">
        <v>-37.123800000000003</v>
      </c>
      <c r="O34" s="16">
        <v>-46.805699999999995</v>
      </c>
      <c r="P34" s="16">
        <v>-42.2714</v>
      </c>
      <c r="Q34" s="16">
        <v>-36.915500000000002</v>
      </c>
      <c r="R34" s="16">
        <v>-53.137800000000006</v>
      </c>
      <c r="S34" s="16">
        <v>-64.9482</v>
      </c>
      <c r="T34" s="16">
        <v>-25.7806</v>
      </c>
      <c r="U34" s="16">
        <v>-34.943199999999997</v>
      </c>
      <c r="V34" s="16">
        <v>-51.296099999999996</v>
      </c>
      <c r="W34" s="16">
        <v>-57.331800000000001</v>
      </c>
      <c r="X34" s="16">
        <v>-54.558199999999999</v>
      </c>
      <c r="Y34" s="16">
        <v>-68.587000000000003</v>
      </c>
      <c r="Z34" s="16">
        <v>-37.685099999999998</v>
      </c>
      <c r="AA34" s="16">
        <v>-32.256500000000003</v>
      </c>
      <c r="AB34" s="16">
        <v>-52.228699999999996</v>
      </c>
      <c r="AC34" s="16">
        <v>-55.433399999999999</v>
      </c>
      <c r="AD34" s="16">
        <v>-50.623800000000003</v>
      </c>
      <c r="AE34" s="16">
        <v>-49.755000000000003</v>
      </c>
      <c r="AF34" s="16">
        <v>-57.844000000000001</v>
      </c>
      <c r="AG34" s="16">
        <v>-49.321300000000001</v>
      </c>
      <c r="AH34" s="16">
        <v>-51.9298</v>
      </c>
      <c r="AI34" s="46"/>
      <c r="AJ34" s="46"/>
      <c r="AK34" s="46"/>
      <c r="AL34" s="46"/>
      <c r="AM34" s="46"/>
      <c r="AN34" s="4"/>
      <c r="AO34" s="4"/>
      <c r="AP34" s="4"/>
      <c r="AQ34" s="4"/>
      <c r="AR34" s="4"/>
      <c r="AS34" s="4"/>
      <c r="AT34" s="4"/>
      <c r="AU34" s="4"/>
      <c r="AV34" s="4"/>
      <c r="AW34" s="4"/>
      <c r="AX34" s="4"/>
      <c r="AY34" s="4"/>
    </row>
    <row r="35" spans="1:51" ht="15" x14ac:dyDescent="0.25">
      <c r="A35" s="136">
        <f>YampaRiverInflow.TotalOutflow!A35</f>
        <v>45474</v>
      </c>
      <c r="B35" s="34">
        <v>-35.131</v>
      </c>
      <c r="C35" s="12">
        <v>-35.131</v>
      </c>
      <c r="D35" s="45">
        <v>-35.131</v>
      </c>
      <c r="E35" s="16">
        <v>-182.99199999999999</v>
      </c>
      <c r="F35" s="16">
        <v>-65.305999999999997</v>
      </c>
      <c r="G35" s="16">
        <v>-37.942</v>
      </c>
      <c r="H35" s="16">
        <v>-73.786799999999999</v>
      </c>
      <c r="I35" s="16">
        <v>-40.766500000000001</v>
      </c>
      <c r="J35" s="16">
        <v>-6.4570799999999995</v>
      </c>
      <c r="K35" s="16">
        <v>-40.478199999999994</v>
      </c>
      <c r="L35" s="16">
        <v>-35.347099999999998</v>
      </c>
      <c r="M35" s="16">
        <v>-30.984200000000001</v>
      </c>
      <c r="N35" s="16">
        <v>-12.644399999999999</v>
      </c>
      <c r="O35" s="16">
        <v>-15.251700000000001</v>
      </c>
      <c r="P35" s="16">
        <v>-52.766100000000002</v>
      </c>
      <c r="Q35" s="16">
        <v>-45.935900000000004</v>
      </c>
      <c r="R35" s="16">
        <v>-47.300400000000003</v>
      </c>
      <c r="S35" s="16">
        <v>-39.221400000000003</v>
      </c>
      <c r="T35" s="16">
        <v>-35.222799999999999</v>
      </c>
      <c r="U35" s="16">
        <v>-42.721499999999999</v>
      </c>
      <c r="V35" s="16">
        <v>-48.900100000000002</v>
      </c>
      <c r="W35" s="16">
        <v>-17.8947</v>
      </c>
      <c r="X35" s="16">
        <v>-23.696200000000001</v>
      </c>
      <c r="Y35" s="16">
        <v>-7.1829000000000001</v>
      </c>
      <c r="Z35" s="16">
        <v>-15.904399999999999</v>
      </c>
      <c r="AA35" s="16">
        <v>-28.589599999999997</v>
      </c>
      <c r="AB35" s="16">
        <v>-43.727499999999999</v>
      </c>
      <c r="AC35" s="16">
        <v>-35.582300000000004</v>
      </c>
      <c r="AD35" s="16">
        <v>-30.575500000000002</v>
      </c>
      <c r="AE35" s="16">
        <v>-37.180800000000005</v>
      </c>
      <c r="AF35" s="16">
        <v>-48.3</v>
      </c>
      <c r="AG35" s="16">
        <v>-25.503700000000002</v>
      </c>
      <c r="AH35" s="16">
        <v>-48.567099999999996</v>
      </c>
      <c r="AI35" s="46"/>
      <c r="AJ35" s="46"/>
      <c r="AK35" s="46"/>
      <c r="AL35" s="46"/>
      <c r="AM35" s="46"/>
      <c r="AN35" s="4"/>
      <c r="AO35" s="4"/>
      <c r="AP35" s="4"/>
      <c r="AQ35" s="4"/>
      <c r="AR35" s="4"/>
      <c r="AS35" s="4"/>
      <c r="AT35" s="4"/>
      <c r="AU35" s="4"/>
      <c r="AV35" s="4"/>
      <c r="AW35" s="4"/>
      <c r="AX35" s="4"/>
      <c r="AY35" s="4"/>
    </row>
    <row r="36" spans="1:51" ht="15" x14ac:dyDescent="0.25">
      <c r="A36" s="136">
        <f>YampaRiverInflow.TotalOutflow!A36</f>
        <v>45505</v>
      </c>
      <c r="B36" s="34">
        <v>-35.261000000000003</v>
      </c>
      <c r="C36" s="12">
        <v>-35.261000000000003</v>
      </c>
      <c r="D36" s="45">
        <v>-35.261000000000003</v>
      </c>
      <c r="E36" s="16">
        <v>-39.379899999999999</v>
      </c>
      <c r="F36" s="16">
        <v>-27.815000000000001</v>
      </c>
      <c r="G36" s="16">
        <v>-14.0517</v>
      </c>
      <c r="H36" s="16">
        <v>-65.381299999999996</v>
      </c>
      <c r="I36" s="16">
        <v>-36.5657</v>
      </c>
      <c r="J36" s="16">
        <v>-19.854400000000002</v>
      </c>
      <c r="K36" s="16">
        <v>-3.75305</v>
      </c>
      <c r="L36" s="16">
        <v>-2.8775900000000001</v>
      </c>
      <c r="M36" s="16">
        <v>-12.666399999999999</v>
      </c>
      <c r="N36" s="16">
        <v>-13.9602</v>
      </c>
      <c r="O36" s="16">
        <v>-39.998400000000004</v>
      </c>
      <c r="P36" s="16">
        <v>7.2850600000000005</v>
      </c>
      <c r="Q36" s="16">
        <v>-24.3444</v>
      </c>
      <c r="R36" s="16">
        <v>-33.449400000000004</v>
      </c>
      <c r="S36" s="16">
        <v>-19.831900000000001</v>
      </c>
      <c r="T36" s="16">
        <v>-46.257599999999996</v>
      </c>
      <c r="U36" s="16">
        <v>-32.945300000000003</v>
      </c>
      <c r="V36" s="16">
        <v>-39.458300000000001</v>
      </c>
      <c r="W36" s="16">
        <v>-23.445799999999998</v>
      </c>
      <c r="X36" s="16">
        <v>-14.442500000000001</v>
      </c>
      <c r="Y36" s="16">
        <v>-5.3147600000000006</v>
      </c>
      <c r="Z36" s="16">
        <v>-20.151</v>
      </c>
      <c r="AA36" s="16">
        <v>-29.148299999999999</v>
      </c>
      <c r="AB36" s="16">
        <v>-33.437899999999999</v>
      </c>
      <c r="AC36" s="16">
        <v>-29.450599999999998</v>
      </c>
      <c r="AD36" s="16">
        <v>-25.803599999999999</v>
      </c>
      <c r="AE36" s="16">
        <v>-58.466900000000003</v>
      </c>
      <c r="AF36" s="16">
        <v>-23.998000000000001</v>
      </c>
      <c r="AG36" s="16">
        <v>5.8436199999999996</v>
      </c>
      <c r="AH36" s="16">
        <v>-37.121300000000005</v>
      </c>
      <c r="AI36" s="46"/>
      <c r="AJ36" s="46"/>
      <c r="AK36" s="46"/>
      <c r="AL36" s="46"/>
      <c r="AM36" s="46"/>
      <c r="AN36" s="4"/>
      <c r="AO36" s="4"/>
      <c r="AP36" s="4"/>
      <c r="AQ36" s="4"/>
      <c r="AR36" s="4"/>
      <c r="AS36" s="4"/>
      <c r="AT36" s="4"/>
      <c r="AU36" s="4"/>
      <c r="AV36" s="4"/>
      <c r="AW36" s="4"/>
      <c r="AX36" s="4"/>
      <c r="AY36" s="4"/>
    </row>
    <row r="37" spans="1:51" ht="15" x14ac:dyDescent="0.25">
      <c r="A37" s="136">
        <f>YampaRiverInflow.TotalOutflow!A37</f>
        <v>45536</v>
      </c>
      <c r="B37" s="34">
        <v>-19.898</v>
      </c>
      <c r="C37" s="12">
        <v>-19.898</v>
      </c>
      <c r="D37" s="45">
        <v>-19.898</v>
      </c>
      <c r="E37" s="16">
        <v>-19.856300000000001</v>
      </c>
      <c r="F37" s="16">
        <v>-41.415900000000001</v>
      </c>
      <c r="G37" s="16">
        <v>-22.555199999999999</v>
      </c>
      <c r="H37" s="16">
        <v>0.85353000000000001</v>
      </c>
      <c r="I37" s="16">
        <v>-61.966300000000004</v>
      </c>
      <c r="J37" s="16">
        <v>-54.048999999999999</v>
      </c>
      <c r="K37" s="16">
        <v>-27.7121</v>
      </c>
      <c r="L37" s="16">
        <v>-18.022099999999998</v>
      </c>
      <c r="M37" s="16">
        <v>-8.8447199999999988</v>
      </c>
      <c r="N37" s="16">
        <v>-17.9664</v>
      </c>
      <c r="O37" s="16">
        <v>-5.1358199999999998</v>
      </c>
      <c r="P37" s="16">
        <v>-10.9739</v>
      </c>
      <c r="Q37" s="16">
        <v>-32.469799999999999</v>
      </c>
      <c r="R37" s="16">
        <v>-35.090000000000003</v>
      </c>
      <c r="S37" s="16">
        <v>-20.7882</v>
      </c>
      <c r="T37" s="16">
        <v>-50.804099999999998</v>
      </c>
      <c r="U37" s="16">
        <v>-26.487200000000001</v>
      </c>
      <c r="V37" s="16">
        <v>-30.253900000000002</v>
      </c>
      <c r="W37" s="16">
        <v>-43.0578</v>
      </c>
      <c r="X37" s="16">
        <v>-36.350099999999998</v>
      </c>
      <c r="Y37" s="16">
        <v>-18.872799999999998</v>
      </c>
      <c r="Z37" s="16">
        <v>-16.6816</v>
      </c>
      <c r="AA37" s="16">
        <v>-22.602599999999999</v>
      </c>
      <c r="AB37" s="16">
        <v>-13.866299999999999</v>
      </c>
      <c r="AC37" s="16">
        <v>-20.75</v>
      </c>
      <c r="AD37" s="16">
        <v>-8.9183799999999991</v>
      </c>
      <c r="AE37" s="16">
        <v>-33.353900000000003</v>
      </c>
      <c r="AF37" s="16">
        <v>-15.521000000000001</v>
      </c>
      <c r="AG37" s="16">
        <v>-12.745700000000001</v>
      </c>
      <c r="AH37" s="16">
        <v>-31.333599999999997</v>
      </c>
      <c r="AI37" s="46"/>
      <c r="AJ37" s="46"/>
      <c r="AK37" s="46"/>
      <c r="AL37" s="46"/>
      <c r="AM37" s="46"/>
      <c r="AN37" s="4"/>
      <c r="AO37" s="4"/>
      <c r="AP37" s="4"/>
      <c r="AQ37" s="4"/>
      <c r="AR37" s="4"/>
      <c r="AS37" s="4"/>
      <c r="AT37" s="4"/>
      <c r="AU37" s="4"/>
      <c r="AV37" s="4"/>
      <c r="AW37" s="4"/>
      <c r="AX37" s="4"/>
      <c r="AY37" s="4"/>
    </row>
    <row r="38" spans="1:51" ht="15" x14ac:dyDescent="0.25">
      <c r="A38" s="136">
        <f>YampaRiverInflow.TotalOutflow!A38</f>
        <v>45566</v>
      </c>
      <c r="B38" s="34">
        <v>-14.581</v>
      </c>
      <c r="C38" s="12">
        <v>-14.581</v>
      </c>
      <c r="D38" s="45">
        <v>-14.581</v>
      </c>
      <c r="E38" s="16">
        <v>-13.261700000000001</v>
      </c>
      <c r="F38" s="16">
        <v>8.3438300000000005</v>
      </c>
      <c r="G38" s="16">
        <v>1.6283399999999999</v>
      </c>
      <c r="H38" s="16">
        <v>-1.5256099999999999</v>
      </c>
      <c r="I38" s="16">
        <v>0.55819000000000007</v>
      </c>
      <c r="J38" s="16">
        <v>-0.40666000000000002</v>
      </c>
      <c r="K38" s="16">
        <v>-3.3743600000000002</v>
      </c>
      <c r="L38" s="16">
        <v>10.40099</v>
      </c>
      <c r="M38" s="16">
        <v>3.1250999999999998</v>
      </c>
      <c r="N38" s="16">
        <v>0.16553999999999999</v>
      </c>
      <c r="O38" s="16">
        <v>26.085080000000001</v>
      </c>
      <c r="P38" s="16">
        <v>-4.4398100000000005</v>
      </c>
      <c r="Q38" s="16">
        <v>7.4000500000000002</v>
      </c>
      <c r="R38" s="16">
        <v>-11.6661</v>
      </c>
      <c r="S38" s="16">
        <v>-2.7408399999999999</v>
      </c>
      <c r="T38" s="16">
        <v>-4.4333</v>
      </c>
      <c r="U38" s="16">
        <v>-10.0848</v>
      </c>
      <c r="V38" s="16">
        <v>-27.032599999999999</v>
      </c>
      <c r="W38" s="16">
        <v>-5.7554099999999995</v>
      </c>
      <c r="X38" s="16">
        <v>-10.2515</v>
      </c>
      <c r="Y38" s="16">
        <v>-12.6999</v>
      </c>
      <c r="Z38" s="16">
        <v>-3.16777</v>
      </c>
      <c r="AA38" s="16">
        <v>-24.611999999999998</v>
      </c>
      <c r="AB38" s="16">
        <v>-28.077099999999998</v>
      </c>
      <c r="AC38" s="16">
        <v>-12.1576</v>
      </c>
      <c r="AD38" s="16">
        <v>1.7223250000000001</v>
      </c>
      <c r="AE38" s="16">
        <v>-9.7818899999999989</v>
      </c>
      <c r="AF38" s="16">
        <v>3.17</v>
      </c>
      <c r="AG38" s="16">
        <v>-15.058</v>
      </c>
      <c r="AH38" s="16">
        <v>-8.1872799999999994</v>
      </c>
      <c r="AI38" s="46"/>
      <c r="AJ38" s="46"/>
      <c r="AK38" s="46"/>
      <c r="AL38" s="46"/>
      <c r="AM38" s="46"/>
      <c r="AN38" s="4"/>
      <c r="AO38" s="4"/>
      <c r="AP38" s="4"/>
      <c r="AQ38" s="4"/>
      <c r="AR38" s="4"/>
      <c r="AS38" s="4"/>
      <c r="AT38" s="4"/>
      <c r="AU38" s="4"/>
      <c r="AV38" s="4"/>
      <c r="AW38" s="4"/>
      <c r="AX38" s="4"/>
      <c r="AY38" s="4"/>
    </row>
    <row r="39" spans="1:51" ht="15" x14ac:dyDescent="0.25">
      <c r="A39" s="136">
        <f>YampaRiverInflow.TotalOutflow!A39</f>
        <v>45597</v>
      </c>
      <c r="B39" s="34">
        <v>5.8479999999999999</v>
      </c>
      <c r="C39" s="12">
        <v>5.8479999999999999</v>
      </c>
      <c r="D39" s="45">
        <v>5.8479999999999999</v>
      </c>
      <c r="E39" s="16">
        <v>8.9617099999999983</v>
      </c>
      <c r="F39" s="16">
        <v>4.5023100000000005</v>
      </c>
      <c r="G39" s="16">
        <v>13.97513</v>
      </c>
      <c r="H39" s="16">
        <v>6.8756899999999996</v>
      </c>
      <c r="I39" s="16">
        <v>-37.753900000000002</v>
      </c>
      <c r="J39" s="16">
        <v>12.579600000000001</v>
      </c>
      <c r="K39" s="16">
        <v>4.9528100000000004</v>
      </c>
      <c r="L39" s="16">
        <v>14.292</v>
      </c>
      <c r="M39" s="16">
        <v>10.398250000000001</v>
      </c>
      <c r="N39" s="16">
        <v>14.77266</v>
      </c>
      <c r="O39" s="16">
        <v>2.89751</v>
      </c>
      <c r="P39" s="16">
        <v>-5.1595500000000003</v>
      </c>
      <c r="Q39" s="16">
        <v>8.3595300000000012</v>
      </c>
      <c r="R39" s="16">
        <v>0.24359</v>
      </c>
      <c r="S39" s="16">
        <v>-2.1938</v>
      </c>
      <c r="T39" s="16">
        <v>-8.1242999999999999</v>
      </c>
      <c r="U39" s="16">
        <v>-20.0396</v>
      </c>
      <c r="V39" s="16">
        <v>-7.1350500000000006</v>
      </c>
      <c r="W39" s="16">
        <v>-4.9749300000000005</v>
      </c>
      <c r="X39" s="16">
        <v>-2.7747700000000002</v>
      </c>
      <c r="Y39" s="16">
        <v>-5.4642499999999998</v>
      </c>
      <c r="Z39" s="16">
        <v>12.753399999999999</v>
      </c>
      <c r="AA39" s="16">
        <v>1.235026</v>
      </c>
      <c r="AB39" s="16">
        <v>6.9389319999999994</v>
      </c>
      <c r="AC39" s="16">
        <v>-9.7391900000000007</v>
      </c>
      <c r="AD39" s="16">
        <v>26.70477</v>
      </c>
      <c r="AE39" s="16">
        <v>4.1004740000000002</v>
      </c>
      <c r="AF39" s="16">
        <v>8.6760000000000002</v>
      </c>
      <c r="AG39" s="16">
        <v>-7.5486000000000004</v>
      </c>
      <c r="AH39" s="16">
        <v>1.3323900000000002</v>
      </c>
      <c r="AI39" s="46"/>
      <c r="AJ39" s="46"/>
      <c r="AK39" s="46"/>
      <c r="AL39" s="46"/>
      <c r="AM39" s="46"/>
      <c r="AN39" s="4"/>
      <c r="AO39" s="4"/>
      <c r="AP39" s="4"/>
      <c r="AQ39" s="4"/>
      <c r="AR39" s="4"/>
      <c r="AS39" s="4"/>
      <c r="AT39" s="4"/>
      <c r="AU39" s="4"/>
      <c r="AV39" s="4"/>
      <c r="AW39" s="4"/>
      <c r="AX39" s="4"/>
      <c r="AY39" s="4"/>
    </row>
    <row r="40" spans="1:51" ht="15" x14ac:dyDescent="0.25">
      <c r="A40" s="136">
        <f>YampaRiverInflow.TotalOutflow!A40</f>
        <v>45627</v>
      </c>
      <c r="B40" s="34">
        <v>13.042</v>
      </c>
      <c r="C40" s="12">
        <v>13.042</v>
      </c>
      <c r="D40" s="45">
        <v>13.042</v>
      </c>
      <c r="E40" s="16">
        <v>18.883740000000003</v>
      </c>
      <c r="F40" s="16">
        <v>6.48062</v>
      </c>
      <c r="G40" s="16">
        <v>-1.6886700000000001</v>
      </c>
      <c r="H40" s="16">
        <v>-26.622299999999999</v>
      </c>
      <c r="I40" s="16">
        <v>-69.312100000000001</v>
      </c>
      <c r="J40" s="16">
        <v>30.47054</v>
      </c>
      <c r="K40" s="16">
        <v>12.73404</v>
      </c>
      <c r="L40" s="16">
        <v>16.88007</v>
      </c>
      <c r="M40" s="16">
        <v>5.8597900000000003</v>
      </c>
      <c r="N40" s="16">
        <v>7.4444699999999999</v>
      </c>
      <c r="O40" s="16">
        <v>33.224269999999997</v>
      </c>
      <c r="P40" s="16">
        <v>12.479979999999999</v>
      </c>
      <c r="Q40" s="16">
        <v>17.551400000000001</v>
      </c>
      <c r="R40" s="16">
        <v>6.2706099999999996</v>
      </c>
      <c r="S40" s="16">
        <v>38.814579999999999</v>
      </c>
      <c r="T40" s="16">
        <v>9.5693099999999998</v>
      </c>
      <c r="U40" s="16">
        <v>34.180550000000004</v>
      </c>
      <c r="V40" s="16">
        <v>4.3811200000000001</v>
      </c>
      <c r="W40" s="16">
        <v>12.84577</v>
      </c>
      <c r="X40" s="16">
        <v>-9.6169899999999995</v>
      </c>
      <c r="Y40" s="16">
        <v>8.3672789999999999</v>
      </c>
      <c r="Z40" s="16">
        <v>21.699849999999998</v>
      </c>
      <c r="AA40" s="16">
        <v>30.923099999999998</v>
      </c>
      <c r="AB40" s="16">
        <v>2.6434799999999998</v>
      </c>
      <c r="AC40" s="16">
        <v>7.848967</v>
      </c>
      <c r="AD40" s="16">
        <v>2.9376329999999999</v>
      </c>
      <c r="AE40" s="16">
        <v>20.856740000000002</v>
      </c>
      <c r="AF40" s="16">
        <v>18.335000000000001</v>
      </c>
      <c r="AG40" s="16">
        <v>4.6582799999999995</v>
      </c>
      <c r="AH40" s="16">
        <v>11.40897</v>
      </c>
      <c r="AI40" s="46"/>
      <c r="AJ40" s="46"/>
      <c r="AK40" s="46"/>
      <c r="AL40" s="46"/>
      <c r="AM40" s="46"/>
      <c r="AN40" s="4"/>
      <c r="AO40" s="4"/>
      <c r="AP40" s="4"/>
      <c r="AQ40" s="4"/>
      <c r="AR40" s="4"/>
      <c r="AS40" s="4"/>
      <c r="AT40" s="4"/>
      <c r="AU40" s="4"/>
      <c r="AV40" s="4"/>
      <c r="AW40" s="4"/>
      <c r="AX40" s="4"/>
      <c r="AY40" s="4"/>
    </row>
    <row r="41" spans="1:51" ht="15" x14ac:dyDescent="0.25">
      <c r="A41" s="136">
        <f>YampaRiverInflow.TotalOutflow!A41</f>
        <v>45658</v>
      </c>
      <c r="B41" s="34">
        <v>-23.844000000000001</v>
      </c>
      <c r="C41" s="12">
        <v>-23.844000000000001</v>
      </c>
      <c r="D41" s="45">
        <v>-23.844000000000001</v>
      </c>
      <c r="E41" s="16">
        <v>-2.2970100000000002</v>
      </c>
      <c r="F41" s="16">
        <v>-5.6275300000000001</v>
      </c>
      <c r="G41" s="16">
        <v>-64.680900000000008</v>
      </c>
      <c r="H41" s="16">
        <v>-113.199</v>
      </c>
      <c r="I41" s="16">
        <v>36.242400000000004</v>
      </c>
      <c r="J41" s="16">
        <v>-10.6774</v>
      </c>
      <c r="K41" s="16">
        <v>8.1581399999999995</v>
      </c>
      <c r="L41" s="16">
        <v>1.3930199999999999</v>
      </c>
      <c r="M41" s="16">
        <v>10.17</v>
      </c>
      <c r="N41" s="16">
        <v>3.6542600000000003</v>
      </c>
      <c r="O41" s="16">
        <v>8.1713000000000005</v>
      </c>
      <c r="P41" s="16">
        <v>-29.2118</v>
      </c>
      <c r="Q41" s="16">
        <v>-12.4862</v>
      </c>
      <c r="R41" s="16">
        <v>-4.2013100000000003</v>
      </c>
      <c r="S41" s="16">
        <v>-21.987200000000001</v>
      </c>
      <c r="T41" s="16">
        <v>21.381310000000003</v>
      </c>
      <c r="U41" s="16">
        <v>-39.100499999999997</v>
      </c>
      <c r="V41" s="16">
        <v>-31.088799999999999</v>
      </c>
      <c r="W41" s="16">
        <v>7.3067399999999996</v>
      </c>
      <c r="X41" s="16">
        <v>-13.319000000000001</v>
      </c>
      <c r="Y41" s="16">
        <v>-6.39839</v>
      </c>
      <c r="Z41" s="16">
        <v>-23.134</v>
      </c>
      <c r="AA41" s="16">
        <v>-29.637900000000002</v>
      </c>
      <c r="AB41" s="16">
        <v>-24.356300000000001</v>
      </c>
      <c r="AC41" s="16">
        <v>-6.12601</v>
      </c>
      <c r="AD41" s="16">
        <v>-35.9651</v>
      </c>
      <c r="AE41" s="16">
        <v>-1.4319999999999999</v>
      </c>
      <c r="AF41" s="16">
        <v>-16.688599999999997</v>
      </c>
      <c r="AG41" s="16">
        <v>33.015449999999994</v>
      </c>
      <c r="AH41" s="16">
        <v>-30.712700000000002</v>
      </c>
      <c r="AI41" s="46"/>
      <c r="AJ41" s="46"/>
      <c r="AK41" s="46"/>
      <c r="AL41" s="46"/>
      <c r="AM41" s="46"/>
      <c r="AN41" s="4"/>
      <c r="AO41" s="4"/>
      <c r="AP41" s="4"/>
      <c r="AQ41" s="4"/>
      <c r="AR41" s="4"/>
      <c r="AS41" s="4"/>
      <c r="AT41" s="4"/>
      <c r="AU41" s="4"/>
      <c r="AV41" s="4"/>
      <c r="AW41" s="4"/>
      <c r="AX41" s="4"/>
      <c r="AY41" s="4"/>
    </row>
    <row r="42" spans="1:51" ht="15" x14ac:dyDescent="0.25">
      <c r="A42" s="136">
        <f>YampaRiverInflow.TotalOutflow!A42</f>
        <v>45689</v>
      </c>
      <c r="B42" s="34">
        <v>-28.407</v>
      </c>
      <c r="C42" s="12">
        <v>-28.407</v>
      </c>
      <c r="D42" s="45">
        <v>-28.407</v>
      </c>
      <c r="E42" s="16">
        <v>-63.575199999999995</v>
      </c>
      <c r="F42" s="16">
        <v>-26.556999999999999</v>
      </c>
      <c r="G42" s="16">
        <v>-43.0946</v>
      </c>
      <c r="H42" s="16">
        <v>-46.804400000000001</v>
      </c>
      <c r="I42" s="16">
        <v>-20.875299999999999</v>
      </c>
      <c r="J42" s="16">
        <v>-24.3658</v>
      </c>
      <c r="K42" s="16">
        <v>1.18557</v>
      </c>
      <c r="L42" s="16">
        <v>-25.8432</v>
      </c>
      <c r="M42" s="16">
        <v>-4.4762599999999999</v>
      </c>
      <c r="N42" s="16">
        <v>-2.36822</v>
      </c>
      <c r="O42" s="16">
        <v>5.9079799999999993</v>
      </c>
      <c r="P42" s="16">
        <v>-17.978400000000001</v>
      </c>
      <c r="Q42" s="16">
        <v>-35.601699999999994</v>
      </c>
      <c r="R42" s="16">
        <v>-45.1038</v>
      </c>
      <c r="S42" s="16">
        <v>-5.1178299999999997</v>
      </c>
      <c r="T42" s="16">
        <v>-37.283000000000001</v>
      </c>
      <c r="U42" s="16">
        <v>-15.6464</v>
      </c>
      <c r="V42" s="16">
        <v>-40.071800000000003</v>
      </c>
      <c r="W42" s="16">
        <v>-32.633000000000003</v>
      </c>
      <c r="X42" s="16">
        <v>-26.703299999999999</v>
      </c>
      <c r="Y42" s="16">
        <v>-28.727499999999999</v>
      </c>
      <c r="Z42" s="16">
        <v>-41.463300000000004</v>
      </c>
      <c r="AA42" s="16">
        <v>-12.364799999999999</v>
      </c>
      <c r="AB42" s="16">
        <v>-17.944700000000001</v>
      </c>
      <c r="AC42" s="16">
        <v>-30.381799999999998</v>
      </c>
      <c r="AD42" s="16">
        <v>-39.880099999999999</v>
      </c>
      <c r="AE42" s="16">
        <v>-13.894</v>
      </c>
      <c r="AF42" s="16">
        <v>-22.5732</v>
      </c>
      <c r="AG42" s="16">
        <v>-17.1022</v>
      </c>
      <c r="AH42" s="16">
        <v>-38.901800000000001</v>
      </c>
      <c r="AI42" s="46"/>
      <c r="AJ42" s="46"/>
      <c r="AK42" s="46"/>
      <c r="AL42" s="46"/>
      <c r="AM42" s="46"/>
      <c r="AN42" s="4"/>
      <c r="AO42" s="4"/>
      <c r="AP42" s="4"/>
      <c r="AQ42" s="4"/>
      <c r="AR42" s="4"/>
      <c r="AS42" s="4"/>
      <c r="AT42" s="4"/>
      <c r="AU42" s="4"/>
      <c r="AV42" s="4"/>
      <c r="AW42" s="4"/>
      <c r="AX42" s="4"/>
      <c r="AY42" s="4"/>
    </row>
    <row r="43" spans="1:51" ht="15" x14ac:dyDescent="0.25">
      <c r="A43" s="136">
        <f>YampaRiverInflow.TotalOutflow!A43</f>
        <v>45717</v>
      </c>
      <c r="B43" s="34">
        <v>-39.97</v>
      </c>
      <c r="C43" s="12">
        <v>-39.97</v>
      </c>
      <c r="D43" s="45">
        <v>-39.97</v>
      </c>
      <c r="E43" s="16">
        <v>-34.902000000000001</v>
      </c>
      <c r="F43" s="16">
        <v>-96.0959</v>
      </c>
      <c r="G43" s="16">
        <v>-38.881300000000003</v>
      </c>
      <c r="H43" s="16">
        <v>-9.1832499999999992</v>
      </c>
      <c r="I43" s="16">
        <v>-13.1533</v>
      </c>
      <c r="J43" s="16">
        <v>-27.913900000000002</v>
      </c>
      <c r="K43" s="16">
        <v>-37.945300000000003</v>
      </c>
      <c r="L43" s="16">
        <v>-37.232500000000002</v>
      </c>
      <c r="M43" s="16">
        <v>-84.1511</v>
      </c>
      <c r="N43" s="16">
        <v>-52.822800000000001</v>
      </c>
      <c r="O43" s="16">
        <v>-62.375399999999999</v>
      </c>
      <c r="P43" s="16">
        <v>-22.7028</v>
      </c>
      <c r="Q43" s="16">
        <v>-24.410799999999998</v>
      </c>
      <c r="R43" s="16">
        <v>-35.779199999999996</v>
      </c>
      <c r="S43" s="16">
        <v>-52.189599999999999</v>
      </c>
      <c r="T43" s="16">
        <v>-44.594099999999997</v>
      </c>
      <c r="U43" s="16">
        <v>-46.276900000000005</v>
      </c>
      <c r="V43" s="16">
        <v>-41.1785</v>
      </c>
      <c r="W43" s="16">
        <v>-54.098800000000004</v>
      </c>
      <c r="X43" s="16">
        <v>-94.38669999999999</v>
      </c>
      <c r="Y43" s="16">
        <v>-68.116</v>
      </c>
      <c r="Z43" s="16">
        <v>-21.329699999999999</v>
      </c>
      <c r="AA43" s="16">
        <v>-45.133600000000001</v>
      </c>
      <c r="AB43" s="16">
        <v>-41.103999999999999</v>
      </c>
      <c r="AC43" s="16">
        <v>-52.287500000000001</v>
      </c>
      <c r="AD43" s="16">
        <v>-39.996499999999997</v>
      </c>
      <c r="AE43" s="16">
        <v>-34.947000000000003</v>
      </c>
      <c r="AF43" s="16">
        <v>-9.4451399999999985</v>
      </c>
      <c r="AG43" s="16">
        <v>-51.122900000000001</v>
      </c>
      <c r="AH43" s="16">
        <v>-40.1935</v>
      </c>
      <c r="AI43" s="46"/>
      <c r="AJ43" s="46"/>
      <c r="AK43" s="46"/>
      <c r="AL43" s="46"/>
      <c r="AM43" s="46"/>
      <c r="AN43" s="4"/>
      <c r="AO43" s="4"/>
      <c r="AP43" s="4"/>
      <c r="AQ43" s="4"/>
      <c r="AR43" s="4"/>
      <c r="AS43" s="4"/>
      <c r="AT43" s="4"/>
      <c r="AU43" s="4"/>
      <c r="AV43" s="4"/>
      <c r="AW43" s="4"/>
      <c r="AX43" s="4"/>
      <c r="AY43" s="4"/>
    </row>
    <row r="44" spans="1:51" ht="15" x14ac:dyDescent="0.25">
      <c r="A44" s="136">
        <f>YampaRiverInflow.TotalOutflow!A44</f>
        <v>45748</v>
      </c>
      <c r="B44" s="34">
        <v>-30.27</v>
      </c>
      <c r="C44" s="12">
        <v>-30.27</v>
      </c>
      <c r="D44" s="45">
        <v>-30.27</v>
      </c>
      <c r="E44" s="16">
        <v>-21.337199999999999</v>
      </c>
      <c r="F44" s="16">
        <v>-46.392000000000003</v>
      </c>
      <c r="G44" s="16">
        <v>-46.931699999999999</v>
      </c>
      <c r="H44" s="16">
        <v>-10.3939</v>
      </c>
      <c r="I44" s="16">
        <v>-22.183299999999999</v>
      </c>
      <c r="J44" s="16">
        <v>-50.360900000000001</v>
      </c>
      <c r="K44" s="16">
        <v>-34.244300000000003</v>
      </c>
      <c r="L44" s="16">
        <v>-28.298599999999997</v>
      </c>
      <c r="M44" s="16">
        <v>-23.056999999999999</v>
      </c>
      <c r="N44" s="16">
        <v>-23.6526</v>
      </c>
      <c r="O44" s="16">
        <v>-18.731300000000001</v>
      </c>
      <c r="P44" s="16">
        <v>-34.493000000000002</v>
      </c>
      <c r="Q44" s="16">
        <v>-34.719099999999997</v>
      </c>
      <c r="R44" s="16">
        <v>-39.354300000000002</v>
      </c>
      <c r="S44" s="16">
        <v>-36.816499999999998</v>
      </c>
      <c r="T44" s="16">
        <v>-31.096499999999999</v>
      </c>
      <c r="U44" s="16">
        <v>-26.820700000000002</v>
      </c>
      <c r="V44" s="16">
        <v>-39.596599999999995</v>
      </c>
      <c r="W44" s="16">
        <v>-38.490600000000001</v>
      </c>
      <c r="X44" s="16">
        <v>-7.4329700000000001</v>
      </c>
      <c r="Y44" s="16">
        <v>-6.8644499999999997</v>
      </c>
      <c r="Z44" s="16">
        <v>-16.915599999999998</v>
      </c>
      <c r="AA44" s="16">
        <v>-37.536199999999994</v>
      </c>
      <c r="AB44" s="16">
        <v>-51.6753</v>
      </c>
      <c r="AC44" s="16">
        <v>-49.0565</v>
      </c>
      <c r="AD44" s="16">
        <v>3.8323470000000004</v>
      </c>
      <c r="AE44" s="16">
        <v>-59.116</v>
      </c>
      <c r="AF44" s="16">
        <v>-58.070099999999996</v>
      </c>
      <c r="AG44" s="16">
        <v>-46.224299999999999</v>
      </c>
      <c r="AH44" s="16">
        <v>-45.231099999999998</v>
      </c>
      <c r="AI44" s="46"/>
      <c r="AJ44" s="46"/>
      <c r="AK44" s="46"/>
      <c r="AL44" s="46"/>
      <c r="AM44" s="46"/>
      <c r="AN44" s="4"/>
      <c r="AO44" s="4"/>
      <c r="AP44" s="4"/>
      <c r="AQ44" s="4"/>
      <c r="AR44" s="4"/>
      <c r="AS44" s="4"/>
      <c r="AT44" s="4"/>
      <c r="AU44" s="4"/>
      <c r="AV44" s="4"/>
      <c r="AW44" s="4"/>
      <c r="AX44" s="4"/>
      <c r="AY44" s="4"/>
    </row>
    <row r="45" spans="1:51" ht="15" x14ac:dyDescent="0.25">
      <c r="A45" s="136">
        <f>YampaRiverInflow.TotalOutflow!A45</f>
        <v>45778</v>
      </c>
      <c r="B45" s="34">
        <v>-33.654000000000003</v>
      </c>
      <c r="C45" s="12">
        <v>-33.654000000000003</v>
      </c>
      <c r="D45" s="45">
        <v>-33.654000000000003</v>
      </c>
      <c r="E45" s="16">
        <v>-29.909500000000001</v>
      </c>
      <c r="F45" s="16">
        <v>-28.129300000000001</v>
      </c>
      <c r="G45" s="16">
        <v>-49.9146</v>
      </c>
      <c r="H45" s="16">
        <v>-34.603400000000001</v>
      </c>
      <c r="I45" s="16">
        <v>-27.749099999999999</v>
      </c>
      <c r="J45" s="16">
        <v>-15.6434</v>
      </c>
      <c r="K45" s="16">
        <v>-26.480900000000002</v>
      </c>
      <c r="L45" s="16">
        <v>-13.461499999999999</v>
      </c>
      <c r="M45" s="16">
        <v>-3.12216</v>
      </c>
      <c r="N45" s="16">
        <v>-37.49</v>
      </c>
      <c r="O45" s="16">
        <v>-28.581900000000001</v>
      </c>
      <c r="P45" s="16">
        <v>-34.988099999999996</v>
      </c>
      <c r="Q45" s="16">
        <v>-27.610599999999998</v>
      </c>
      <c r="R45" s="16">
        <v>-13.771700000000001</v>
      </c>
      <c r="S45" s="16">
        <v>-19.453499999999998</v>
      </c>
      <c r="T45" s="16">
        <v>-43.834099999999999</v>
      </c>
      <c r="U45" s="16">
        <v>-36.948999999999998</v>
      </c>
      <c r="V45" s="16">
        <v>-18.708599999999997</v>
      </c>
      <c r="W45" s="16">
        <v>-25.398700000000002</v>
      </c>
      <c r="X45" s="16">
        <v>-18.684200000000001</v>
      </c>
      <c r="Y45" s="16">
        <v>-10.974200000000002</v>
      </c>
      <c r="Z45" s="16">
        <v>-34.367400000000004</v>
      </c>
      <c r="AA45" s="16">
        <v>-27.658300000000001</v>
      </c>
      <c r="AB45" s="16">
        <v>-22.264099999999999</v>
      </c>
      <c r="AC45" s="16">
        <v>-16.6996</v>
      </c>
      <c r="AD45" s="16">
        <v>-67.282200000000003</v>
      </c>
      <c r="AE45" s="16">
        <v>-19.012</v>
      </c>
      <c r="AF45" s="16">
        <v>-19.098700000000001</v>
      </c>
      <c r="AG45" s="16">
        <v>-31.252700000000001</v>
      </c>
      <c r="AH45" s="16">
        <v>-147.96199999999999</v>
      </c>
      <c r="AI45" s="46"/>
      <c r="AJ45" s="46"/>
      <c r="AK45" s="46"/>
      <c r="AL45" s="46"/>
      <c r="AM45" s="46"/>
      <c r="AN45" s="4"/>
      <c r="AO45" s="4"/>
      <c r="AP45" s="4"/>
      <c r="AQ45" s="4"/>
      <c r="AR45" s="4"/>
      <c r="AS45" s="4"/>
      <c r="AT45" s="4"/>
      <c r="AU45" s="4"/>
      <c r="AV45" s="4"/>
      <c r="AW45" s="4"/>
      <c r="AX45" s="4"/>
      <c r="AY45" s="4"/>
    </row>
    <row r="46" spans="1:51" ht="15" x14ac:dyDescent="0.25">
      <c r="A46" s="136">
        <f>YampaRiverInflow.TotalOutflow!A46</f>
        <v>45809</v>
      </c>
      <c r="B46" s="34">
        <v>-48.058999999999997</v>
      </c>
      <c r="C46" s="12">
        <v>-48.058999999999997</v>
      </c>
      <c r="D46" s="45">
        <v>-48.058999999999997</v>
      </c>
      <c r="E46" s="16">
        <v>-63.558300000000003</v>
      </c>
      <c r="F46" s="16">
        <v>-43.443300000000001</v>
      </c>
      <c r="G46" s="16">
        <v>-78.712100000000007</v>
      </c>
      <c r="H46" s="16">
        <v>-44.4283</v>
      </c>
      <c r="I46" s="16">
        <v>-46.623400000000004</v>
      </c>
      <c r="J46" s="16">
        <v>-26.48</v>
      </c>
      <c r="K46" s="16">
        <v>-49.249099999999999</v>
      </c>
      <c r="L46" s="16">
        <v>-37.820300000000003</v>
      </c>
      <c r="M46" s="16">
        <v>-37.123800000000003</v>
      </c>
      <c r="N46" s="16">
        <v>-46.805699999999995</v>
      </c>
      <c r="O46" s="16">
        <v>-42.2714</v>
      </c>
      <c r="P46" s="16">
        <v>-36.915500000000002</v>
      </c>
      <c r="Q46" s="16">
        <v>-53.137800000000006</v>
      </c>
      <c r="R46" s="16">
        <v>-64.9482</v>
      </c>
      <c r="S46" s="16">
        <v>-25.7806</v>
      </c>
      <c r="T46" s="16">
        <v>-34.943199999999997</v>
      </c>
      <c r="U46" s="16">
        <v>-51.296099999999996</v>
      </c>
      <c r="V46" s="16">
        <v>-57.331800000000001</v>
      </c>
      <c r="W46" s="16">
        <v>-54.558199999999999</v>
      </c>
      <c r="X46" s="16">
        <v>-68.587000000000003</v>
      </c>
      <c r="Y46" s="16">
        <v>-37.685099999999998</v>
      </c>
      <c r="Z46" s="16">
        <v>-32.256500000000003</v>
      </c>
      <c r="AA46" s="16">
        <v>-52.228699999999996</v>
      </c>
      <c r="AB46" s="16">
        <v>-55.433399999999999</v>
      </c>
      <c r="AC46" s="16">
        <v>-50.623800000000003</v>
      </c>
      <c r="AD46" s="16">
        <v>-49.755000000000003</v>
      </c>
      <c r="AE46" s="16">
        <v>-57.844000000000001</v>
      </c>
      <c r="AF46" s="16">
        <v>-49.321300000000001</v>
      </c>
      <c r="AG46" s="16">
        <v>-51.9298</v>
      </c>
      <c r="AH46" s="16">
        <v>-183.62299999999999</v>
      </c>
      <c r="AI46" s="46"/>
      <c r="AJ46" s="46"/>
      <c r="AK46" s="46"/>
      <c r="AL46" s="46"/>
      <c r="AM46" s="46"/>
      <c r="AN46" s="4"/>
      <c r="AO46" s="4"/>
      <c r="AP46" s="4"/>
      <c r="AQ46" s="4"/>
      <c r="AR46" s="4"/>
      <c r="AS46" s="4"/>
      <c r="AT46" s="4"/>
      <c r="AU46" s="4"/>
      <c r="AV46" s="4"/>
      <c r="AW46" s="4"/>
      <c r="AX46" s="4"/>
      <c r="AY46" s="4"/>
    </row>
    <row r="47" spans="1:51" ht="15" x14ac:dyDescent="0.25">
      <c r="A47" s="136">
        <f>YampaRiverInflow.TotalOutflow!A47</f>
        <v>45839</v>
      </c>
      <c r="B47" s="34">
        <v>-35.131</v>
      </c>
      <c r="C47" s="12">
        <v>-35.131</v>
      </c>
      <c r="D47" s="45">
        <v>-35.131</v>
      </c>
      <c r="E47" s="16">
        <v>-65.305999999999997</v>
      </c>
      <c r="F47" s="16">
        <v>-37.942</v>
      </c>
      <c r="G47" s="16">
        <v>-73.786799999999999</v>
      </c>
      <c r="H47" s="16">
        <v>-40.766500000000001</v>
      </c>
      <c r="I47" s="16">
        <v>-6.4570799999999995</v>
      </c>
      <c r="J47" s="16">
        <v>-40.478199999999994</v>
      </c>
      <c r="K47" s="16">
        <v>-35.347099999999998</v>
      </c>
      <c r="L47" s="16">
        <v>-30.984200000000001</v>
      </c>
      <c r="M47" s="16">
        <v>-12.644399999999999</v>
      </c>
      <c r="N47" s="16">
        <v>-15.251700000000001</v>
      </c>
      <c r="O47" s="16">
        <v>-52.766100000000002</v>
      </c>
      <c r="P47" s="16">
        <v>-45.935900000000004</v>
      </c>
      <c r="Q47" s="16">
        <v>-47.300400000000003</v>
      </c>
      <c r="R47" s="16">
        <v>-39.221400000000003</v>
      </c>
      <c r="S47" s="16">
        <v>-35.222799999999999</v>
      </c>
      <c r="T47" s="16">
        <v>-42.721499999999999</v>
      </c>
      <c r="U47" s="16">
        <v>-48.900100000000002</v>
      </c>
      <c r="V47" s="16">
        <v>-17.8947</v>
      </c>
      <c r="W47" s="16">
        <v>-23.696200000000001</v>
      </c>
      <c r="X47" s="16">
        <v>-7.1829000000000001</v>
      </c>
      <c r="Y47" s="16">
        <v>-15.904399999999999</v>
      </c>
      <c r="Z47" s="16">
        <v>-28.589599999999997</v>
      </c>
      <c r="AA47" s="16">
        <v>-43.727499999999999</v>
      </c>
      <c r="AB47" s="16">
        <v>-35.582300000000004</v>
      </c>
      <c r="AC47" s="16">
        <v>-30.575500000000002</v>
      </c>
      <c r="AD47" s="16">
        <v>-37.180800000000005</v>
      </c>
      <c r="AE47" s="16">
        <v>-48.3</v>
      </c>
      <c r="AF47" s="16">
        <v>-25.503700000000002</v>
      </c>
      <c r="AG47" s="16">
        <v>-48.567099999999996</v>
      </c>
      <c r="AH47" s="16">
        <v>-182.99199999999999</v>
      </c>
      <c r="AI47" s="46"/>
      <c r="AJ47" s="46"/>
      <c r="AK47" s="46"/>
      <c r="AL47" s="46"/>
      <c r="AM47" s="46"/>
      <c r="AN47" s="4"/>
      <c r="AO47" s="4"/>
      <c r="AP47" s="4"/>
      <c r="AQ47" s="4"/>
      <c r="AR47" s="4"/>
      <c r="AS47" s="4"/>
      <c r="AT47" s="4"/>
      <c r="AU47" s="4"/>
      <c r="AV47" s="4"/>
      <c r="AW47" s="4"/>
      <c r="AX47" s="4"/>
      <c r="AY47" s="4"/>
    </row>
    <row r="48" spans="1:51" ht="15" x14ac:dyDescent="0.25">
      <c r="A48" s="136">
        <f>YampaRiverInflow.TotalOutflow!A48</f>
        <v>45870</v>
      </c>
      <c r="B48" s="34">
        <v>-35.261000000000003</v>
      </c>
      <c r="C48" s="12">
        <v>-35.261000000000003</v>
      </c>
      <c r="D48" s="45">
        <v>-35.261000000000003</v>
      </c>
      <c r="E48" s="16">
        <v>-27.815000000000001</v>
      </c>
      <c r="F48" s="16">
        <v>-14.0517</v>
      </c>
      <c r="G48" s="16">
        <v>-65.381299999999996</v>
      </c>
      <c r="H48" s="16">
        <v>-36.5657</v>
      </c>
      <c r="I48" s="16">
        <v>-19.854400000000002</v>
      </c>
      <c r="J48" s="16">
        <v>-3.75305</v>
      </c>
      <c r="K48" s="16">
        <v>-2.8775900000000001</v>
      </c>
      <c r="L48" s="16">
        <v>-12.666399999999999</v>
      </c>
      <c r="M48" s="16">
        <v>-13.9602</v>
      </c>
      <c r="N48" s="16">
        <v>-39.998400000000004</v>
      </c>
      <c r="O48" s="16">
        <v>7.2850600000000005</v>
      </c>
      <c r="P48" s="16">
        <v>-24.3444</v>
      </c>
      <c r="Q48" s="16">
        <v>-33.449400000000004</v>
      </c>
      <c r="R48" s="16">
        <v>-19.831900000000001</v>
      </c>
      <c r="S48" s="16">
        <v>-46.257599999999996</v>
      </c>
      <c r="T48" s="16">
        <v>-32.945300000000003</v>
      </c>
      <c r="U48" s="16">
        <v>-39.458300000000001</v>
      </c>
      <c r="V48" s="16">
        <v>-23.445799999999998</v>
      </c>
      <c r="W48" s="16">
        <v>-14.442500000000001</v>
      </c>
      <c r="X48" s="16">
        <v>-5.3147600000000006</v>
      </c>
      <c r="Y48" s="16">
        <v>-20.151</v>
      </c>
      <c r="Z48" s="16">
        <v>-29.148299999999999</v>
      </c>
      <c r="AA48" s="16">
        <v>-33.437899999999999</v>
      </c>
      <c r="AB48" s="16">
        <v>-29.450599999999998</v>
      </c>
      <c r="AC48" s="16">
        <v>-25.803599999999999</v>
      </c>
      <c r="AD48" s="16">
        <v>-58.466900000000003</v>
      </c>
      <c r="AE48" s="16">
        <v>-23.998000000000001</v>
      </c>
      <c r="AF48" s="16">
        <v>5.8436199999999996</v>
      </c>
      <c r="AG48" s="16">
        <v>-37.121300000000005</v>
      </c>
      <c r="AH48" s="16">
        <v>-39.379899999999999</v>
      </c>
      <c r="AI48" s="46"/>
      <c r="AJ48" s="46"/>
      <c r="AK48" s="46"/>
      <c r="AL48" s="46"/>
      <c r="AM48" s="46"/>
      <c r="AN48" s="4"/>
      <c r="AO48" s="4"/>
      <c r="AP48" s="4"/>
      <c r="AQ48" s="4"/>
      <c r="AR48" s="4"/>
      <c r="AS48" s="4"/>
      <c r="AT48" s="4"/>
      <c r="AU48" s="4"/>
      <c r="AV48" s="4"/>
      <c r="AW48" s="4"/>
      <c r="AX48" s="4"/>
      <c r="AY48" s="4"/>
    </row>
    <row r="49" spans="1:1005" ht="15" x14ac:dyDescent="0.25">
      <c r="A49" s="136">
        <f>YampaRiverInflow.TotalOutflow!A49</f>
        <v>45901</v>
      </c>
      <c r="B49" s="34">
        <v>-19.898</v>
      </c>
      <c r="C49" s="12">
        <v>-19.898</v>
      </c>
      <c r="D49" s="45">
        <v>-19.898</v>
      </c>
      <c r="E49" s="16">
        <v>-41.415900000000001</v>
      </c>
      <c r="F49" s="16">
        <v>-22.555199999999999</v>
      </c>
      <c r="G49" s="16">
        <v>0.85353000000000001</v>
      </c>
      <c r="H49" s="16">
        <v>-61.966300000000004</v>
      </c>
      <c r="I49" s="16">
        <v>-54.048999999999999</v>
      </c>
      <c r="J49" s="16">
        <v>-27.7121</v>
      </c>
      <c r="K49" s="16">
        <v>-18.022099999999998</v>
      </c>
      <c r="L49" s="16">
        <v>-8.8447199999999988</v>
      </c>
      <c r="M49" s="16">
        <v>-17.9664</v>
      </c>
      <c r="N49" s="16">
        <v>-5.1358199999999998</v>
      </c>
      <c r="O49" s="16">
        <v>-10.9739</v>
      </c>
      <c r="P49" s="16">
        <v>-32.469799999999999</v>
      </c>
      <c r="Q49" s="16">
        <v>-35.090000000000003</v>
      </c>
      <c r="R49" s="16">
        <v>-20.7882</v>
      </c>
      <c r="S49" s="16">
        <v>-50.804099999999998</v>
      </c>
      <c r="T49" s="16">
        <v>-26.487200000000001</v>
      </c>
      <c r="U49" s="16">
        <v>-30.253900000000002</v>
      </c>
      <c r="V49" s="16">
        <v>-43.0578</v>
      </c>
      <c r="W49" s="16">
        <v>-36.350099999999998</v>
      </c>
      <c r="X49" s="16">
        <v>-18.872799999999998</v>
      </c>
      <c r="Y49" s="16">
        <v>-16.6816</v>
      </c>
      <c r="Z49" s="16">
        <v>-22.602599999999999</v>
      </c>
      <c r="AA49" s="16">
        <v>-13.866299999999999</v>
      </c>
      <c r="AB49" s="16">
        <v>-20.75</v>
      </c>
      <c r="AC49" s="16">
        <v>-8.9183799999999991</v>
      </c>
      <c r="AD49" s="16">
        <v>-33.353900000000003</v>
      </c>
      <c r="AE49" s="16">
        <v>-15.521000000000001</v>
      </c>
      <c r="AF49" s="16">
        <v>-12.745700000000001</v>
      </c>
      <c r="AG49" s="16">
        <v>-31.333599999999997</v>
      </c>
      <c r="AH49" s="16">
        <v>-19.856300000000001</v>
      </c>
      <c r="AI49" s="46"/>
      <c r="AJ49" s="46"/>
      <c r="AK49" s="46"/>
      <c r="AL49" s="46"/>
      <c r="AM49" s="46"/>
      <c r="AN49" s="4"/>
      <c r="AO49" s="4"/>
      <c r="AP49" s="4"/>
      <c r="AQ49" s="4"/>
      <c r="AR49" s="4"/>
      <c r="AS49" s="4"/>
      <c r="AT49" s="4"/>
      <c r="AU49" s="4"/>
      <c r="AV49" s="4"/>
      <c r="AW49" s="4"/>
      <c r="AX49" s="4"/>
      <c r="AY49" s="4"/>
    </row>
    <row r="50" spans="1:1005" ht="15" x14ac:dyDescent="0.25">
      <c r="A50" s="136">
        <f>YampaRiverInflow.TotalOutflow!A50</f>
        <v>45931</v>
      </c>
      <c r="B50" s="34">
        <v>-14.581</v>
      </c>
      <c r="C50" s="12">
        <v>-14.581</v>
      </c>
      <c r="D50" s="45">
        <v>-14.581</v>
      </c>
      <c r="E50" s="16">
        <v>8.3438300000000005</v>
      </c>
      <c r="F50" s="16">
        <v>1.6283399999999999</v>
      </c>
      <c r="G50" s="16">
        <v>-1.5256099999999999</v>
      </c>
      <c r="H50" s="16">
        <v>0.55819000000000007</v>
      </c>
      <c r="I50" s="16">
        <v>-0.40666000000000002</v>
      </c>
      <c r="J50" s="16">
        <v>-3.3743600000000002</v>
      </c>
      <c r="K50" s="16">
        <v>10.40099</v>
      </c>
      <c r="L50" s="16">
        <v>3.1250999999999998</v>
      </c>
      <c r="M50" s="16">
        <v>0.16553999999999999</v>
      </c>
      <c r="N50" s="16">
        <v>26.085080000000001</v>
      </c>
      <c r="O50" s="16">
        <v>-4.4398100000000005</v>
      </c>
      <c r="P50" s="16">
        <v>7.4000500000000002</v>
      </c>
      <c r="Q50" s="16">
        <v>-11.6661</v>
      </c>
      <c r="R50" s="16">
        <v>-2.7408399999999999</v>
      </c>
      <c r="S50" s="16">
        <v>-4.4333</v>
      </c>
      <c r="T50" s="16">
        <v>-10.0848</v>
      </c>
      <c r="U50" s="16">
        <v>-27.032599999999999</v>
      </c>
      <c r="V50" s="16">
        <v>-5.7554099999999995</v>
      </c>
      <c r="W50" s="16">
        <v>-10.2515</v>
      </c>
      <c r="X50" s="16">
        <v>-12.6999</v>
      </c>
      <c r="Y50" s="16">
        <v>-3.16777</v>
      </c>
      <c r="Z50" s="16">
        <v>-24.611999999999998</v>
      </c>
      <c r="AA50" s="16">
        <v>-28.077099999999998</v>
      </c>
      <c r="AB50" s="16">
        <v>-12.1576</v>
      </c>
      <c r="AC50" s="16">
        <v>1.7223250000000001</v>
      </c>
      <c r="AD50" s="16">
        <v>-9.7818899999999989</v>
      </c>
      <c r="AE50" s="16">
        <v>3.17</v>
      </c>
      <c r="AF50" s="16">
        <v>-15.058</v>
      </c>
      <c r="AG50" s="16">
        <v>-8.1872799999999994</v>
      </c>
      <c r="AH50" s="16">
        <v>-13.261700000000001</v>
      </c>
      <c r="AI50" s="46"/>
      <c r="AJ50" s="46"/>
      <c r="AK50" s="46"/>
      <c r="AL50" s="46"/>
      <c r="AM50" s="46"/>
      <c r="AN50" s="4"/>
      <c r="AO50" s="4"/>
      <c r="AP50" s="4"/>
      <c r="AQ50" s="4"/>
      <c r="AR50" s="4"/>
      <c r="AS50" s="4"/>
      <c r="AT50" s="4"/>
      <c r="AU50" s="4"/>
      <c r="AV50" s="4"/>
      <c r="AW50" s="4"/>
      <c r="AX50" s="4"/>
      <c r="AY50" s="4"/>
    </row>
    <row r="51" spans="1:1005" ht="15" x14ac:dyDescent="0.25">
      <c r="A51" s="136">
        <f>YampaRiverInflow.TotalOutflow!A51</f>
        <v>45962</v>
      </c>
      <c r="B51" s="34">
        <v>5.8479999999999999</v>
      </c>
      <c r="C51" s="12">
        <v>5.8479999999999999</v>
      </c>
      <c r="D51" s="45">
        <v>5.8479999999999999</v>
      </c>
      <c r="E51" s="16">
        <v>4.5023100000000005</v>
      </c>
      <c r="F51" s="16">
        <v>13.97513</v>
      </c>
      <c r="G51" s="16">
        <v>6.8756899999999996</v>
      </c>
      <c r="H51" s="16">
        <v>-37.753900000000002</v>
      </c>
      <c r="I51" s="16">
        <v>12.579600000000001</v>
      </c>
      <c r="J51" s="16">
        <v>4.9528100000000004</v>
      </c>
      <c r="K51" s="16">
        <v>14.292</v>
      </c>
      <c r="L51" s="16">
        <v>10.398250000000001</v>
      </c>
      <c r="M51" s="16">
        <v>14.77266</v>
      </c>
      <c r="N51" s="16">
        <v>2.89751</v>
      </c>
      <c r="O51" s="16">
        <v>-5.1595500000000003</v>
      </c>
      <c r="P51" s="16">
        <v>8.3595300000000012</v>
      </c>
      <c r="Q51" s="16">
        <v>0.24359</v>
      </c>
      <c r="R51" s="16">
        <v>-2.1938</v>
      </c>
      <c r="S51" s="16">
        <v>-8.1242999999999999</v>
      </c>
      <c r="T51" s="16">
        <v>-20.0396</v>
      </c>
      <c r="U51" s="16">
        <v>-7.1350500000000006</v>
      </c>
      <c r="V51" s="16">
        <v>-4.9749300000000005</v>
      </c>
      <c r="W51" s="16">
        <v>-2.7747700000000002</v>
      </c>
      <c r="X51" s="16">
        <v>-5.4642499999999998</v>
      </c>
      <c r="Y51" s="16">
        <v>12.753399999999999</v>
      </c>
      <c r="Z51" s="16">
        <v>1.235026</v>
      </c>
      <c r="AA51" s="16">
        <v>6.9389319999999994</v>
      </c>
      <c r="AB51" s="16">
        <v>-9.7391900000000007</v>
      </c>
      <c r="AC51" s="16">
        <v>26.70477</v>
      </c>
      <c r="AD51" s="16">
        <v>4.1004740000000002</v>
      </c>
      <c r="AE51" s="16">
        <v>8.6760000000000002</v>
      </c>
      <c r="AF51" s="16">
        <v>-7.5486000000000004</v>
      </c>
      <c r="AG51" s="16">
        <v>1.3323900000000002</v>
      </c>
      <c r="AH51" s="16">
        <v>8.9617099999999983</v>
      </c>
      <c r="AI51" s="46"/>
      <c r="AJ51" s="46"/>
      <c r="AK51" s="46"/>
      <c r="AL51" s="46"/>
      <c r="AM51" s="46"/>
      <c r="AN51" s="4"/>
      <c r="AO51" s="4"/>
      <c r="AP51" s="4"/>
      <c r="AQ51" s="4"/>
      <c r="AR51" s="4"/>
      <c r="AS51" s="4"/>
      <c r="AT51" s="4"/>
      <c r="AU51" s="4"/>
      <c r="AV51" s="4"/>
      <c r="AW51" s="4"/>
      <c r="AX51" s="4"/>
      <c r="AY51" s="4"/>
    </row>
    <row r="52" spans="1:1005" ht="15" x14ac:dyDescent="0.25">
      <c r="A52" s="136">
        <f>YampaRiverInflow.TotalOutflow!A52</f>
        <v>45992</v>
      </c>
      <c r="B52" s="34">
        <v>13.042</v>
      </c>
      <c r="C52" s="12">
        <v>13.042</v>
      </c>
      <c r="D52" s="45">
        <v>13.042</v>
      </c>
      <c r="E52" s="16">
        <v>6.48062</v>
      </c>
      <c r="F52" s="16">
        <v>-1.6886700000000001</v>
      </c>
      <c r="G52" s="16">
        <v>-26.622299999999999</v>
      </c>
      <c r="H52" s="16">
        <v>-69.312100000000001</v>
      </c>
      <c r="I52" s="16">
        <v>30.47054</v>
      </c>
      <c r="J52" s="16">
        <v>12.73404</v>
      </c>
      <c r="K52" s="16">
        <v>16.88007</v>
      </c>
      <c r="L52" s="16">
        <v>5.8597900000000003</v>
      </c>
      <c r="M52" s="16">
        <v>7.4444699999999999</v>
      </c>
      <c r="N52" s="16">
        <v>33.224269999999997</v>
      </c>
      <c r="O52" s="16">
        <v>12.479979999999999</v>
      </c>
      <c r="P52" s="16">
        <v>17.551400000000001</v>
      </c>
      <c r="Q52" s="16">
        <v>6.2706099999999996</v>
      </c>
      <c r="R52" s="16">
        <v>38.814579999999999</v>
      </c>
      <c r="S52" s="16">
        <v>9.5693099999999998</v>
      </c>
      <c r="T52" s="16">
        <v>34.180550000000004</v>
      </c>
      <c r="U52" s="16">
        <v>4.3811200000000001</v>
      </c>
      <c r="V52" s="16">
        <v>12.84577</v>
      </c>
      <c r="W52" s="16">
        <v>-9.6169899999999995</v>
      </c>
      <c r="X52" s="16">
        <v>8.3672789999999999</v>
      </c>
      <c r="Y52" s="16">
        <v>21.699849999999998</v>
      </c>
      <c r="Z52" s="16">
        <v>30.923099999999998</v>
      </c>
      <c r="AA52" s="16">
        <v>2.6434799999999998</v>
      </c>
      <c r="AB52" s="16">
        <v>7.848967</v>
      </c>
      <c r="AC52" s="16">
        <v>2.9376329999999999</v>
      </c>
      <c r="AD52" s="16">
        <v>20.856740000000002</v>
      </c>
      <c r="AE52" s="16">
        <v>18.335000000000001</v>
      </c>
      <c r="AF52" s="16">
        <v>4.6582799999999995</v>
      </c>
      <c r="AG52" s="16">
        <v>11.40897</v>
      </c>
      <c r="AH52" s="16">
        <v>18.883740000000003</v>
      </c>
      <c r="AI52" s="46"/>
      <c r="AJ52" s="46"/>
      <c r="AK52" s="46"/>
      <c r="AL52" s="46"/>
      <c r="AM52" s="46"/>
      <c r="AN52" s="4"/>
      <c r="AO52" s="4"/>
      <c r="AP52" s="4"/>
      <c r="AQ52" s="4"/>
      <c r="AR52" s="4"/>
      <c r="AS52" s="4"/>
      <c r="AT52" s="4"/>
      <c r="AU52" s="4"/>
      <c r="AV52" s="4"/>
      <c r="AW52" s="4"/>
      <c r="AX52" s="4"/>
      <c r="AY52" s="4"/>
    </row>
    <row r="53" spans="1:1005" ht="15" x14ac:dyDescent="0.25">
      <c r="A53" s="136">
        <f>YampaRiverInflow.TotalOutflow!A53</f>
        <v>46023</v>
      </c>
      <c r="B53" s="34">
        <v>-23.844000000000001</v>
      </c>
      <c r="C53" s="12">
        <v>-23.844000000000001</v>
      </c>
      <c r="D53" s="45">
        <v>-23.844000000000001</v>
      </c>
      <c r="E53" s="16">
        <v>-5.6275300000000001</v>
      </c>
      <c r="F53" s="16">
        <v>-64.680900000000008</v>
      </c>
      <c r="G53" s="16">
        <v>-113.199</v>
      </c>
      <c r="H53" s="16">
        <v>36.242400000000004</v>
      </c>
      <c r="I53" s="16">
        <v>-10.6774</v>
      </c>
      <c r="J53" s="16">
        <v>8.1581399999999995</v>
      </c>
      <c r="K53" s="16">
        <v>1.3930199999999999</v>
      </c>
      <c r="L53" s="16">
        <v>10.17</v>
      </c>
      <c r="M53" s="16">
        <v>3.6542600000000003</v>
      </c>
      <c r="N53" s="16">
        <v>8.1713000000000005</v>
      </c>
      <c r="O53" s="16">
        <v>-29.2118</v>
      </c>
      <c r="P53" s="16">
        <v>-12.4862</v>
      </c>
      <c r="Q53" s="16">
        <v>-4.2013100000000003</v>
      </c>
      <c r="R53" s="16">
        <v>-21.987200000000001</v>
      </c>
      <c r="S53" s="16">
        <v>21.381310000000003</v>
      </c>
      <c r="T53" s="16">
        <v>-39.100499999999997</v>
      </c>
      <c r="U53" s="16">
        <v>-31.088799999999999</v>
      </c>
      <c r="V53" s="16">
        <v>7.3067399999999996</v>
      </c>
      <c r="W53" s="16">
        <v>-13.319000000000001</v>
      </c>
      <c r="X53" s="16">
        <v>-6.39839</v>
      </c>
      <c r="Y53" s="16">
        <v>-23.134</v>
      </c>
      <c r="Z53" s="16">
        <v>-29.637900000000002</v>
      </c>
      <c r="AA53" s="16">
        <v>-24.356300000000001</v>
      </c>
      <c r="AB53" s="16">
        <v>-6.12601</v>
      </c>
      <c r="AC53" s="16">
        <v>-35.9651</v>
      </c>
      <c r="AD53" s="16">
        <v>-1.4319999999999999</v>
      </c>
      <c r="AE53" s="16">
        <v>-16.688599999999997</v>
      </c>
      <c r="AF53" s="16">
        <v>33.015449999999994</v>
      </c>
      <c r="AG53" s="16">
        <v>-30.712700000000002</v>
      </c>
      <c r="AH53" s="16">
        <v>-2.2970100000000002</v>
      </c>
      <c r="AI53" s="46"/>
      <c r="AJ53" s="46"/>
      <c r="AK53" s="46"/>
      <c r="AL53" s="46"/>
      <c r="AM53" s="46"/>
      <c r="AN53" s="4"/>
      <c r="AO53" s="4"/>
      <c r="AP53" s="4"/>
      <c r="AQ53" s="4"/>
      <c r="AR53" s="4"/>
      <c r="AS53" s="4"/>
      <c r="AT53" s="4"/>
      <c r="AU53" s="4"/>
      <c r="AV53" s="4"/>
      <c r="AW53" s="4"/>
      <c r="AX53" s="4"/>
      <c r="AY53" s="4"/>
    </row>
    <row r="54" spans="1:1005" ht="15" x14ac:dyDescent="0.25">
      <c r="A54" s="136">
        <f>YampaRiverInflow.TotalOutflow!A54</f>
        <v>46054</v>
      </c>
      <c r="B54" s="34">
        <v>-28.407</v>
      </c>
      <c r="C54" s="12">
        <v>-28.407</v>
      </c>
      <c r="D54" s="45">
        <v>-28.407</v>
      </c>
      <c r="E54" s="16">
        <v>-26.556999999999999</v>
      </c>
      <c r="F54" s="16">
        <v>-43.0946</v>
      </c>
      <c r="G54" s="16">
        <v>-46.804400000000001</v>
      </c>
      <c r="H54" s="16">
        <v>-20.875299999999999</v>
      </c>
      <c r="I54" s="16">
        <v>-24.3658</v>
      </c>
      <c r="J54" s="16">
        <v>1.18557</v>
      </c>
      <c r="K54" s="16">
        <v>-25.8432</v>
      </c>
      <c r="L54" s="16">
        <v>-4.4762599999999999</v>
      </c>
      <c r="M54" s="16">
        <v>-2.36822</v>
      </c>
      <c r="N54" s="16">
        <v>5.9079799999999993</v>
      </c>
      <c r="O54" s="16">
        <v>-17.978400000000001</v>
      </c>
      <c r="P54" s="16">
        <v>-35.601699999999994</v>
      </c>
      <c r="Q54" s="16">
        <v>-45.1038</v>
      </c>
      <c r="R54" s="16">
        <v>-5.1178299999999997</v>
      </c>
      <c r="S54" s="16">
        <v>-37.283000000000001</v>
      </c>
      <c r="T54" s="16">
        <v>-15.6464</v>
      </c>
      <c r="U54" s="16">
        <v>-40.071800000000003</v>
      </c>
      <c r="V54" s="16">
        <v>-32.633000000000003</v>
      </c>
      <c r="W54" s="16">
        <v>-26.703299999999999</v>
      </c>
      <c r="X54" s="16">
        <v>-28.727499999999999</v>
      </c>
      <c r="Y54" s="16">
        <v>-41.463300000000004</v>
      </c>
      <c r="Z54" s="16">
        <v>-12.364799999999999</v>
      </c>
      <c r="AA54" s="16">
        <v>-17.944700000000001</v>
      </c>
      <c r="AB54" s="16">
        <v>-30.381799999999998</v>
      </c>
      <c r="AC54" s="16">
        <v>-39.880099999999999</v>
      </c>
      <c r="AD54" s="16">
        <v>-13.894</v>
      </c>
      <c r="AE54" s="16">
        <v>-22.5732</v>
      </c>
      <c r="AF54" s="16">
        <v>-17.1022</v>
      </c>
      <c r="AG54" s="16">
        <v>-38.901800000000001</v>
      </c>
      <c r="AH54" s="16">
        <v>-63.575199999999995</v>
      </c>
      <c r="AI54" s="46"/>
      <c r="AJ54" s="46"/>
      <c r="AK54" s="46"/>
      <c r="AL54" s="46"/>
      <c r="AM54" s="46"/>
      <c r="AN54" s="4"/>
      <c r="AO54" s="4"/>
      <c r="AP54" s="4"/>
      <c r="AQ54" s="4"/>
      <c r="AR54" s="4"/>
      <c r="AS54" s="4"/>
      <c r="AT54" s="4"/>
      <c r="AU54" s="4"/>
      <c r="AV54" s="4"/>
      <c r="AW54" s="4"/>
      <c r="AX54" s="4"/>
      <c r="AY54" s="4"/>
    </row>
    <row r="55" spans="1:1005" ht="15" x14ac:dyDescent="0.25">
      <c r="A55" s="136">
        <f>YampaRiverInflow.TotalOutflow!A55</f>
        <v>46082</v>
      </c>
      <c r="B55" s="34">
        <v>-39.97</v>
      </c>
      <c r="C55" s="12">
        <v>-39.97</v>
      </c>
      <c r="D55" s="45">
        <v>-39.97</v>
      </c>
      <c r="E55" s="16">
        <v>-96.0959</v>
      </c>
      <c r="F55" s="16">
        <v>-38.881300000000003</v>
      </c>
      <c r="G55" s="16">
        <v>-9.1832499999999992</v>
      </c>
      <c r="H55" s="16">
        <v>-13.1533</v>
      </c>
      <c r="I55" s="16">
        <v>-27.913900000000002</v>
      </c>
      <c r="J55" s="16">
        <v>-37.945300000000003</v>
      </c>
      <c r="K55" s="16">
        <v>-37.232500000000002</v>
      </c>
      <c r="L55" s="16">
        <v>-84.1511</v>
      </c>
      <c r="M55" s="16">
        <v>-52.822800000000001</v>
      </c>
      <c r="N55" s="16">
        <v>-62.375399999999999</v>
      </c>
      <c r="O55" s="16">
        <v>-22.7028</v>
      </c>
      <c r="P55" s="16">
        <v>-24.410799999999998</v>
      </c>
      <c r="Q55" s="16">
        <v>-35.779199999999996</v>
      </c>
      <c r="R55" s="16">
        <v>-52.189599999999999</v>
      </c>
      <c r="S55" s="16">
        <v>-44.594099999999997</v>
      </c>
      <c r="T55" s="16">
        <v>-46.276900000000005</v>
      </c>
      <c r="U55" s="16">
        <v>-41.1785</v>
      </c>
      <c r="V55" s="16">
        <v>-54.098800000000004</v>
      </c>
      <c r="W55" s="16">
        <v>-94.38669999999999</v>
      </c>
      <c r="X55" s="16">
        <v>-68.116</v>
      </c>
      <c r="Y55" s="16">
        <v>-21.329699999999999</v>
      </c>
      <c r="Z55" s="16">
        <v>-45.133600000000001</v>
      </c>
      <c r="AA55" s="16">
        <v>-41.103999999999999</v>
      </c>
      <c r="AB55" s="16">
        <v>-52.287500000000001</v>
      </c>
      <c r="AC55" s="16">
        <v>-39.996499999999997</v>
      </c>
      <c r="AD55" s="16">
        <v>-34.947000000000003</v>
      </c>
      <c r="AE55" s="16">
        <v>-9.4451399999999985</v>
      </c>
      <c r="AF55" s="16">
        <v>-51.122900000000001</v>
      </c>
      <c r="AG55" s="16">
        <v>-40.1935</v>
      </c>
      <c r="AH55" s="16">
        <v>-34.902000000000001</v>
      </c>
      <c r="AI55" s="46"/>
      <c r="AJ55" s="46"/>
      <c r="AK55" s="46"/>
      <c r="AL55" s="46"/>
      <c r="AM55" s="46"/>
      <c r="AN55" s="4"/>
      <c r="AO55" s="4"/>
      <c r="AP55" s="4"/>
      <c r="AQ55" s="4"/>
      <c r="AR55" s="4"/>
      <c r="AS55" s="4"/>
      <c r="AT55" s="4"/>
      <c r="AU55" s="4"/>
      <c r="AV55" s="4"/>
      <c r="AW55" s="4"/>
      <c r="AX55" s="4"/>
      <c r="AY55" s="4"/>
    </row>
    <row r="56" spans="1:1005" ht="15" x14ac:dyDescent="0.25">
      <c r="A56" s="136">
        <f>YampaRiverInflow.TotalOutflow!A56</f>
        <v>46113</v>
      </c>
      <c r="B56" s="34">
        <v>-30.27</v>
      </c>
      <c r="C56" s="12">
        <v>-30.27</v>
      </c>
      <c r="D56" s="45">
        <v>-30.27</v>
      </c>
      <c r="E56" s="16">
        <v>-46.392000000000003</v>
      </c>
      <c r="F56" s="16">
        <v>-46.931699999999999</v>
      </c>
      <c r="G56" s="16">
        <v>-10.3939</v>
      </c>
      <c r="H56" s="16">
        <v>-22.183299999999999</v>
      </c>
      <c r="I56" s="16">
        <v>-50.360900000000001</v>
      </c>
      <c r="J56" s="16">
        <v>-34.244300000000003</v>
      </c>
      <c r="K56" s="16">
        <v>-28.298599999999997</v>
      </c>
      <c r="L56" s="16">
        <v>-23.056999999999999</v>
      </c>
      <c r="M56" s="16">
        <v>-23.6526</v>
      </c>
      <c r="N56" s="16">
        <v>-18.731300000000001</v>
      </c>
      <c r="O56" s="16">
        <v>-34.493000000000002</v>
      </c>
      <c r="P56" s="16">
        <v>-34.719099999999997</v>
      </c>
      <c r="Q56" s="16">
        <v>-39.354300000000002</v>
      </c>
      <c r="R56" s="16">
        <v>-36.816499999999998</v>
      </c>
      <c r="S56" s="16">
        <v>-31.096499999999999</v>
      </c>
      <c r="T56" s="16">
        <v>-26.820700000000002</v>
      </c>
      <c r="U56" s="16">
        <v>-39.596599999999995</v>
      </c>
      <c r="V56" s="16">
        <v>-38.490600000000001</v>
      </c>
      <c r="W56" s="16">
        <v>-7.4329700000000001</v>
      </c>
      <c r="X56" s="16">
        <v>-6.8644499999999997</v>
      </c>
      <c r="Y56" s="16">
        <v>-16.915599999999998</v>
      </c>
      <c r="Z56" s="16">
        <v>-37.536199999999994</v>
      </c>
      <c r="AA56" s="16">
        <v>-51.6753</v>
      </c>
      <c r="AB56" s="16">
        <v>-49.0565</v>
      </c>
      <c r="AC56" s="16">
        <v>3.8323470000000004</v>
      </c>
      <c r="AD56" s="16">
        <v>-59.116</v>
      </c>
      <c r="AE56" s="16">
        <v>-58.070099999999996</v>
      </c>
      <c r="AF56" s="16">
        <v>-46.224299999999999</v>
      </c>
      <c r="AG56" s="16">
        <v>-45.231099999999998</v>
      </c>
      <c r="AH56" s="16">
        <v>-21.337199999999999</v>
      </c>
      <c r="AI56" s="46"/>
      <c r="AJ56" s="46"/>
      <c r="AK56" s="46"/>
      <c r="AL56" s="46"/>
      <c r="AM56" s="46"/>
      <c r="AN56" s="4"/>
      <c r="AO56" s="4"/>
      <c r="AP56" s="4"/>
      <c r="AQ56" s="4"/>
      <c r="AR56" s="4"/>
      <c r="AS56" s="4"/>
      <c r="AT56" s="4"/>
      <c r="AU56" s="4"/>
      <c r="AV56" s="4"/>
      <c r="AW56" s="4"/>
      <c r="AX56" s="4"/>
      <c r="AY56" s="4"/>
    </row>
    <row r="57" spans="1:1005" ht="15" x14ac:dyDescent="0.25">
      <c r="A57" s="136">
        <f>YampaRiverInflow.TotalOutflow!A57</f>
        <v>46143</v>
      </c>
      <c r="B57" s="34">
        <v>-33.654000000000003</v>
      </c>
      <c r="C57" s="12">
        <v>-33.654000000000003</v>
      </c>
      <c r="D57" s="45">
        <v>-33.654000000000003</v>
      </c>
      <c r="E57" s="16">
        <v>-28.129300000000001</v>
      </c>
      <c r="F57" s="16">
        <v>-49.9146</v>
      </c>
      <c r="G57" s="16">
        <v>-34.603400000000001</v>
      </c>
      <c r="H57" s="16">
        <v>-27.749099999999999</v>
      </c>
      <c r="I57" s="16">
        <v>-15.6434</v>
      </c>
      <c r="J57" s="16">
        <v>-26.480900000000002</v>
      </c>
      <c r="K57" s="16">
        <v>-13.461499999999999</v>
      </c>
      <c r="L57" s="16">
        <v>-3.12216</v>
      </c>
      <c r="M57" s="16">
        <v>-37.49</v>
      </c>
      <c r="N57" s="16">
        <v>-28.581900000000001</v>
      </c>
      <c r="O57" s="16">
        <v>-34.988099999999996</v>
      </c>
      <c r="P57" s="16">
        <v>-27.610599999999998</v>
      </c>
      <c r="Q57" s="16">
        <v>-13.771700000000001</v>
      </c>
      <c r="R57" s="16">
        <v>-19.453499999999998</v>
      </c>
      <c r="S57" s="16">
        <v>-43.834099999999999</v>
      </c>
      <c r="T57" s="16">
        <v>-36.948999999999998</v>
      </c>
      <c r="U57" s="16">
        <v>-18.708599999999997</v>
      </c>
      <c r="V57" s="16">
        <v>-25.398700000000002</v>
      </c>
      <c r="W57" s="16">
        <v>-18.684200000000001</v>
      </c>
      <c r="X57" s="16">
        <v>-10.974200000000002</v>
      </c>
      <c r="Y57" s="16">
        <v>-34.367400000000004</v>
      </c>
      <c r="Z57" s="16">
        <v>-27.658300000000001</v>
      </c>
      <c r="AA57" s="16">
        <v>-22.264099999999999</v>
      </c>
      <c r="AB57" s="16">
        <v>-16.6996</v>
      </c>
      <c r="AC57" s="16">
        <v>-67.282200000000003</v>
      </c>
      <c r="AD57" s="16">
        <v>-19.012</v>
      </c>
      <c r="AE57" s="16">
        <v>-19.098700000000001</v>
      </c>
      <c r="AF57" s="16">
        <v>-31.252700000000001</v>
      </c>
      <c r="AG57" s="16">
        <v>-147.96199999999999</v>
      </c>
      <c r="AH57" s="16">
        <v>-29.909500000000001</v>
      </c>
      <c r="AI57" s="46"/>
      <c r="AJ57" s="46"/>
      <c r="AK57" s="46"/>
      <c r="AL57" s="46"/>
      <c r="AM57" s="46"/>
      <c r="AN57" s="4"/>
      <c r="AO57" s="4"/>
      <c r="AP57" s="4"/>
      <c r="AQ57" s="4"/>
      <c r="AR57" s="4"/>
      <c r="AS57" s="4"/>
      <c r="AT57" s="4"/>
      <c r="AU57" s="4"/>
      <c r="AV57" s="4"/>
      <c r="AW57" s="4"/>
      <c r="AX57" s="4"/>
      <c r="AY57" s="4"/>
    </row>
    <row r="58" spans="1:1005" ht="15" x14ac:dyDescent="0.25">
      <c r="A58" s="136">
        <f>YampaRiverInflow.TotalOutflow!A58</f>
        <v>46174</v>
      </c>
      <c r="B58" s="34">
        <v>-48.058999999999997</v>
      </c>
      <c r="C58" s="12">
        <v>-48.058999999999997</v>
      </c>
      <c r="D58" s="45">
        <v>-48.058999999999997</v>
      </c>
      <c r="E58" s="16">
        <v>-43.443300000000001</v>
      </c>
      <c r="F58" s="16">
        <v>-78.712100000000007</v>
      </c>
      <c r="G58" s="16">
        <v>-44.4283</v>
      </c>
      <c r="H58" s="16">
        <v>-46.623400000000004</v>
      </c>
      <c r="I58" s="16">
        <v>-26.48</v>
      </c>
      <c r="J58" s="16">
        <v>-49.249099999999999</v>
      </c>
      <c r="K58" s="16">
        <v>-37.820300000000003</v>
      </c>
      <c r="L58" s="16">
        <v>-37.123800000000003</v>
      </c>
      <c r="M58" s="16">
        <v>-46.805699999999995</v>
      </c>
      <c r="N58" s="16">
        <v>-42.2714</v>
      </c>
      <c r="O58" s="16">
        <v>-36.915500000000002</v>
      </c>
      <c r="P58" s="16">
        <v>-53.137800000000006</v>
      </c>
      <c r="Q58" s="16">
        <v>-64.9482</v>
      </c>
      <c r="R58" s="16">
        <v>-25.7806</v>
      </c>
      <c r="S58" s="16">
        <v>-34.943199999999997</v>
      </c>
      <c r="T58" s="16">
        <v>-51.296099999999996</v>
      </c>
      <c r="U58" s="16">
        <v>-57.331800000000001</v>
      </c>
      <c r="V58" s="16">
        <v>-54.558199999999999</v>
      </c>
      <c r="W58" s="16">
        <v>-68.587000000000003</v>
      </c>
      <c r="X58" s="16">
        <v>-37.685099999999998</v>
      </c>
      <c r="Y58" s="16">
        <v>-32.256500000000003</v>
      </c>
      <c r="Z58" s="16">
        <v>-52.228699999999996</v>
      </c>
      <c r="AA58" s="16">
        <v>-55.433399999999999</v>
      </c>
      <c r="AB58" s="16">
        <v>-50.623800000000003</v>
      </c>
      <c r="AC58" s="16">
        <v>-49.755000000000003</v>
      </c>
      <c r="AD58" s="16">
        <v>-57.844000000000001</v>
      </c>
      <c r="AE58" s="16">
        <v>-49.321300000000001</v>
      </c>
      <c r="AF58" s="16">
        <v>-51.9298</v>
      </c>
      <c r="AG58" s="16">
        <v>-183.62299999999999</v>
      </c>
      <c r="AH58" s="16">
        <v>-63.558300000000003</v>
      </c>
      <c r="AI58" s="46"/>
      <c r="AJ58" s="46"/>
      <c r="AK58" s="46"/>
      <c r="AL58" s="46"/>
      <c r="AM58" s="46"/>
      <c r="AN58" s="4"/>
      <c r="AO58" s="4"/>
      <c r="AP58" s="4"/>
      <c r="AQ58" s="4"/>
      <c r="AR58" s="4"/>
      <c r="AS58" s="4"/>
      <c r="AT58" s="4"/>
      <c r="AU58" s="4"/>
      <c r="AV58" s="4"/>
      <c r="AW58" s="4"/>
      <c r="AX58" s="4"/>
      <c r="AY58" s="4"/>
    </row>
    <row r="59" spans="1:1005" ht="15" x14ac:dyDescent="0.25">
      <c r="A59" s="136">
        <f>YampaRiverInflow.TotalOutflow!A59</f>
        <v>46204</v>
      </c>
      <c r="B59" s="34">
        <v>-35.131</v>
      </c>
      <c r="C59" s="12">
        <v>-35.131</v>
      </c>
      <c r="D59" s="45">
        <v>-35.131</v>
      </c>
      <c r="E59" s="16">
        <v>-37.942</v>
      </c>
      <c r="F59" s="16">
        <v>-73.786799999999999</v>
      </c>
      <c r="G59" s="16">
        <v>-40.766500000000001</v>
      </c>
      <c r="H59" s="16">
        <v>-6.4570799999999995</v>
      </c>
      <c r="I59" s="16">
        <v>-40.478199999999994</v>
      </c>
      <c r="J59" s="16">
        <v>-35.347099999999998</v>
      </c>
      <c r="K59" s="16">
        <v>-30.984200000000001</v>
      </c>
      <c r="L59" s="16">
        <v>-12.644399999999999</v>
      </c>
      <c r="M59" s="16">
        <v>-15.251700000000001</v>
      </c>
      <c r="N59" s="16">
        <v>-52.766100000000002</v>
      </c>
      <c r="O59" s="16">
        <v>-45.935900000000004</v>
      </c>
      <c r="P59" s="16">
        <v>-47.300400000000003</v>
      </c>
      <c r="Q59" s="16">
        <v>-39.221400000000003</v>
      </c>
      <c r="R59" s="16">
        <v>-35.222799999999999</v>
      </c>
      <c r="S59" s="16">
        <v>-42.721499999999999</v>
      </c>
      <c r="T59" s="16">
        <v>-48.900100000000002</v>
      </c>
      <c r="U59" s="16">
        <v>-17.8947</v>
      </c>
      <c r="V59" s="16">
        <v>-23.696200000000001</v>
      </c>
      <c r="W59" s="16">
        <v>-7.1829000000000001</v>
      </c>
      <c r="X59" s="16">
        <v>-15.904399999999999</v>
      </c>
      <c r="Y59" s="16">
        <v>-28.589599999999997</v>
      </c>
      <c r="Z59" s="16">
        <v>-43.727499999999999</v>
      </c>
      <c r="AA59" s="16">
        <v>-35.582300000000004</v>
      </c>
      <c r="AB59" s="16">
        <v>-30.575500000000002</v>
      </c>
      <c r="AC59" s="16">
        <v>-37.180800000000005</v>
      </c>
      <c r="AD59" s="16">
        <v>-48.3</v>
      </c>
      <c r="AE59" s="16">
        <v>-25.503700000000002</v>
      </c>
      <c r="AF59" s="16">
        <v>-48.567099999999996</v>
      </c>
      <c r="AG59" s="16">
        <v>-182.99199999999999</v>
      </c>
      <c r="AH59" s="16">
        <v>-65.305999999999997</v>
      </c>
      <c r="AI59" s="46"/>
      <c r="AJ59" s="46"/>
      <c r="AK59" s="46"/>
      <c r="AL59" s="46"/>
      <c r="AM59" s="46"/>
      <c r="AN59" s="4"/>
      <c r="AO59" s="4"/>
      <c r="AP59" s="4"/>
      <c r="AQ59" s="4"/>
      <c r="AR59" s="4"/>
      <c r="AS59" s="4"/>
      <c r="AT59" s="4"/>
      <c r="AU59" s="4"/>
      <c r="AV59" s="4"/>
      <c r="AW59" s="4"/>
      <c r="AX59" s="4"/>
      <c r="AY59" s="4"/>
    </row>
    <row r="60" spans="1:1005" ht="15" x14ac:dyDescent="0.25">
      <c r="A60" s="136">
        <f>YampaRiverInflow.TotalOutflow!A60</f>
        <v>46235</v>
      </c>
      <c r="B60" s="34">
        <v>-35.261000000000003</v>
      </c>
      <c r="C60" s="12">
        <v>-35.261000000000003</v>
      </c>
      <c r="D60" s="45">
        <v>-35.261000000000003</v>
      </c>
      <c r="E60" s="16">
        <v>-14.0517</v>
      </c>
      <c r="F60" s="16">
        <v>-65.381299999999996</v>
      </c>
      <c r="G60" s="16">
        <v>-36.5657</v>
      </c>
      <c r="H60" s="16">
        <v>-19.854400000000002</v>
      </c>
      <c r="I60" s="16">
        <v>-3.75305</v>
      </c>
      <c r="J60" s="16">
        <v>-2.8775900000000001</v>
      </c>
      <c r="K60" s="16">
        <v>-12.666399999999999</v>
      </c>
      <c r="L60" s="16">
        <v>-13.9602</v>
      </c>
      <c r="M60" s="16">
        <v>-39.998400000000004</v>
      </c>
      <c r="N60" s="16">
        <v>7.2850600000000005</v>
      </c>
      <c r="O60" s="16">
        <v>-24.3444</v>
      </c>
      <c r="P60" s="16">
        <v>-33.449400000000004</v>
      </c>
      <c r="Q60" s="16">
        <v>-19.831900000000001</v>
      </c>
      <c r="R60" s="16">
        <v>-46.257599999999996</v>
      </c>
      <c r="S60" s="16">
        <v>-32.945300000000003</v>
      </c>
      <c r="T60" s="16">
        <v>-39.458300000000001</v>
      </c>
      <c r="U60" s="16">
        <v>-23.445799999999998</v>
      </c>
      <c r="V60" s="16">
        <v>-14.442500000000001</v>
      </c>
      <c r="W60" s="16">
        <v>-5.3147600000000006</v>
      </c>
      <c r="X60" s="16">
        <v>-20.151</v>
      </c>
      <c r="Y60" s="16">
        <v>-29.148299999999999</v>
      </c>
      <c r="Z60" s="16">
        <v>-33.437899999999999</v>
      </c>
      <c r="AA60" s="16">
        <v>-29.450599999999998</v>
      </c>
      <c r="AB60" s="16">
        <v>-25.803599999999999</v>
      </c>
      <c r="AC60" s="16">
        <v>-58.466900000000003</v>
      </c>
      <c r="AD60" s="16">
        <v>-23.998000000000001</v>
      </c>
      <c r="AE60" s="16">
        <v>5.8436199999999996</v>
      </c>
      <c r="AF60" s="16">
        <v>-37.121300000000005</v>
      </c>
      <c r="AG60" s="16">
        <v>-39.379899999999999</v>
      </c>
      <c r="AH60" s="16">
        <v>-27.815000000000001</v>
      </c>
      <c r="AI60" s="46"/>
      <c r="AJ60" s="46"/>
      <c r="AK60" s="46"/>
      <c r="AL60" s="46"/>
      <c r="AM60" s="46"/>
      <c r="AN60" s="4"/>
      <c r="AO60" s="4"/>
      <c r="AP60" s="4"/>
      <c r="AQ60" s="4"/>
      <c r="AR60" s="4"/>
      <c r="AS60" s="4"/>
      <c r="AT60" s="4"/>
      <c r="AU60" s="4"/>
      <c r="AV60" s="4"/>
      <c r="AW60" s="4"/>
      <c r="AX60" s="4"/>
      <c r="AY60" s="4"/>
    </row>
    <row r="61" spans="1:1005" ht="15" x14ac:dyDescent="0.25">
      <c r="A61" s="136">
        <f>YampaRiverInflow.TotalOutflow!A61</f>
        <v>46266</v>
      </c>
      <c r="B61" s="34">
        <v>-19.898</v>
      </c>
      <c r="C61" s="12">
        <v>-19.898</v>
      </c>
      <c r="D61" s="45">
        <v>-19.898</v>
      </c>
      <c r="E61" s="16">
        <v>-22.555199999999999</v>
      </c>
      <c r="F61" s="16">
        <v>0.85353000000000001</v>
      </c>
      <c r="G61" s="16">
        <v>-61.966300000000004</v>
      </c>
      <c r="H61" s="16">
        <v>-54.048999999999999</v>
      </c>
      <c r="I61" s="16">
        <v>-27.7121</v>
      </c>
      <c r="J61" s="16">
        <v>-18.022099999999998</v>
      </c>
      <c r="K61" s="16">
        <v>-8.8447199999999988</v>
      </c>
      <c r="L61" s="16">
        <v>-17.9664</v>
      </c>
      <c r="M61" s="16">
        <v>-5.1358199999999998</v>
      </c>
      <c r="N61" s="16">
        <v>-10.9739</v>
      </c>
      <c r="O61" s="16">
        <v>-32.469799999999999</v>
      </c>
      <c r="P61" s="16">
        <v>-35.090000000000003</v>
      </c>
      <c r="Q61" s="16">
        <v>-20.7882</v>
      </c>
      <c r="R61" s="16">
        <v>-50.804099999999998</v>
      </c>
      <c r="S61" s="16">
        <v>-26.487200000000001</v>
      </c>
      <c r="T61" s="16">
        <v>-30.253900000000002</v>
      </c>
      <c r="U61" s="16">
        <v>-43.0578</v>
      </c>
      <c r="V61" s="16">
        <v>-36.350099999999998</v>
      </c>
      <c r="W61" s="16">
        <v>-18.872799999999998</v>
      </c>
      <c r="X61" s="16">
        <v>-16.6816</v>
      </c>
      <c r="Y61" s="16">
        <v>-22.602599999999999</v>
      </c>
      <c r="Z61" s="16">
        <v>-13.866299999999999</v>
      </c>
      <c r="AA61" s="16">
        <v>-20.75</v>
      </c>
      <c r="AB61" s="16">
        <v>-8.9183799999999991</v>
      </c>
      <c r="AC61" s="16">
        <v>-33.353900000000003</v>
      </c>
      <c r="AD61" s="16">
        <v>-15.521000000000001</v>
      </c>
      <c r="AE61" s="16">
        <v>-12.745700000000001</v>
      </c>
      <c r="AF61" s="16">
        <v>-31.333599999999997</v>
      </c>
      <c r="AG61" s="16">
        <v>-19.856300000000001</v>
      </c>
      <c r="AH61" s="16">
        <v>-41.415900000000001</v>
      </c>
      <c r="AI61" s="46"/>
      <c r="AJ61" s="46"/>
      <c r="AK61" s="46"/>
      <c r="AL61" s="46"/>
      <c r="AM61" s="46"/>
      <c r="AN61" s="4"/>
      <c r="AO61" s="4"/>
      <c r="AP61" s="4"/>
      <c r="AQ61" s="4"/>
      <c r="AR61" s="4"/>
      <c r="AS61" s="4"/>
      <c r="AT61" s="4"/>
      <c r="AU61" s="4"/>
      <c r="AV61" s="4"/>
      <c r="AW61" s="4"/>
      <c r="AX61" s="4"/>
      <c r="AY61" s="4"/>
    </row>
    <row r="62" spans="1:1005" ht="15" x14ac:dyDescent="0.25">
      <c r="A62" s="136">
        <f>YampaRiverInflow.TotalOutflow!A62</f>
        <v>46296</v>
      </c>
      <c r="B62" s="34">
        <v>-14.581</v>
      </c>
      <c r="C62" s="12">
        <v>-14.581</v>
      </c>
      <c r="D62" s="45">
        <v>-14.581</v>
      </c>
      <c r="E62" s="16">
        <v>1.6283399999999999</v>
      </c>
      <c r="F62" s="16">
        <v>-1.5256099999999999</v>
      </c>
      <c r="G62" s="16">
        <v>0.55819000000000007</v>
      </c>
      <c r="H62" s="16">
        <v>-0.40666000000000002</v>
      </c>
      <c r="I62" s="16">
        <v>-3.3743600000000002</v>
      </c>
      <c r="J62" s="16">
        <v>10.40099</v>
      </c>
      <c r="K62" s="16">
        <v>3.1250999999999998</v>
      </c>
      <c r="L62" s="16">
        <v>0.16553999999999999</v>
      </c>
      <c r="M62" s="16">
        <v>26.085080000000001</v>
      </c>
      <c r="N62" s="16">
        <v>-4.4398100000000005</v>
      </c>
      <c r="O62" s="16">
        <v>7.4000500000000002</v>
      </c>
      <c r="P62" s="16">
        <v>-11.6661</v>
      </c>
      <c r="Q62" s="16">
        <v>-2.7408399999999999</v>
      </c>
      <c r="R62" s="16">
        <v>-4.4333</v>
      </c>
      <c r="S62" s="16">
        <v>-10.0848</v>
      </c>
      <c r="T62" s="16">
        <v>-27.032599999999999</v>
      </c>
      <c r="U62" s="16">
        <v>-5.7554099999999995</v>
      </c>
      <c r="V62" s="16">
        <v>-10.2515</v>
      </c>
      <c r="W62" s="16">
        <v>-12.6999</v>
      </c>
      <c r="X62" s="16">
        <v>-3.16777</v>
      </c>
      <c r="Y62" s="16">
        <v>-24.611999999999998</v>
      </c>
      <c r="Z62" s="16">
        <v>-28.077099999999998</v>
      </c>
      <c r="AA62" s="16">
        <v>-12.1576</v>
      </c>
      <c r="AB62" s="16">
        <v>1.7223250000000001</v>
      </c>
      <c r="AC62" s="16">
        <v>-9.7818899999999989</v>
      </c>
      <c r="AD62" s="16">
        <v>3.17</v>
      </c>
      <c r="AE62" s="16">
        <v>-15.058</v>
      </c>
      <c r="AF62" s="16">
        <v>-8.1872799999999994</v>
      </c>
      <c r="AG62" s="16">
        <v>-13.261700000000001</v>
      </c>
      <c r="AH62" s="16">
        <v>8.3438300000000005</v>
      </c>
      <c r="AI62" s="46"/>
      <c r="AJ62" s="46"/>
      <c r="AK62" s="46"/>
      <c r="AL62" s="46"/>
      <c r="AM62" s="46"/>
      <c r="AN62" s="4"/>
      <c r="AO62" s="4"/>
      <c r="AP62" s="4"/>
      <c r="AQ62" s="4"/>
      <c r="AR62" s="4"/>
      <c r="AS62" s="4"/>
      <c r="AT62" s="4"/>
      <c r="AU62" s="4"/>
      <c r="AV62" s="4"/>
      <c r="AW62" s="4"/>
      <c r="AX62" s="4"/>
      <c r="AY62" s="4"/>
    </row>
    <row r="63" spans="1:1005" ht="15" x14ac:dyDescent="0.25">
      <c r="A63" s="136">
        <f>YampaRiverInflow.TotalOutflow!A63</f>
        <v>46327</v>
      </c>
      <c r="B63" s="34">
        <v>5.8479999999999999</v>
      </c>
      <c r="C63" s="12">
        <v>5.8479999999999999</v>
      </c>
      <c r="D63" s="45">
        <v>5.8479999999999999</v>
      </c>
      <c r="E63" s="16">
        <v>13.97513</v>
      </c>
      <c r="F63" s="16">
        <v>6.8756899999999996</v>
      </c>
      <c r="G63" s="16">
        <v>-37.753900000000002</v>
      </c>
      <c r="H63" s="16">
        <v>12.579600000000001</v>
      </c>
      <c r="I63" s="16">
        <v>4.9528100000000004</v>
      </c>
      <c r="J63" s="16">
        <v>14.292</v>
      </c>
      <c r="K63" s="16">
        <v>10.398250000000001</v>
      </c>
      <c r="L63" s="16">
        <v>14.77266</v>
      </c>
      <c r="M63" s="16">
        <v>2.89751</v>
      </c>
      <c r="N63" s="16">
        <v>-5.1595500000000003</v>
      </c>
      <c r="O63" s="16">
        <v>8.3595300000000012</v>
      </c>
      <c r="P63" s="16">
        <v>0.24359</v>
      </c>
      <c r="Q63" s="16">
        <v>-2.1938</v>
      </c>
      <c r="R63" s="16">
        <v>-8.1242999999999999</v>
      </c>
      <c r="S63" s="16">
        <v>-20.0396</v>
      </c>
      <c r="T63" s="16">
        <v>-7.1350500000000006</v>
      </c>
      <c r="U63" s="16">
        <v>-4.9749300000000005</v>
      </c>
      <c r="V63" s="16">
        <v>-2.7747700000000002</v>
      </c>
      <c r="W63" s="16">
        <v>-5.4642499999999998</v>
      </c>
      <c r="X63" s="16">
        <v>12.753399999999999</v>
      </c>
      <c r="Y63" s="16">
        <v>1.235026</v>
      </c>
      <c r="Z63" s="16">
        <v>6.9389319999999994</v>
      </c>
      <c r="AA63" s="16">
        <v>-9.7391900000000007</v>
      </c>
      <c r="AB63" s="16">
        <v>26.70477</v>
      </c>
      <c r="AC63" s="16">
        <v>4.1004740000000002</v>
      </c>
      <c r="AD63" s="16">
        <v>8.6760000000000002</v>
      </c>
      <c r="AE63" s="16">
        <v>-7.5486000000000004</v>
      </c>
      <c r="AF63" s="16">
        <v>1.3323900000000002</v>
      </c>
      <c r="AG63" s="16">
        <v>8.9617099999999983</v>
      </c>
      <c r="AH63" s="16">
        <v>4.5023100000000005</v>
      </c>
      <c r="AI63" s="46"/>
      <c r="AJ63" s="46"/>
      <c r="AK63" s="46"/>
      <c r="AL63" s="46"/>
      <c r="AM63" s="46"/>
      <c r="AN63" s="4"/>
      <c r="AO63" s="4"/>
      <c r="AP63" s="4"/>
      <c r="AQ63" s="4"/>
      <c r="AR63" s="4"/>
      <c r="AS63" s="4"/>
      <c r="AT63" s="4"/>
      <c r="AU63" s="4"/>
      <c r="AV63" s="4"/>
      <c r="AW63" s="4"/>
      <c r="AX63" s="4"/>
      <c r="AY63" s="4"/>
    </row>
    <row r="64" spans="1:1005" ht="15" x14ac:dyDescent="0.25">
      <c r="A64" s="136"/>
      <c r="B64" s="34"/>
      <c r="C64" s="12"/>
      <c r="D64" s="45"/>
      <c r="E64" s="16"/>
      <c r="F64" s="16"/>
      <c r="G64" s="16"/>
      <c r="H64" s="16"/>
      <c r="I64" s="16"/>
      <c r="J64" s="16"/>
      <c r="K64" s="16"/>
      <c r="L64" s="16"/>
      <c r="M64" s="16"/>
      <c r="N64" s="16"/>
      <c r="O64" s="16"/>
      <c r="P64" s="16"/>
      <c r="Q64" s="16"/>
      <c r="R64" s="16"/>
      <c r="S64" s="16"/>
      <c r="T64" s="16"/>
      <c r="U64" s="16"/>
      <c r="V64" s="16"/>
      <c r="W64" s="16"/>
      <c r="X64" s="16"/>
      <c r="Y64" s="16"/>
      <c r="Z64" s="16"/>
      <c r="AA64" s="16"/>
      <c r="AB64" s="16"/>
      <c r="AC64" s="16"/>
      <c r="AD64" s="16"/>
      <c r="AE64" s="16"/>
      <c r="AF64" s="16"/>
      <c r="AG64" s="16"/>
      <c r="AH64" s="16"/>
      <c r="AI64" s="46"/>
      <c r="AJ64" s="46"/>
      <c r="AK64" s="46"/>
      <c r="AL64" s="46"/>
      <c r="AM64" s="46"/>
      <c r="AN64" s="4"/>
      <c r="AO64" s="4"/>
      <c r="AP64" s="4"/>
      <c r="AQ64" s="4"/>
      <c r="AR64" s="4"/>
      <c r="AS64" s="4"/>
      <c r="AT64" s="4"/>
      <c r="AU64" s="4"/>
      <c r="AV64" s="4"/>
      <c r="AW64" s="4"/>
      <c r="AX64" s="4"/>
      <c r="AY64" s="4"/>
      <c r="ALQ64" t="e">
        <v>#N/A</v>
      </c>
    </row>
    <row r="65" spans="1:1005" ht="15" x14ac:dyDescent="0.25">
      <c r="A65" s="136"/>
      <c r="B65" s="34"/>
      <c r="C65" s="12"/>
      <c r="D65" s="45"/>
      <c r="E65" s="16"/>
      <c r="F65" s="16"/>
      <c r="G65" s="16"/>
      <c r="H65" s="16"/>
      <c r="I65" s="16"/>
      <c r="J65" s="16"/>
      <c r="K65" s="16"/>
      <c r="L65" s="16"/>
      <c r="M65" s="16"/>
      <c r="N65" s="16"/>
      <c r="O65" s="16"/>
      <c r="P65" s="16"/>
      <c r="Q65" s="16"/>
      <c r="R65" s="16"/>
      <c r="S65" s="16"/>
      <c r="T65" s="16"/>
      <c r="U65" s="16"/>
      <c r="V65" s="16"/>
      <c r="W65" s="16"/>
      <c r="X65" s="16"/>
      <c r="Y65" s="16"/>
      <c r="Z65" s="16"/>
      <c r="AA65" s="16"/>
      <c r="AB65" s="16"/>
      <c r="AC65" s="16"/>
      <c r="AD65" s="16"/>
      <c r="AE65" s="16"/>
      <c r="AF65" s="16"/>
      <c r="AG65" s="16"/>
      <c r="AH65" s="16"/>
      <c r="AI65" s="46"/>
      <c r="AJ65" s="46"/>
      <c r="AK65" s="46"/>
      <c r="AL65" s="46"/>
      <c r="AM65" s="46"/>
      <c r="AN65" s="4"/>
      <c r="AO65" s="4"/>
      <c r="AP65" s="4"/>
      <c r="AQ65" s="4"/>
      <c r="AR65" s="4"/>
      <c r="AS65" s="4"/>
      <c r="AT65" s="4"/>
      <c r="AU65" s="4"/>
      <c r="AV65" s="4"/>
      <c r="AW65" s="4"/>
      <c r="AX65" s="4"/>
      <c r="AY65" s="4"/>
      <c r="ALQ65" t="e">
        <v>#N/A</v>
      </c>
    </row>
    <row r="66" spans="1:1005" ht="15" x14ac:dyDescent="0.25">
      <c r="A66" s="136"/>
      <c r="B66" s="34"/>
      <c r="C66" s="12"/>
      <c r="D66" s="45"/>
      <c r="E66" s="16"/>
      <c r="F66" s="16"/>
      <c r="G66" s="16"/>
      <c r="H66" s="16"/>
      <c r="I66" s="16"/>
      <c r="J66" s="16"/>
      <c r="K66" s="16"/>
      <c r="L66" s="16"/>
      <c r="M66" s="16"/>
      <c r="N66" s="16"/>
      <c r="O66" s="16"/>
      <c r="P66" s="16"/>
      <c r="Q66" s="16"/>
      <c r="R66" s="16"/>
      <c r="S66" s="16"/>
      <c r="T66" s="16"/>
      <c r="U66" s="16"/>
      <c r="V66" s="16"/>
      <c r="W66" s="16"/>
      <c r="X66" s="16"/>
      <c r="Y66" s="16"/>
      <c r="Z66" s="16"/>
      <c r="AA66" s="16"/>
      <c r="AB66" s="16"/>
      <c r="AC66" s="16"/>
      <c r="AD66" s="16"/>
      <c r="AE66" s="16"/>
      <c r="AF66" s="16"/>
      <c r="AG66" s="16"/>
      <c r="AH66" s="16"/>
      <c r="AI66" s="46"/>
      <c r="AJ66" s="46"/>
      <c r="AK66" s="46"/>
      <c r="AL66" s="46"/>
      <c r="AM66" s="46"/>
      <c r="AN66" s="4"/>
      <c r="AO66" s="4"/>
      <c r="AP66" s="4"/>
      <c r="AQ66" s="4"/>
      <c r="AR66" s="4"/>
      <c r="AS66" s="4"/>
      <c r="AT66" s="4"/>
      <c r="AU66" s="4"/>
      <c r="AV66" s="4"/>
      <c r="AW66" s="4"/>
      <c r="AX66" s="4"/>
      <c r="AY66" s="4"/>
      <c r="ALQ66" t="e">
        <v>#N/A</v>
      </c>
    </row>
    <row r="67" spans="1:1005" ht="15" x14ac:dyDescent="0.25">
      <c r="A67" s="136"/>
      <c r="B67" s="34"/>
      <c r="C67" s="12"/>
      <c r="D67" s="45"/>
      <c r="E67" s="16"/>
      <c r="F67" s="16"/>
      <c r="G67" s="16"/>
      <c r="H67" s="16"/>
      <c r="I67" s="16"/>
      <c r="J67" s="16"/>
      <c r="K67" s="16"/>
      <c r="L67" s="16"/>
      <c r="M67" s="16"/>
      <c r="N67" s="16"/>
      <c r="O67" s="16"/>
      <c r="P67" s="16"/>
      <c r="Q67" s="16"/>
      <c r="R67" s="16"/>
      <c r="S67" s="16"/>
      <c r="T67" s="16"/>
      <c r="U67" s="16"/>
      <c r="V67" s="16"/>
      <c r="W67" s="16"/>
      <c r="X67" s="16"/>
      <c r="Y67" s="16"/>
      <c r="Z67" s="16"/>
      <c r="AA67" s="16"/>
      <c r="AB67" s="16"/>
      <c r="AC67" s="16"/>
      <c r="AD67" s="16"/>
      <c r="AE67" s="16"/>
      <c r="AF67" s="16"/>
      <c r="AG67" s="16"/>
      <c r="AH67" s="16"/>
      <c r="AI67" s="46"/>
      <c r="AJ67" s="46"/>
      <c r="AK67" s="46"/>
      <c r="AL67" s="46"/>
      <c r="AM67" s="46"/>
      <c r="AN67" s="4"/>
      <c r="AO67" s="4"/>
      <c r="AP67" s="4"/>
      <c r="AQ67" s="4"/>
      <c r="AR67" s="4"/>
      <c r="AS67" s="4"/>
      <c r="AT67" s="4"/>
      <c r="AU67" s="4"/>
      <c r="AV67" s="4"/>
      <c r="AW67" s="4"/>
      <c r="AX67" s="4"/>
      <c r="AY67" s="4"/>
      <c r="ALQ67" t="e">
        <v>#N/A</v>
      </c>
    </row>
    <row r="68" spans="1:1005" ht="15" x14ac:dyDescent="0.25">
      <c r="A68" s="136"/>
      <c r="B68" s="34"/>
      <c r="C68" s="12"/>
      <c r="D68" s="45"/>
      <c r="E68" s="16"/>
      <c r="F68" s="16"/>
      <c r="G68" s="16"/>
      <c r="H68" s="16"/>
      <c r="I68" s="16"/>
      <c r="J68" s="16"/>
      <c r="K68" s="16"/>
      <c r="L68" s="16"/>
      <c r="M68" s="16"/>
      <c r="N68" s="16"/>
      <c r="O68" s="16"/>
      <c r="P68" s="16"/>
      <c r="Q68" s="16"/>
      <c r="R68" s="16"/>
      <c r="S68" s="16"/>
      <c r="T68" s="16"/>
      <c r="U68" s="16"/>
      <c r="V68" s="16"/>
      <c r="W68" s="16"/>
      <c r="X68" s="16"/>
      <c r="Y68" s="16"/>
      <c r="Z68" s="16"/>
      <c r="AA68" s="16"/>
      <c r="AB68" s="16"/>
      <c r="AC68" s="16"/>
      <c r="AD68" s="16"/>
      <c r="AE68" s="16"/>
      <c r="AF68" s="16"/>
      <c r="AG68" s="16"/>
      <c r="AH68" s="16"/>
      <c r="AI68" s="46"/>
      <c r="AJ68" s="46"/>
      <c r="AK68" s="46"/>
      <c r="AL68" s="46"/>
      <c r="AM68" s="46"/>
      <c r="AN68" s="4"/>
      <c r="AO68" s="4"/>
      <c r="AP68" s="4"/>
      <c r="AQ68" s="4"/>
      <c r="AR68" s="4"/>
      <c r="AS68" s="4"/>
      <c r="AT68" s="4"/>
      <c r="AU68" s="4"/>
      <c r="AV68" s="4"/>
      <c r="AW68" s="4"/>
      <c r="AX68" s="4"/>
      <c r="AY68" s="4"/>
      <c r="ALQ68" t="e">
        <v>#N/A</v>
      </c>
    </row>
    <row r="69" spans="1:1005" ht="15" x14ac:dyDescent="0.25">
      <c r="A69" s="136"/>
      <c r="B69" s="34"/>
      <c r="C69" s="12"/>
      <c r="D69" s="45"/>
      <c r="E69" s="16"/>
      <c r="F69" s="16"/>
      <c r="G69" s="16"/>
      <c r="H69" s="16"/>
      <c r="I69" s="16"/>
      <c r="J69" s="16"/>
      <c r="K69" s="16"/>
      <c r="L69" s="16"/>
      <c r="M69" s="16"/>
      <c r="N69" s="16"/>
      <c r="O69" s="16"/>
      <c r="P69" s="16"/>
      <c r="Q69" s="16"/>
      <c r="R69" s="16"/>
      <c r="S69" s="16"/>
      <c r="T69" s="16"/>
      <c r="U69" s="16"/>
      <c r="V69" s="16"/>
      <c r="W69" s="16"/>
      <c r="X69" s="16"/>
      <c r="Y69" s="16"/>
      <c r="Z69" s="16"/>
      <c r="AA69" s="16"/>
      <c r="AB69" s="16"/>
      <c r="AC69" s="16"/>
      <c r="AD69" s="16"/>
      <c r="AE69" s="16"/>
      <c r="AF69" s="16"/>
      <c r="AG69" s="16"/>
      <c r="AH69" s="16"/>
      <c r="AI69" s="46"/>
      <c r="AJ69" s="46"/>
      <c r="AK69" s="46"/>
      <c r="AL69" s="46"/>
      <c r="AM69" s="46"/>
      <c r="AN69" s="4"/>
      <c r="AO69" s="4"/>
      <c r="AP69" s="4"/>
      <c r="AQ69" s="4"/>
      <c r="AR69" s="4"/>
      <c r="AS69" s="4"/>
      <c r="AT69" s="4"/>
      <c r="AU69" s="4"/>
      <c r="AV69" s="4"/>
      <c r="AW69" s="4"/>
      <c r="AX69" s="4"/>
      <c r="AY69" s="4"/>
      <c r="ALQ69" t="e">
        <v>#N/A</v>
      </c>
    </row>
    <row r="70" spans="1:1005" ht="15" x14ac:dyDescent="0.25">
      <c r="A70" s="136"/>
      <c r="B70" s="34"/>
      <c r="C70" s="12"/>
      <c r="D70" s="45"/>
      <c r="E70" s="16"/>
      <c r="F70" s="16"/>
      <c r="G70" s="16"/>
      <c r="H70" s="16"/>
      <c r="I70" s="16"/>
      <c r="J70" s="16"/>
      <c r="K70" s="16"/>
      <c r="L70" s="16"/>
      <c r="M70" s="16"/>
      <c r="N70" s="16"/>
      <c r="O70" s="16"/>
      <c r="P70" s="16"/>
      <c r="Q70" s="16"/>
      <c r="R70" s="16"/>
      <c r="S70" s="16"/>
      <c r="T70" s="16"/>
      <c r="U70" s="16"/>
      <c r="V70" s="16"/>
      <c r="W70" s="16"/>
      <c r="X70" s="16"/>
      <c r="Y70" s="16"/>
      <c r="Z70" s="16"/>
      <c r="AA70" s="16"/>
      <c r="AB70" s="16"/>
      <c r="AC70" s="16"/>
      <c r="AD70" s="16"/>
      <c r="AE70" s="16"/>
      <c r="AF70" s="16"/>
      <c r="AG70" s="16"/>
      <c r="AH70" s="16"/>
      <c r="AI70" s="46"/>
      <c r="AJ70" s="46"/>
      <c r="AK70" s="46"/>
      <c r="AL70" s="46"/>
      <c r="AM70" s="46"/>
      <c r="AN70" s="4"/>
      <c r="AO70" s="4"/>
      <c r="AP70" s="4"/>
      <c r="AQ70" s="4"/>
      <c r="AR70" s="4"/>
      <c r="AS70" s="4"/>
      <c r="AT70" s="4"/>
      <c r="AU70" s="4"/>
      <c r="AV70" s="4"/>
      <c r="AW70" s="4"/>
      <c r="AX70" s="4"/>
      <c r="AY70" s="4"/>
      <c r="ALQ70" t="e">
        <v>#N/A</v>
      </c>
    </row>
    <row r="71" spans="1:1005" ht="15" x14ac:dyDescent="0.25">
      <c r="A71" s="136"/>
      <c r="B71" s="34"/>
      <c r="C71" s="12"/>
      <c r="D71" s="45"/>
      <c r="E71" s="16"/>
      <c r="F71" s="16"/>
      <c r="G71" s="16"/>
      <c r="H71" s="16"/>
      <c r="I71" s="16"/>
      <c r="J71" s="16"/>
      <c r="K71" s="16"/>
      <c r="L71" s="16"/>
      <c r="M71" s="16"/>
      <c r="N71" s="16"/>
      <c r="O71" s="16"/>
      <c r="P71" s="16"/>
      <c r="Q71" s="16"/>
      <c r="R71" s="16"/>
      <c r="S71" s="16"/>
      <c r="T71" s="16"/>
      <c r="U71" s="16"/>
      <c r="V71" s="16"/>
      <c r="W71" s="16"/>
      <c r="X71" s="16"/>
      <c r="Y71" s="16"/>
      <c r="Z71" s="16"/>
      <c r="AA71" s="16"/>
      <c r="AB71" s="16"/>
      <c r="AC71" s="16"/>
      <c r="AD71" s="16"/>
      <c r="AE71" s="16"/>
      <c r="AF71" s="16"/>
      <c r="AG71" s="16"/>
      <c r="AH71" s="16"/>
      <c r="AI71" s="46"/>
      <c r="AJ71" s="46"/>
      <c r="AK71" s="46"/>
      <c r="AL71" s="46"/>
      <c r="AM71" s="46"/>
      <c r="AN71" s="4"/>
      <c r="AO71" s="4"/>
      <c r="AP71" s="4"/>
      <c r="AQ71" s="4"/>
      <c r="AR71" s="4"/>
      <c r="AS71" s="4"/>
      <c r="AT71" s="4"/>
      <c r="AU71" s="4"/>
      <c r="AV71" s="4"/>
      <c r="AW71" s="4"/>
      <c r="AX71" s="4"/>
      <c r="AY71" s="4"/>
      <c r="ALQ71" t="e">
        <v>#N/A</v>
      </c>
    </row>
    <row r="72" spans="1:1005" ht="12.75" customHeight="1" x14ac:dyDescent="0.25">
      <c r="A72" s="136"/>
      <c r="B72" s="33"/>
      <c r="C72" s="8"/>
      <c r="D72" s="11"/>
      <c r="AI72" s="16"/>
      <c r="AJ72" s="16"/>
      <c r="AK72" s="16"/>
      <c r="AL72" s="16"/>
      <c r="AM72" s="16"/>
      <c r="ALQ72" t="e">
        <v>#N/A</v>
      </c>
    </row>
    <row r="73" spans="1:1005" ht="12.75" customHeight="1" x14ac:dyDescent="0.25">
      <c r="A73" s="136"/>
      <c r="B73" s="33"/>
      <c r="C73" s="8"/>
      <c r="D73" s="11"/>
      <c r="E73" s="16"/>
      <c r="AI73" s="16"/>
      <c r="AJ73" s="16"/>
      <c r="AK73" s="16"/>
      <c r="AL73" s="16"/>
      <c r="AM73" s="16"/>
    </row>
    <row r="74" spans="1:1005" ht="12.75" customHeight="1" x14ac:dyDescent="0.25">
      <c r="A74" s="136"/>
      <c r="B74" s="33"/>
      <c r="C74" s="8"/>
      <c r="D74" s="11"/>
      <c r="AI74" s="16"/>
      <c r="AJ74" s="16"/>
      <c r="AK74" s="16"/>
      <c r="AL74" s="16"/>
      <c r="AM74" s="16"/>
    </row>
    <row r="75" spans="1:1005" ht="12.75" customHeight="1" x14ac:dyDescent="0.25">
      <c r="A75" s="136"/>
      <c r="B75" s="33"/>
      <c r="C75" s="8"/>
      <c r="D75" s="11"/>
    </row>
    <row r="76" spans="1:1005" ht="12.75" customHeight="1" x14ac:dyDescent="0.25">
      <c r="A76" s="136"/>
      <c r="B76" s="33"/>
      <c r="C76" s="8"/>
      <c r="D76" s="11"/>
    </row>
    <row r="77" spans="1:1005" ht="12.75" customHeight="1" x14ac:dyDescent="0.25">
      <c r="A77" s="136"/>
      <c r="B77" s="33"/>
      <c r="C77" s="8"/>
      <c r="D77" s="11"/>
    </row>
    <row r="78" spans="1:1005" ht="12.75" customHeight="1" x14ac:dyDescent="0.25">
      <c r="A78" s="136"/>
      <c r="B78" s="33"/>
      <c r="C78" s="8"/>
      <c r="D78" s="11"/>
    </row>
    <row r="79" spans="1:1005" ht="12.75" customHeight="1" x14ac:dyDescent="0.25">
      <c r="A79" s="136"/>
      <c r="B79" s="33"/>
      <c r="C79" s="8"/>
      <c r="D79" s="11"/>
    </row>
    <row r="80" spans="1:1005" ht="12.75" customHeight="1" x14ac:dyDescent="0.25">
      <c r="A80" s="136"/>
      <c r="B80" s="33"/>
      <c r="C80" s="8"/>
      <c r="D80" s="11"/>
    </row>
    <row r="81" spans="1:4" ht="12.75" customHeight="1" x14ac:dyDescent="0.25">
      <c r="A81" s="136"/>
      <c r="B81" s="33"/>
      <c r="C81" s="8"/>
      <c r="D81" s="11"/>
    </row>
    <row r="82" spans="1:4" ht="12.75" customHeight="1" x14ac:dyDescent="0.25">
      <c r="A82" s="136"/>
      <c r="B82" s="33"/>
      <c r="C82" s="8"/>
      <c r="D82" s="11"/>
    </row>
    <row r="83" spans="1:4" ht="12.75" customHeight="1" x14ac:dyDescent="0.25">
      <c r="A83" s="136"/>
      <c r="B83" s="33"/>
      <c r="C83" s="8"/>
      <c r="D83" s="11"/>
    </row>
    <row r="84" spans="1:4" ht="12.75" customHeight="1" x14ac:dyDescent="0.25">
      <c r="A84" s="136"/>
      <c r="B84" s="33"/>
      <c r="C84" s="8"/>
      <c r="D84" s="11"/>
    </row>
  </sheetData>
  <mergeCells count="1">
    <mergeCell ref="B1:AH1"/>
  </mergeCells>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8AE2B7-5D59-4084-8194-D167DA4BCFAB}">
  <sheetPr codeName="Sheet29">
    <tabColor rgb="FFFF0000"/>
  </sheetPr>
  <dimension ref="A1:ALQ113"/>
  <sheetViews>
    <sheetView topLeftCell="A40" workbookViewId="0">
      <selection activeCell="B4" sqref="B4:AZ100"/>
    </sheetView>
  </sheetViews>
  <sheetFormatPr defaultColWidth="18.7109375" defaultRowHeight="12.75" customHeight="1" x14ac:dyDescent="0.25"/>
  <cols>
    <col min="1" max="54" width="9.140625" customWidth="1"/>
  </cols>
  <sheetData>
    <row r="1" spans="1:44" ht="15" x14ac:dyDescent="0.25">
      <c r="A1" s="130"/>
      <c r="B1" s="131"/>
      <c r="C1" s="131"/>
      <c r="D1" s="131"/>
      <c r="E1" s="131"/>
      <c r="F1" s="131"/>
      <c r="G1" s="131"/>
      <c r="H1" s="131"/>
      <c r="I1" s="131"/>
      <c r="J1" s="131"/>
      <c r="K1" s="131"/>
      <c r="L1" s="131"/>
      <c r="M1" s="131"/>
      <c r="N1" s="131"/>
      <c r="O1" s="131"/>
      <c r="P1" s="131"/>
      <c r="Q1" s="131"/>
      <c r="R1" s="131"/>
      <c r="S1" s="131"/>
      <c r="T1" s="131"/>
      <c r="U1" s="131"/>
      <c r="V1" s="131"/>
      <c r="W1" s="131"/>
      <c r="X1" s="131"/>
      <c r="Y1" s="131"/>
      <c r="Z1" s="131"/>
      <c r="AA1" s="131"/>
      <c r="AB1" s="131"/>
      <c r="AC1" s="131"/>
      <c r="AD1" s="131"/>
      <c r="AE1" s="131"/>
      <c r="AF1" s="131"/>
      <c r="AG1" s="131"/>
      <c r="AH1" s="131"/>
      <c r="AI1" s="3"/>
      <c r="AJ1" s="3"/>
      <c r="AK1" s="3"/>
      <c r="AL1" s="3"/>
      <c r="AM1" s="3"/>
    </row>
    <row r="2" spans="1:44" ht="15" x14ac:dyDescent="0.25">
      <c r="A2" s="130" t="s">
        <v>41</v>
      </c>
      <c r="B2" s="132" t="s">
        <v>0</v>
      </c>
      <c r="C2" s="132" t="s">
        <v>1</v>
      </c>
      <c r="D2" s="132" t="s">
        <v>2</v>
      </c>
      <c r="E2" s="132">
        <v>1991</v>
      </c>
      <c r="F2" s="132">
        <v>1992</v>
      </c>
      <c r="G2" s="132">
        <v>1993</v>
      </c>
      <c r="H2" s="132">
        <v>1994</v>
      </c>
      <c r="I2" s="132">
        <v>1995</v>
      </c>
      <c r="J2" s="132">
        <v>1996</v>
      </c>
      <c r="K2" s="132">
        <v>1997</v>
      </c>
      <c r="L2" s="132">
        <v>1998</v>
      </c>
      <c r="M2" s="132">
        <v>1999</v>
      </c>
      <c r="N2" s="132">
        <v>2000</v>
      </c>
      <c r="O2" s="132">
        <v>2001</v>
      </c>
      <c r="P2" s="132">
        <v>2002</v>
      </c>
      <c r="Q2" s="132">
        <v>2003</v>
      </c>
      <c r="R2" s="132">
        <v>2004</v>
      </c>
      <c r="S2" s="132">
        <v>2005</v>
      </c>
      <c r="T2" s="132">
        <v>2006</v>
      </c>
      <c r="U2" s="132">
        <v>2007</v>
      </c>
      <c r="V2" s="132">
        <v>2008</v>
      </c>
      <c r="W2" s="132">
        <v>2009</v>
      </c>
      <c r="X2" s="132">
        <v>2010</v>
      </c>
      <c r="Y2" s="132">
        <v>2011</v>
      </c>
      <c r="Z2" s="132">
        <v>2012</v>
      </c>
      <c r="AA2" s="132">
        <v>2013</v>
      </c>
      <c r="AB2" s="132">
        <v>2014</v>
      </c>
      <c r="AC2" s="132">
        <v>2015</v>
      </c>
      <c r="AD2" s="132">
        <v>2016</v>
      </c>
      <c r="AE2" s="133">
        <v>2017</v>
      </c>
      <c r="AF2" s="132">
        <v>2018</v>
      </c>
      <c r="AG2" s="132">
        <v>2019</v>
      </c>
      <c r="AH2" s="132">
        <v>2020</v>
      </c>
      <c r="AI2" s="3"/>
      <c r="AJ2" s="3"/>
      <c r="AK2" s="3"/>
      <c r="AL2" s="3"/>
      <c r="AM2" s="3"/>
      <c r="AN2" s="3"/>
      <c r="AO2" s="3"/>
      <c r="AP2" s="3"/>
      <c r="AQ2" s="3"/>
      <c r="AR2" s="3"/>
    </row>
    <row r="3" spans="1:44" ht="15" x14ac:dyDescent="0.25">
      <c r="A3" s="134" t="str">
        <f>A2&amp;"_"&amp;"Time"</f>
        <v>DvsToPkr_In_Time</v>
      </c>
      <c r="B3" s="135" t="s">
        <v>3</v>
      </c>
      <c r="C3" s="135" t="s">
        <v>4</v>
      </c>
      <c r="D3" s="135" t="s">
        <v>5</v>
      </c>
      <c r="E3" s="135" t="s">
        <v>6</v>
      </c>
      <c r="F3" s="135" t="s">
        <v>7</v>
      </c>
      <c r="G3" s="135" t="s">
        <v>8</v>
      </c>
      <c r="H3" s="135" t="s">
        <v>9</v>
      </c>
      <c r="I3" s="135" t="s">
        <v>10</v>
      </c>
      <c r="J3" s="135" t="s">
        <v>11</v>
      </c>
      <c r="K3" s="135" t="s">
        <v>12</v>
      </c>
      <c r="L3" s="135" t="s">
        <v>13</v>
      </c>
      <c r="M3" s="135" t="s">
        <v>14</v>
      </c>
      <c r="N3" s="135" t="s">
        <v>15</v>
      </c>
      <c r="O3" s="135" t="s">
        <v>16</v>
      </c>
      <c r="P3" s="135" t="s">
        <v>17</v>
      </c>
      <c r="Q3" s="135" t="s">
        <v>18</v>
      </c>
      <c r="R3" s="135" t="s">
        <v>19</v>
      </c>
      <c r="S3" s="135" t="s">
        <v>20</v>
      </c>
      <c r="T3" s="135" t="s">
        <v>21</v>
      </c>
      <c r="U3" s="135" t="s">
        <v>22</v>
      </c>
      <c r="V3" s="135" t="s">
        <v>23</v>
      </c>
      <c r="W3" s="135" t="s">
        <v>24</v>
      </c>
      <c r="X3" s="135" t="s">
        <v>25</v>
      </c>
      <c r="Y3" s="135" t="s">
        <v>26</v>
      </c>
      <c r="Z3" s="135" t="s">
        <v>27</v>
      </c>
      <c r="AA3" s="135" t="s">
        <v>28</v>
      </c>
      <c r="AB3" s="135" t="s">
        <v>29</v>
      </c>
      <c r="AC3" s="135" t="s">
        <v>30</v>
      </c>
      <c r="AD3" s="135" t="s">
        <v>31</v>
      </c>
      <c r="AE3" s="135" t="s">
        <v>32</v>
      </c>
      <c r="AF3" s="135" t="s">
        <v>33</v>
      </c>
      <c r="AG3" s="135" t="s">
        <v>34</v>
      </c>
      <c r="AH3" s="135" t="s">
        <v>35</v>
      </c>
      <c r="AI3" s="3"/>
      <c r="AJ3" s="3"/>
      <c r="AK3" s="3"/>
      <c r="AL3" s="3"/>
      <c r="AM3" s="3"/>
      <c r="AN3" s="3"/>
      <c r="AO3" s="3"/>
      <c r="AP3" s="3"/>
      <c r="AQ3" s="3"/>
      <c r="AR3" s="3"/>
    </row>
    <row r="4" spans="1:44" ht="15" x14ac:dyDescent="0.25">
      <c r="A4" s="137">
        <f>YampaRiverInflow.TotalOutflow!A4</f>
        <v>44531</v>
      </c>
      <c r="B4" s="81">
        <v>19.66</v>
      </c>
      <c r="C4" s="82">
        <v>19.66</v>
      </c>
      <c r="D4" s="129">
        <v>19.66</v>
      </c>
      <c r="E4" s="16">
        <v>28.205020000000001</v>
      </c>
      <c r="F4" s="16">
        <v>40.244050000000001</v>
      </c>
      <c r="G4" s="16">
        <v>27.56195</v>
      </c>
      <c r="H4" s="16">
        <v>42.93092</v>
      </c>
      <c r="I4" s="16">
        <v>16.8964</v>
      </c>
      <c r="J4" s="16">
        <v>5.2648799999999998</v>
      </c>
      <c r="K4" s="16">
        <v>14.9133</v>
      </c>
      <c r="L4" s="16">
        <v>20.716919999999998</v>
      </c>
      <c r="M4" s="16">
        <v>34.09957</v>
      </c>
      <c r="N4" s="16">
        <v>30.479970000000002</v>
      </c>
      <c r="O4" s="16">
        <v>17.71199</v>
      </c>
      <c r="P4" s="16">
        <v>14.28424</v>
      </c>
      <c r="Q4" s="16">
        <v>19.058679999999999</v>
      </c>
      <c r="R4" s="16">
        <v>32.092640000000003</v>
      </c>
      <c r="S4" s="16">
        <v>31.069230000000001</v>
      </c>
      <c r="T4" s="16">
        <v>-1.1337300000000001</v>
      </c>
      <c r="U4" s="16">
        <v>19.942029999999999</v>
      </c>
      <c r="V4" s="16">
        <v>24.682869999999998</v>
      </c>
      <c r="W4" s="16">
        <v>26.541930000000001</v>
      </c>
      <c r="X4" s="16">
        <v>32.755090000000003</v>
      </c>
      <c r="Y4" s="16">
        <v>27.805679999999999</v>
      </c>
      <c r="Z4" s="16">
        <v>21.076700000000002</v>
      </c>
      <c r="AA4" s="16">
        <v>7.0595299999999996</v>
      </c>
      <c r="AB4" s="16">
        <v>18.49559</v>
      </c>
      <c r="AC4" s="16">
        <v>21.64105</v>
      </c>
      <c r="AD4" s="16">
        <v>26.011500000000002</v>
      </c>
      <c r="AE4" s="16">
        <v>17.06305</v>
      </c>
      <c r="AF4" s="16">
        <v>26.540560000000003</v>
      </c>
      <c r="AG4" s="16">
        <v>19.891179999999999</v>
      </c>
      <c r="AH4" s="16">
        <v>8.7936929999999993</v>
      </c>
      <c r="AI4" s="16"/>
      <c r="AJ4" s="16"/>
      <c r="AK4" s="16"/>
      <c r="AL4" s="16"/>
      <c r="AM4" s="16"/>
    </row>
    <row r="5" spans="1:44" ht="15" x14ac:dyDescent="0.25">
      <c r="A5" s="137">
        <f>YampaRiverInflow.TotalOutflow!A5</f>
        <v>44562</v>
      </c>
      <c r="B5" s="34">
        <v>16.596</v>
      </c>
      <c r="C5" s="12">
        <v>16.596</v>
      </c>
      <c r="D5" s="45">
        <v>16.596</v>
      </c>
      <c r="E5" s="16">
        <v>18.1145</v>
      </c>
      <c r="F5" s="16">
        <v>101.17739999999999</v>
      </c>
      <c r="G5" s="16">
        <v>19.38391</v>
      </c>
      <c r="H5" s="16">
        <v>30.74776</v>
      </c>
      <c r="I5" s="16">
        <v>9.8134800000000002</v>
      </c>
      <c r="J5" s="16">
        <v>-4.5364899999999997</v>
      </c>
      <c r="K5" s="16">
        <v>13.92507</v>
      </c>
      <c r="L5" s="16">
        <v>62.106730000000006</v>
      </c>
      <c r="M5" s="16">
        <v>30.139110000000002</v>
      </c>
      <c r="N5" s="16">
        <v>34.121430000000004</v>
      </c>
      <c r="O5" s="16">
        <v>0.29199999999999998</v>
      </c>
      <c r="P5" s="16">
        <v>8.3659300000000005</v>
      </c>
      <c r="Q5" s="16">
        <v>7.2980700000000001</v>
      </c>
      <c r="R5" s="16">
        <v>137.14750000000001</v>
      </c>
      <c r="S5" s="16">
        <v>5.1085200000000004</v>
      </c>
      <c r="T5" s="16">
        <v>9.6737900000000003</v>
      </c>
      <c r="U5" s="16">
        <v>13.99601</v>
      </c>
      <c r="V5" s="16">
        <v>3.7156899999999999</v>
      </c>
      <c r="W5" s="16">
        <v>41.649769999999997</v>
      </c>
      <c r="X5" s="16">
        <v>7.6267299999999993</v>
      </c>
      <c r="Y5" s="16">
        <v>11.469899999999999</v>
      </c>
      <c r="Z5" s="16">
        <v>17.2136</v>
      </c>
      <c r="AA5" s="16">
        <v>12.56814</v>
      </c>
      <c r="AB5" s="16">
        <v>17.381460000000001</v>
      </c>
      <c r="AC5" s="16">
        <v>26.231240000000003</v>
      </c>
      <c r="AD5" s="16">
        <v>33.2042</v>
      </c>
      <c r="AE5" s="16">
        <v>2.9696009999999999</v>
      </c>
      <c r="AF5" s="16">
        <v>19.397919999999999</v>
      </c>
      <c r="AG5" s="16">
        <v>1.1771969999999998</v>
      </c>
      <c r="AH5" s="16">
        <v>30.506990000000002</v>
      </c>
      <c r="AI5" s="16"/>
      <c r="AJ5" s="16"/>
      <c r="AK5" s="16"/>
      <c r="AL5" s="16"/>
      <c r="AM5" s="16"/>
    </row>
    <row r="6" spans="1:44" ht="15" x14ac:dyDescent="0.25">
      <c r="A6" s="137">
        <f>YampaRiverInflow.TotalOutflow!A6</f>
        <v>44593</v>
      </c>
      <c r="B6" s="34">
        <v>7.22</v>
      </c>
      <c r="C6" s="12">
        <v>7.22</v>
      </c>
      <c r="D6" s="45">
        <v>7.22</v>
      </c>
      <c r="E6" s="16">
        <v>29.243689999999997</v>
      </c>
      <c r="F6" s="16">
        <v>221.90360000000001</v>
      </c>
      <c r="G6" s="16">
        <v>10.26454</v>
      </c>
      <c r="H6" s="16">
        <v>85.662350000000004</v>
      </c>
      <c r="I6" s="16">
        <v>11.232760000000001</v>
      </c>
      <c r="J6" s="16">
        <v>13.169319999999999</v>
      </c>
      <c r="K6" s="16">
        <v>35.386319999999998</v>
      </c>
      <c r="L6" s="16">
        <v>17.077069999999999</v>
      </c>
      <c r="M6" s="16">
        <v>13.379719999999999</v>
      </c>
      <c r="N6" s="16">
        <v>16.086819999999999</v>
      </c>
      <c r="O6" s="16">
        <v>-0.86568000000000001</v>
      </c>
      <c r="P6" s="16">
        <v>23.462679999999999</v>
      </c>
      <c r="Q6" s="16">
        <v>14.080209999999999</v>
      </c>
      <c r="R6" s="16">
        <v>174.5822</v>
      </c>
      <c r="S6" s="16">
        <v>11.06955</v>
      </c>
      <c r="T6" s="16">
        <v>-5.6684799999999997</v>
      </c>
      <c r="U6" s="16">
        <v>3.0183800000000001</v>
      </c>
      <c r="V6" s="16">
        <v>14.69007</v>
      </c>
      <c r="W6" s="16">
        <v>8.8202999999999996</v>
      </c>
      <c r="X6" s="16">
        <v>14.744759999999999</v>
      </c>
      <c r="Y6" s="16">
        <v>10.63569</v>
      </c>
      <c r="Z6" s="16">
        <v>3.61049</v>
      </c>
      <c r="AA6" s="16">
        <v>19.49475</v>
      </c>
      <c r="AB6" s="16">
        <v>9.0798199999999998</v>
      </c>
      <c r="AC6" s="16">
        <v>9.4230560000000008</v>
      </c>
      <c r="AD6" s="16">
        <v>14.433450000000001</v>
      </c>
      <c r="AE6" s="16">
        <v>2.5804749999999999</v>
      </c>
      <c r="AF6" s="16">
        <v>12.939129999999999</v>
      </c>
      <c r="AG6" s="16">
        <v>-3.2752500000000002</v>
      </c>
      <c r="AH6" s="16">
        <v>44.287480000000002</v>
      </c>
      <c r="AI6" s="16"/>
      <c r="AJ6" s="16"/>
      <c r="AK6" s="16"/>
      <c r="AL6" s="16"/>
      <c r="AM6" s="16"/>
    </row>
    <row r="7" spans="1:44" ht="15" x14ac:dyDescent="0.25">
      <c r="A7" s="137">
        <f>YampaRiverInflow.TotalOutflow!A7</f>
        <v>44621</v>
      </c>
      <c r="B7" s="34">
        <v>7.2060000000000004</v>
      </c>
      <c r="C7" s="12">
        <v>7.2060000000000004</v>
      </c>
      <c r="D7" s="45">
        <v>7.2060000000000004</v>
      </c>
      <c r="E7" s="16">
        <v>61.31456</v>
      </c>
      <c r="F7" s="16">
        <v>316.43129999999996</v>
      </c>
      <c r="G7" s="16">
        <v>30.523220000000002</v>
      </c>
      <c r="H7" s="16">
        <v>99.089590000000001</v>
      </c>
      <c r="I7" s="16">
        <v>0.26749000000000001</v>
      </c>
      <c r="J7" s="16">
        <v>21.557400000000001</v>
      </c>
      <c r="K7" s="16">
        <v>29.812529999999999</v>
      </c>
      <c r="L7" s="16">
        <v>17.33398</v>
      </c>
      <c r="M7" s="16">
        <v>4.5499399999999994</v>
      </c>
      <c r="N7" s="16">
        <v>29.456400000000002</v>
      </c>
      <c r="O7" s="16">
        <v>7.59199</v>
      </c>
      <c r="P7" s="16">
        <v>0.58572999999999997</v>
      </c>
      <c r="Q7" s="16">
        <v>5.9264799999999997</v>
      </c>
      <c r="R7" s="16">
        <v>168.7243</v>
      </c>
      <c r="S7" s="16">
        <v>24.415849999999999</v>
      </c>
      <c r="T7" s="16">
        <v>16.08663</v>
      </c>
      <c r="U7" s="16">
        <v>3.1996100000000003</v>
      </c>
      <c r="V7" s="16">
        <v>10.91578</v>
      </c>
      <c r="W7" s="16">
        <v>55.120930000000001</v>
      </c>
      <c r="X7" s="16">
        <v>5.3349099999999998</v>
      </c>
      <c r="Y7" s="16">
        <v>8.3023799999999994</v>
      </c>
      <c r="Z7" s="16">
        <v>7.6192200000000003</v>
      </c>
      <c r="AA7" s="16">
        <v>-3.1343100000000002</v>
      </c>
      <c r="AB7" s="16">
        <v>2.8256300000000003</v>
      </c>
      <c r="AC7" s="16">
        <v>17.701610000000002</v>
      </c>
      <c r="AD7" s="16">
        <v>10.766690000000001</v>
      </c>
      <c r="AE7" s="16">
        <v>-2.6526999999999998</v>
      </c>
      <c r="AF7" s="16">
        <v>-4.7138400000000003</v>
      </c>
      <c r="AG7" s="16">
        <v>14.927820000000001</v>
      </c>
      <c r="AH7" s="16">
        <v>37.971170000000001</v>
      </c>
      <c r="AI7" s="16"/>
      <c r="AJ7" s="16"/>
      <c r="AK7" s="16"/>
      <c r="AL7" s="16"/>
      <c r="AM7" s="16"/>
    </row>
    <row r="8" spans="1:44" ht="15" x14ac:dyDescent="0.25">
      <c r="A8" s="137">
        <f>YampaRiverInflow.TotalOutflow!A8</f>
        <v>44652</v>
      </c>
      <c r="B8" s="34">
        <v>11.436999999999999</v>
      </c>
      <c r="C8" s="12">
        <v>11.436999999999999</v>
      </c>
      <c r="D8" s="45">
        <v>11.436999999999999</v>
      </c>
      <c r="E8" s="16">
        <v>34.07152</v>
      </c>
      <c r="F8" s="16">
        <v>40.68047</v>
      </c>
      <c r="G8" s="16">
        <v>13.75267</v>
      </c>
      <c r="H8" s="16">
        <v>16.01717</v>
      </c>
      <c r="I8" s="16">
        <v>14.181340000000001</v>
      </c>
      <c r="J8" s="16">
        <v>10.90859</v>
      </c>
      <c r="K8" s="16">
        <v>31.157610000000002</v>
      </c>
      <c r="L8" s="16">
        <v>9.207790000000001</v>
      </c>
      <c r="M8" s="16">
        <v>5.0401600000000002</v>
      </c>
      <c r="N8" s="16">
        <v>53.373489999999997</v>
      </c>
      <c r="O8" s="16">
        <v>10.18976</v>
      </c>
      <c r="P8" s="16">
        <v>22.325830000000003</v>
      </c>
      <c r="Q8" s="16">
        <v>12.528739999999999</v>
      </c>
      <c r="R8" s="16">
        <v>16.69754</v>
      </c>
      <c r="S8" s="16">
        <v>14.457510000000001</v>
      </c>
      <c r="T8" s="16">
        <v>15.693350000000001</v>
      </c>
      <c r="U8" s="16">
        <v>12.19009</v>
      </c>
      <c r="V8" s="16">
        <v>15.191180000000001</v>
      </c>
      <c r="W8" s="16">
        <v>34.110879999999995</v>
      </c>
      <c r="X8" s="16">
        <v>18.928849999999997</v>
      </c>
      <c r="Y8" s="16">
        <v>23.699870000000001</v>
      </c>
      <c r="Z8" s="16">
        <v>14.320200000000002</v>
      </c>
      <c r="AA8" s="16">
        <v>23.981200000000001</v>
      </c>
      <c r="AB8" s="16">
        <v>12.70073</v>
      </c>
      <c r="AC8" s="16">
        <v>17.83746</v>
      </c>
      <c r="AD8" s="16">
        <v>12.692639999999999</v>
      </c>
      <c r="AE8" s="16">
        <v>-8.0273199999999996</v>
      </c>
      <c r="AF8" s="16">
        <v>5.617337</v>
      </c>
      <c r="AG8" s="16">
        <v>29.066040000000001</v>
      </c>
      <c r="AH8" s="16">
        <v>68.50724000000001</v>
      </c>
      <c r="AI8" s="16"/>
      <c r="AJ8" s="16"/>
      <c r="AK8" s="16"/>
      <c r="AL8" s="16"/>
      <c r="AM8" s="16"/>
    </row>
    <row r="9" spans="1:44" ht="15" x14ac:dyDescent="0.25">
      <c r="A9" s="137">
        <f>YampaRiverInflow.TotalOutflow!A9</f>
        <v>44682</v>
      </c>
      <c r="B9" s="34">
        <v>9.4809999999999999</v>
      </c>
      <c r="C9" s="12">
        <v>9.4809999999999999</v>
      </c>
      <c r="D9" s="45">
        <v>9.4809999999999999</v>
      </c>
      <c r="E9" s="16">
        <v>30.619150000000001</v>
      </c>
      <c r="F9" s="16">
        <v>51.445999999999998</v>
      </c>
      <c r="G9" s="16">
        <v>147.4316</v>
      </c>
      <c r="H9" s="16">
        <v>31.464639999999999</v>
      </c>
      <c r="I9" s="16">
        <v>16.225469999999998</v>
      </c>
      <c r="J9" s="16">
        <v>15.98751</v>
      </c>
      <c r="K9" s="16">
        <v>22.762439999999998</v>
      </c>
      <c r="L9" s="16">
        <v>16.884130000000003</v>
      </c>
      <c r="M9" s="16">
        <v>8.0372000000000003</v>
      </c>
      <c r="N9" s="16">
        <v>0.76658000000000004</v>
      </c>
      <c r="O9" s="16">
        <v>15.05968</v>
      </c>
      <c r="P9" s="16">
        <v>18.966650000000001</v>
      </c>
      <c r="Q9" s="16">
        <v>6.8135300000000001</v>
      </c>
      <c r="R9" s="16">
        <v>10.48025</v>
      </c>
      <c r="S9" s="16">
        <v>-4.4347899999999996</v>
      </c>
      <c r="T9" s="16">
        <v>13.546040000000001</v>
      </c>
      <c r="U9" s="16">
        <v>14.374000000000001</v>
      </c>
      <c r="V9" s="16">
        <v>20.312279999999998</v>
      </c>
      <c r="W9" s="16">
        <v>24.09412</v>
      </c>
      <c r="X9" s="16">
        <v>17.2925</v>
      </c>
      <c r="Y9" s="16">
        <v>26.04485</v>
      </c>
      <c r="Z9" s="16">
        <v>20.55932</v>
      </c>
      <c r="AA9" s="16">
        <v>-2.9233899999999999</v>
      </c>
      <c r="AB9" s="16">
        <v>20.669799999999999</v>
      </c>
      <c r="AC9" s="16">
        <v>13.049940000000001</v>
      </c>
      <c r="AD9" s="16">
        <v>22.04082</v>
      </c>
      <c r="AE9" s="16">
        <v>10.49208</v>
      </c>
      <c r="AF9" s="16">
        <v>8.221705</v>
      </c>
      <c r="AG9" s="16">
        <v>-6.3989399999999996</v>
      </c>
      <c r="AH9" s="16">
        <v>35.158190000000005</v>
      </c>
      <c r="AI9" s="16"/>
      <c r="AJ9" s="16"/>
      <c r="AK9" s="16"/>
      <c r="AL9" s="16"/>
      <c r="AM9" s="16"/>
    </row>
    <row r="10" spans="1:44" ht="15" x14ac:dyDescent="0.25">
      <c r="A10" s="137">
        <f>YampaRiverInflow.TotalOutflow!A10</f>
        <v>44713</v>
      </c>
      <c r="B10" s="34">
        <v>6.1550000000000002</v>
      </c>
      <c r="C10" s="12">
        <v>6.1550000000000002</v>
      </c>
      <c r="D10" s="45">
        <v>6.1550000000000002</v>
      </c>
      <c r="E10" s="16">
        <v>17.90776</v>
      </c>
      <c r="F10" s="16">
        <v>23.242540000000002</v>
      </c>
      <c r="G10" s="16">
        <v>149.01420000000002</v>
      </c>
      <c r="H10" s="16">
        <v>25.634610000000002</v>
      </c>
      <c r="I10" s="16">
        <v>16.579849999999997</v>
      </c>
      <c r="J10" s="16">
        <v>17.054269999999999</v>
      </c>
      <c r="K10" s="16">
        <v>19.0702</v>
      </c>
      <c r="L10" s="16">
        <v>13.2582</v>
      </c>
      <c r="M10" s="16">
        <v>52.685879999999997</v>
      </c>
      <c r="N10" s="16">
        <v>31.23612</v>
      </c>
      <c r="O10" s="16">
        <v>9.42577</v>
      </c>
      <c r="P10" s="16">
        <v>11.861139999999999</v>
      </c>
      <c r="Q10" s="16">
        <v>3.2528800000000002</v>
      </c>
      <c r="R10" s="16">
        <v>10.676410000000001</v>
      </c>
      <c r="S10" s="16">
        <v>-12.562700000000001</v>
      </c>
      <c r="T10" s="16">
        <v>10.9498</v>
      </c>
      <c r="U10" s="16">
        <v>4.9075899999999999</v>
      </c>
      <c r="V10" s="16">
        <v>20.479099999999999</v>
      </c>
      <c r="W10" s="16">
        <v>23.339099999999998</v>
      </c>
      <c r="X10" s="16">
        <v>14.779639999999999</v>
      </c>
      <c r="Y10" s="16">
        <v>10.374750000000001</v>
      </c>
      <c r="Z10" s="16">
        <v>15.253579999999999</v>
      </c>
      <c r="AA10" s="16">
        <v>10.87237</v>
      </c>
      <c r="AB10" s="16">
        <v>19.39621</v>
      </c>
      <c r="AC10" s="16">
        <v>18.288060000000002</v>
      </c>
      <c r="AD10" s="16">
        <v>0.1727841</v>
      </c>
      <c r="AE10" s="16">
        <v>6.1307309999999999</v>
      </c>
      <c r="AF10" s="16">
        <v>10.9467</v>
      </c>
      <c r="AG10" s="16">
        <v>-4.7618999999999998</v>
      </c>
      <c r="AH10" s="16">
        <v>38.329680000000003</v>
      </c>
      <c r="AI10" s="16"/>
      <c r="AJ10" s="16"/>
      <c r="AK10" s="16"/>
      <c r="AL10" s="16"/>
      <c r="AM10" s="16"/>
    </row>
    <row r="11" spans="1:44" ht="15" x14ac:dyDescent="0.25">
      <c r="A11" s="137">
        <f>YampaRiverInflow.TotalOutflow!A11</f>
        <v>44743</v>
      </c>
      <c r="B11" s="34">
        <v>15.343</v>
      </c>
      <c r="C11" s="12">
        <v>15.343</v>
      </c>
      <c r="D11" s="45">
        <v>15.343</v>
      </c>
      <c r="E11" s="16">
        <v>46.885179999999998</v>
      </c>
      <c r="F11" s="16">
        <v>38.639189999999999</v>
      </c>
      <c r="G11" s="16">
        <v>161.9752</v>
      </c>
      <c r="H11" s="16">
        <v>38.31944</v>
      </c>
      <c r="I11" s="16">
        <v>19.69941</v>
      </c>
      <c r="J11" s="16">
        <v>17.99015</v>
      </c>
      <c r="K11" s="16">
        <v>13.171860000000001</v>
      </c>
      <c r="L11" s="16">
        <v>40.615339999999996</v>
      </c>
      <c r="M11" s="16">
        <v>26.544730000000001</v>
      </c>
      <c r="N11" s="16">
        <v>25.423359999999999</v>
      </c>
      <c r="O11" s="16">
        <v>13.888549999999999</v>
      </c>
      <c r="P11" s="16">
        <v>15.145760000000001</v>
      </c>
      <c r="Q11" s="16">
        <v>6.6023500000000004</v>
      </c>
      <c r="R11" s="16">
        <v>10.07929</v>
      </c>
      <c r="S11" s="16">
        <v>4.5085600000000001</v>
      </c>
      <c r="T11" s="16">
        <v>26.234180000000002</v>
      </c>
      <c r="U11" s="16">
        <v>12.146379999999999</v>
      </c>
      <c r="V11" s="16">
        <v>17.390999999999998</v>
      </c>
      <c r="W11" s="16">
        <v>17.51343</v>
      </c>
      <c r="X11" s="16">
        <v>34.483599999999996</v>
      </c>
      <c r="Y11" s="16">
        <v>45.963620000000006</v>
      </c>
      <c r="Z11" s="16">
        <v>28.082819999999998</v>
      </c>
      <c r="AA11" s="16">
        <v>19.215400000000002</v>
      </c>
      <c r="AB11" s="16">
        <v>17.710519999999999</v>
      </c>
      <c r="AC11" s="16">
        <v>20.118539999999999</v>
      </c>
      <c r="AD11" s="16">
        <v>18.059009999999997</v>
      </c>
      <c r="AE11" s="16">
        <v>20.378209999999999</v>
      </c>
      <c r="AF11" s="16">
        <v>15.53816</v>
      </c>
      <c r="AG11" s="16">
        <v>2.6186829999999999</v>
      </c>
      <c r="AH11" s="16">
        <v>37.980930000000001</v>
      </c>
      <c r="AI11" s="16"/>
      <c r="AJ11" s="16"/>
      <c r="AK11" s="16"/>
      <c r="AL11" s="16"/>
      <c r="AM11" s="16"/>
    </row>
    <row r="12" spans="1:44" ht="15" x14ac:dyDescent="0.25">
      <c r="A12" s="137">
        <f>YampaRiverInflow.TotalOutflow!A12</f>
        <v>44774</v>
      </c>
      <c r="B12" s="34">
        <v>14.505000000000001</v>
      </c>
      <c r="C12" s="12">
        <v>14.505000000000001</v>
      </c>
      <c r="D12" s="45">
        <v>14.505000000000001</v>
      </c>
      <c r="E12" s="16">
        <v>51.271099999999997</v>
      </c>
      <c r="F12" s="16">
        <v>50.55104</v>
      </c>
      <c r="G12" s="16">
        <v>39.051919999999996</v>
      </c>
      <c r="H12" s="16">
        <v>28.86665</v>
      </c>
      <c r="I12" s="16">
        <v>22.441749999999999</v>
      </c>
      <c r="J12" s="16">
        <v>26.15324</v>
      </c>
      <c r="K12" s="16">
        <v>32.817900000000002</v>
      </c>
      <c r="L12" s="16">
        <v>21.52835</v>
      </c>
      <c r="M12" s="16">
        <v>35.833640000000003</v>
      </c>
      <c r="N12" s="16">
        <v>31.181180000000001</v>
      </c>
      <c r="O12" s="16">
        <v>15.6302</v>
      </c>
      <c r="P12" s="16">
        <v>23.108509999999999</v>
      </c>
      <c r="Q12" s="16">
        <v>11.401249999999999</v>
      </c>
      <c r="R12" s="16">
        <v>31.261939999999999</v>
      </c>
      <c r="S12" s="16">
        <v>3.6801999999999997</v>
      </c>
      <c r="T12" s="16">
        <v>14.693910000000001</v>
      </c>
      <c r="U12" s="16">
        <v>25.271129999999999</v>
      </c>
      <c r="V12" s="16">
        <v>24.69454</v>
      </c>
      <c r="W12" s="16">
        <v>21.273709999999998</v>
      </c>
      <c r="X12" s="16">
        <v>24.753779999999999</v>
      </c>
      <c r="Y12" s="16">
        <v>25.619619999999998</v>
      </c>
      <c r="Z12" s="16">
        <v>36.973279999999995</v>
      </c>
      <c r="AA12" s="16">
        <v>26.050840000000001</v>
      </c>
      <c r="AB12" s="16">
        <v>15.60383</v>
      </c>
      <c r="AC12" s="16">
        <v>22.495830000000002</v>
      </c>
      <c r="AD12" s="16">
        <v>11.813360000000001</v>
      </c>
      <c r="AE12" s="16">
        <v>21.487629999999999</v>
      </c>
      <c r="AF12" s="16">
        <v>15.17426</v>
      </c>
      <c r="AG12" s="16">
        <v>1.5523019999999998</v>
      </c>
      <c r="AH12" s="16">
        <v>45.93045</v>
      </c>
      <c r="AI12" s="16"/>
      <c r="AJ12" s="16"/>
      <c r="AK12" s="16"/>
      <c r="AL12" s="16"/>
      <c r="AM12" s="16"/>
    </row>
    <row r="13" spans="1:44" ht="15" x14ac:dyDescent="0.25">
      <c r="A13" s="137">
        <f>YampaRiverInflow.TotalOutflow!A13</f>
        <v>44805</v>
      </c>
      <c r="B13" s="34">
        <v>13.571</v>
      </c>
      <c r="C13" s="12">
        <v>13.571</v>
      </c>
      <c r="D13" s="45">
        <v>13.571</v>
      </c>
      <c r="E13" s="16">
        <v>38.738219999999998</v>
      </c>
      <c r="F13" s="16">
        <v>36.226120000000002</v>
      </c>
      <c r="G13" s="16">
        <v>28.125509999999998</v>
      </c>
      <c r="H13" s="16">
        <v>31.235990000000001</v>
      </c>
      <c r="I13" s="16">
        <v>22.33502</v>
      </c>
      <c r="J13" s="16">
        <v>48.394019999999998</v>
      </c>
      <c r="K13" s="16">
        <v>28.478590000000001</v>
      </c>
      <c r="L13" s="16">
        <v>11.490879999999999</v>
      </c>
      <c r="M13" s="16">
        <v>18.042580000000001</v>
      </c>
      <c r="N13" s="16">
        <v>23.867799999999999</v>
      </c>
      <c r="O13" s="16">
        <v>14.97372</v>
      </c>
      <c r="P13" s="16">
        <v>17.04288</v>
      </c>
      <c r="Q13" s="16">
        <v>23.401450000000001</v>
      </c>
      <c r="R13" s="16">
        <v>6.1058300000000001</v>
      </c>
      <c r="S13" s="16">
        <v>5.0821000000000005</v>
      </c>
      <c r="T13" s="16">
        <v>18.601369999999999</v>
      </c>
      <c r="U13" s="16">
        <v>14.47564</v>
      </c>
      <c r="V13" s="16">
        <v>21.351419999999997</v>
      </c>
      <c r="W13" s="16">
        <v>17.48638</v>
      </c>
      <c r="X13" s="16">
        <v>30.457650000000001</v>
      </c>
      <c r="Y13" s="16">
        <v>31.318210000000001</v>
      </c>
      <c r="Z13" s="16">
        <v>23.158259999999999</v>
      </c>
      <c r="AA13" s="16">
        <v>13.249139999999999</v>
      </c>
      <c r="AB13" s="16">
        <v>19.108810000000002</v>
      </c>
      <c r="AC13" s="16">
        <v>13.42262</v>
      </c>
      <c r="AD13" s="16">
        <v>16.063879999999997</v>
      </c>
      <c r="AE13" s="16">
        <v>9.2318680000000004</v>
      </c>
      <c r="AF13" s="16">
        <v>25.419049999999999</v>
      </c>
      <c r="AG13" s="16">
        <v>3.7183029999999997</v>
      </c>
      <c r="AH13" s="16">
        <v>44.919650000000004</v>
      </c>
      <c r="AI13" s="16"/>
      <c r="AJ13" s="16"/>
      <c r="AK13" s="16"/>
      <c r="AL13" s="16"/>
      <c r="AM13" s="16"/>
    </row>
    <row r="14" spans="1:44" ht="15" x14ac:dyDescent="0.25">
      <c r="A14" s="137">
        <f>YampaRiverInflow.TotalOutflow!A14</f>
        <v>44835</v>
      </c>
      <c r="B14" s="34">
        <v>21.253</v>
      </c>
      <c r="C14" s="12">
        <v>21.253</v>
      </c>
      <c r="D14" s="45">
        <v>21.253</v>
      </c>
      <c r="E14" s="16">
        <v>38.233789999999999</v>
      </c>
      <c r="F14" s="16">
        <v>25.995049999999999</v>
      </c>
      <c r="G14" s="16">
        <v>33.972290000000001</v>
      </c>
      <c r="H14" s="16">
        <v>22.088529999999999</v>
      </c>
      <c r="I14" s="16">
        <v>19.114159999999998</v>
      </c>
      <c r="J14" s="16">
        <v>8.2817099999999986</v>
      </c>
      <c r="K14" s="16">
        <v>40.549999999999997</v>
      </c>
      <c r="L14" s="16">
        <v>-13.924200000000001</v>
      </c>
      <c r="M14" s="16">
        <v>25.10202</v>
      </c>
      <c r="N14" s="16">
        <v>12.98898</v>
      </c>
      <c r="O14" s="16">
        <v>27.75198</v>
      </c>
      <c r="P14" s="16">
        <v>9.3924799999999991</v>
      </c>
      <c r="Q14" s="16">
        <v>43.769359999999999</v>
      </c>
      <c r="R14" s="16">
        <v>22.534610000000001</v>
      </c>
      <c r="S14" s="16">
        <v>16.070049999999998</v>
      </c>
      <c r="T14" s="16">
        <v>21.862349999999999</v>
      </c>
      <c r="U14" s="16">
        <v>21.155540000000002</v>
      </c>
      <c r="V14" s="16">
        <v>17.678609999999999</v>
      </c>
      <c r="W14" s="16">
        <v>24.983849999999997</v>
      </c>
      <c r="X14" s="16">
        <v>30.878040000000002</v>
      </c>
      <c r="Y14" s="16">
        <v>34.297699999999999</v>
      </c>
      <c r="Z14" s="16">
        <v>18.70016</v>
      </c>
      <c r="AA14" s="16">
        <v>16.06213</v>
      </c>
      <c r="AB14" s="16">
        <v>34.16733</v>
      </c>
      <c r="AC14" s="16">
        <v>35.623899999999999</v>
      </c>
      <c r="AD14" s="16">
        <v>8.9423110000000001</v>
      </c>
      <c r="AE14" s="16">
        <v>22.663040000000002</v>
      </c>
      <c r="AF14" s="16">
        <v>18.12434</v>
      </c>
      <c r="AG14" s="16">
        <v>20.913310000000003</v>
      </c>
      <c r="AH14" s="16">
        <v>34.431249999999999</v>
      </c>
      <c r="AI14" s="16"/>
      <c r="AJ14" s="16"/>
      <c r="AK14" s="16"/>
      <c r="AL14" s="16"/>
      <c r="AM14" s="16"/>
    </row>
    <row r="15" spans="1:44" ht="15" x14ac:dyDescent="0.25">
      <c r="A15" s="137">
        <f>YampaRiverInflow.TotalOutflow!A15</f>
        <v>44866</v>
      </c>
      <c r="B15" s="34">
        <v>18.076000000000001</v>
      </c>
      <c r="C15" s="12">
        <v>18.076000000000001</v>
      </c>
      <c r="D15" s="45">
        <v>18.076000000000001</v>
      </c>
      <c r="E15" s="16">
        <v>28.035019999999999</v>
      </c>
      <c r="F15" s="16">
        <v>16.97213</v>
      </c>
      <c r="G15" s="16">
        <v>32.303910000000002</v>
      </c>
      <c r="H15" s="16">
        <v>27.994340000000001</v>
      </c>
      <c r="I15" s="16">
        <v>18.408459999999998</v>
      </c>
      <c r="J15" s="16">
        <v>27.646930000000001</v>
      </c>
      <c r="K15" s="16">
        <v>13.904860000000001</v>
      </c>
      <c r="L15" s="16">
        <v>20.08203</v>
      </c>
      <c r="M15" s="16">
        <v>-4.2350600000000007</v>
      </c>
      <c r="N15" s="16">
        <v>5.5237799999999995</v>
      </c>
      <c r="O15" s="16">
        <v>13.936260000000001</v>
      </c>
      <c r="P15" s="16">
        <v>18.488499999999998</v>
      </c>
      <c r="Q15" s="16">
        <v>53.005609999999997</v>
      </c>
      <c r="R15" s="16">
        <v>26.384319999999999</v>
      </c>
      <c r="S15" s="16">
        <v>7.4658100000000003</v>
      </c>
      <c r="T15" s="16">
        <v>17.107009999999999</v>
      </c>
      <c r="U15" s="16">
        <v>28.95552</v>
      </c>
      <c r="V15" s="16">
        <v>31.72842</v>
      </c>
      <c r="W15" s="16">
        <v>37.927500000000002</v>
      </c>
      <c r="X15" s="16">
        <v>37.545540000000003</v>
      </c>
      <c r="Y15" s="16">
        <v>26.962349999999997</v>
      </c>
      <c r="Z15" s="16">
        <v>24.636060000000001</v>
      </c>
      <c r="AA15" s="16">
        <v>9.1373110000000004</v>
      </c>
      <c r="AB15" s="16">
        <v>11.013590000000001</v>
      </c>
      <c r="AC15" s="16">
        <v>20.70234</v>
      </c>
      <c r="AD15" s="16">
        <v>12.13466</v>
      </c>
      <c r="AE15" s="16">
        <v>16.070899999999998</v>
      </c>
      <c r="AF15" s="16">
        <v>21.472249999999999</v>
      </c>
      <c r="AG15" s="16">
        <v>19.997520000000002</v>
      </c>
      <c r="AH15" s="16">
        <v>35.786089999999994</v>
      </c>
      <c r="AI15" s="16"/>
      <c r="AJ15" s="16"/>
      <c r="AK15" s="16"/>
      <c r="AL15" s="16"/>
      <c r="AM15" s="16"/>
    </row>
    <row r="16" spans="1:44" ht="15" x14ac:dyDescent="0.25">
      <c r="A16" s="137">
        <f>YampaRiverInflow.TotalOutflow!A16</f>
        <v>44896</v>
      </c>
      <c r="B16" s="34">
        <v>19.66</v>
      </c>
      <c r="C16" s="12">
        <v>19.66</v>
      </c>
      <c r="D16" s="45">
        <v>19.66</v>
      </c>
      <c r="E16" s="16">
        <v>40.244050000000001</v>
      </c>
      <c r="F16" s="16">
        <v>27.56195</v>
      </c>
      <c r="G16" s="16">
        <v>42.93092</v>
      </c>
      <c r="H16" s="16">
        <v>16.8964</v>
      </c>
      <c r="I16" s="16">
        <v>5.2648799999999998</v>
      </c>
      <c r="J16" s="16">
        <v>14.9133</v>
      </c>
      <c r="K16" s="16">
        <v>20.716919999999998</v>
      </c>
      <c r="L16" s="16">
        <v>34.09957</v>
      </c>
      <c r="M16" s="16">
        <v>30.479970000000002</v>
      </c>
      <c r="N16" s="16">
        <v>17.71199</v>
      </c>
      <c r="O16" s="16">
        <v>14.28424</v>
      </c>
      <c r="P16" s="16">
        <v>19.058679999999999</v>
      </c>
      <c r="Q16" s="16">
        <v>32.092640000000003</v>
      </c>
      <c r="R16" s="16">
        <v>31.069230000000001</v>
      </c>
      <c r="S16" s="16">
        <v>-1.1337300000000001</v>
      </c>
      <c r="T16" s="16">
        <v>19.942029999999999</v>
      </c>
      <c r="U16" s="16">
        <v>24.682869999999998</v>
      </c>
      <c r="V16" s="16">
        <v>26.541930000000001</v>
      </c>
      <c r="W16" s="16">
        <v>32.755090000000003</v>
      </c>
      <c r="X16" s="16">
        <v>27.805679999999999</v>
      </c>
      <c r="Y16" s="16">
        <v>21.076700000000002</v>
      </c>
      <c r="Z16" s="16">
        <v>7.0595299999999996</v>
      </c>
      <c r="AA16" s="16">
        <v>18.49559</v>
      </c>
      <c r="AB16" s="16">
        <v>21.64105</v>
      </c>
      <c r="AC16" s="16">
        <v>26.011500000000002</v>
      </c>
      <c r="AD16" s="16">
        <v>17.06305</v>
      </c>
      <c r="AE16" s="16">
        <v>26.540560000000003</v>
      </c>
      <c r="AF16" s="16">
        <v>19.891179999999999</v>
      </c>
      <c r="AG16" s="16">
        <v>8.7936929999999993</v>
      </c>
      <c r="AH16" s="16">
        <v>28.205020000000001</v>
      </c>
      <c r="AI16" s="16"/>
      <c r="AJ16" s="16"/>
      <c r="AK16" s="16"/>
      <c r="AL16" s="16"/>
      <c r="AM16" s="16"/>
    </row>
    <row r="17" spans="1:39" ht="15" x14ac:dyDescent="0.25">
      <c r="A17" s="137">
        <f>YampaRiverInflow.TotalOutflow!A17</f>
        <v>44927</v>
      </c>
      <c r="B17" s="34">
        <v>16.596</v>
      </c>
      <c r="C17" s="12">
        <v>16.596</v>
      </c>
      <c r="D17" s="45">
        <v>16.596</v>
      </c>
      <c r="E17" s="16">
        <v>101.17739999999999</v>
      </c>
      <c r="F17" s="16">
        <v>19.38391</v>
      </c>
      <c r="G17" s="16">
        <v>30.74776</v>
      </c>
      <c r="H17" s="16">
        <v>9.8134800000000002</v>
      </c>
      <c r="I17" s="16">
        <v>-4.5364899999999997</v>
      </c>
      <c r="J17" s="16">
        <v>13.92507</v>
      </c>
      <c r="K17" s="16">
        <v>62.106730000000006</v>
      </c>
      <c r="L17" s="16">
        <v>30.139110000000002</v>
      </c>
      <c r="M17" s="16">
        <v>34.121430000000004</v>
      </c>
      <c r="N17" s="16">
        <v>0.29199999999999998</v>
      </c>
      <c r="O17" s="16">
        <v>8.3659300000000005</v>
      </c>
      <c r="P17" s="16">
        <v>7.2980700000000001</v>
      </c>
      <c r="Q17" s="16">
        <v>137.14750000000001</v>
      </c>
      <c r="R17" s="16">
        <v>5.1085200000000004</v>
      </c>
      <c r="S17" s="16">
        <v>9.6737900000000003</v>
      </c>
      <c r="T17" s="16">
        <v>13.99601</v>
      </c>
      <c r="U17" s="16">
        <v>3.7156899999999999</v>
      </c>
      <c r="V17" s="16">
        <v>41.649769999999997</v>
      </c>
      <c r="W17" s="16">
        <v>7.6267299999999993</v>
      </c>
      <c r="X17" s="16">
        <v>11.469899999999999</v>
      </c>
      <c r="Y17" s="16">
        <v>17.2136</v>
      </c>
      <c r="Z17" s="16">
        <v>12.56814</v>
      </c>
      <c r="AA17" s="16">
        <v>17.381460000000001</v>
      </c>
      <c r="AB17" s="16">
        <v>26.231240000000003</v>
      </c>
      <c r="AC17" s="16">
        <v>33.2042</v>
      </c>
      <c r="AD17" s="16">
        <v>2.9696009999999999</v>
      </c>
      <c r="AE17" s="16">
        <v>19.397919999999999</v>
      </c>
      <c r="AF17" s="16">
        <v>1.1771969999999998</v>
      </c>
      <c r="AG17" s="16">
        <v>30.506990000000002</v>
      </c>
      <c r="AH17" s="16">
        <v>18.1145</v>
      </c>
      <c r="AI17" s="16"/>
      <c r="AJ17" s="16"/>
      <c r="AK17" s="16"/>
      <c r="AL17" s="16"/>
      <c r="AM17" s="16"/>
    </row>
    <row r="18" spans="1:39" ht="15" x14ac:dyDescent="0.25">
      <c r="A18" s="137">
        <f>YampaRiverInflow.TotalOutflow!A18</f>
        <v>44958</v>
      </c>
      <c r="B18" s="34">
        <v>7.22</v>
      </c>
      <c r="C18" s="12">
        <v>7.22</v>
      </c>
      <c r="D18" s="45">
        <v>7.22</v>
      </c>
      <c r="E18" s="16">
        <v>221.90360000000001</v>
      </c>
      <c r="F18" s="16">
        <v>10.26454</v>
      </c>
      <c r="G18" s="16">
        <v>85.662350000000004</v>
      </c>
      <c r="H18" s="16">
        <v>11.232760000000001</v>
      </c>
      <c r="I18" s="16">
        <v>13.169319999999999</v>
      </c>
      <c r="J18" s="16">
        <v>35.386319999999998</v>
      </c>
      <c r="K18" s="16">
        <v>17.077069999999999</v>
      </c>
      <c r="L18" s="16">
        <v>13.379719999999999</v>
      </c>
      <c r="M18" s="16">
        <v>16.086819999999999</v>
      </c>
      <c r="N18" s="16">
        <v>-0.86568000000000001</v>
      </c>
      <c r="O18" s="16">
        <v>23.462679999999999</v>
      </c>
      <c r="P18" s="16">
        <v>14.080209999999999</v>
      </c>
      <c r="Q18" s="16">
        <v>174.5822</v>
      </c>
      <c r="R18" s="16">
        <v>11.06955</v>
      </c>
      <c r="S18" s="16">
        <v>-5.6684799999999997</v>
      </c>
      <c r="T18" s="16">
        <v>3.0183800000000001</v>
      </c>
      <c r="U18" s="16">
        <v>14.69007</v>
      </c>
      <c r="V18" s="16">
        <v>8.8202999999999996</v>
      </c>
      <c r="W18" s="16">
        <v>14.744759999999999</v>
      </c>
      <c r="X18" s="16">
        <v>10.63569</v>
      </c>
      <c r="Y18" s="16">
        <v>3.61049</v>
      </c>
      <c r="Z18" s="16">
        <v>19.49475</v>
      </c>
      <c r="AA18" s="16">
        <v>9.0798199999999998</v>
      </c>
      <c r="AB18" s="16">
        <v>9.4230560000000008</v>
      </c>
      <c r="AC18" s="16">
        <v>14.433450000000001</v>
      </c>
      <c r="AD18" s="16">
        <v>2.5804749999999999</v>
      </c>
      <c r="AE18" s="16">
        <v>12.939129999999999</v>
      </c>
      <c r="AF18" s="16">
        <v>-3.2752500000000002</v>
      </c>
      <c r="AG18" s="16">
        <v>44.287480000000002</v>
      </c>
      <c r="AH18" s="16">
        <v>29.243689999999997</v>
      </c>
      <c r="AI18" s="16"/>
      <c r="AJ18" s="16"/>
      <c r="AK18" s="16"/>
      <c r="AL18" s="16"/>
      <c r="AM18" s="16"/>
    </row>
    <row r="19" spans="1:39" ht="15" x14ac:dyDescent="0.25">
      <c r="A19" s="137">
        <f>YampaRiverInflow.TotalOutflow!A19</f>
        <v>44986</v>
      </c>
      <c r="B19" s="34">
        <v>7.2060000000000004</v>
      </c>
      <c r="C19" s="12">
        <v>7.2060000000000004</v>
      </c>
      <c r="D19" s="45">
        <v>7.2060000000000004</v>
      </c>
      <c r="E19" s="16">
        <v>316.43129999999996</v>
      </c>
      <c r="F19" s="16">
        <v>30.523220000000002</v>
      </c>
      <c r="G19" s="16">
        <v>99.089590000000001</v>
      </c>
      <c r="H19" s="16">
        <v>0.26749000000000001</v>
      </c>
      <c r="I19" s="16">
        <v>21.557400000000001</v>
      </c>
      <c r="J19" s="16">
        <v>29.812529999999999</v>
      </c>
      <c r="K19" s="16">
        <v>17.33398</v>
      </c>
      <c r="L19" s="16">
        <v>4.5499399999999994</v>
      </c>
      <c r="M19" s="16">
        <v>29.456400000000002</v>
      </c>
      <c r="N19" s="16">
        <v>7.59199</v>
      </c>
      <c r="O19" s="16">
        <v>0.58572999999999997</v>
      </c>
      <c r="P19" s="16">
        <v>5.9264799999999997</v>
      </c>
      <c r="Q19" s="16">
        <v>168.7243</v>
      </c>
      <c r="R19" s="16">
        <v>24.415849999999999</v>
      </c>
      <c r="S19" s="16">
        <v>16.08663</v>
      </c>
      <c r="T19" s="16">
        <v>3.1996100000000003</v>
      </c>
      <c r="U19" s="16">
        <v>10.91578</v>
      </c>
      <c r="V19" s="16">
        <v>55.120930000000001</v>
      </c>
      <c r="W19" s="16">
        <v>5.3349099999999998</v>
      </c>
      <c r="X19" s="16">
        <v>8.3023799999999994</v>
      </c>
      <c r="Y19" s="16">
        <v>7.6192200000000003</v>
      </c>
      <c r="Z19" s="16">
        <v>-3.1343100000000002</v>
      </c>
      <c r="AA19" s="16">
        <v>2.8256300000000003</v>
      </c>
      <c r="AB19" s="16">
        <v>17.701610000000002</v>
      </c>
      <c r="AC19" s="16">
        <v>10.766690000000001</v>
      </c>
      <c r="AD19" s="16">
        <v>-2.6526999999999998</v>
      </c>
      <c r="AE19" s="16">
        <v>-4.7138400000000003</v>
      </c>
      <c r="AF19" s="16">
        <v>14.927820000000001</v>
      </c>
      <c r="AG19" s="16">
        <v>37.971170000000001</v>
      </c>
      <c r="AH19" s="16">
        <v>61.31456</v>
      </c>
      <c r="AI19" s="16"/>
      <c r="AJ19" s="16"/>
      <c r="AK19" s="16"/>
      <c r="AL19" s="16"/>
      <c r="AM19" s="16"/>
    </row>
    <row r="20" spans="1:39" ht="15" x14ac:dyDescent="0.25">
      <c r="A20" s="137">
        <f>YampaRiverInflow.TotalOutflow!A20</f>
        <v>45017</v>
      </c>
      <c r="B20" s="34">
        <v>11.436999999999999</v>
      </c>
      <c r="C20" s="12">
        <v>11.436999999999999</v>
      </c>
      <c r="D20" s="45">
        <v>11.436999999999999</v>
      </c>
      <c r="E20" s="16">
        <v>40.68047</v>
      </c>
      <c r="F20" s="16">
        <v>13.75267</v>
      </c>
      <c r="G20" s="16">
        <v>16.01717</v>
      </c>
      <c r="H20" s="16">
        <v>14.181340000000001</v>
      </c>
      <c r="I20" s="16">
        <v>10.90859</v>
      </c>
      <c r="J20" s="16">
        <v>31.157610000000002</v>
      </c>
      <c r="K20" s="16">
        <v>9.207790000000001</v>
      </c>
      <c r="L20" s="16">
        <v>5.0401600000000002</v>
      </c>
      <c r="M20" s="16">
        <v>53.373489999999997</v>
      </c>
      <c r="N20" s="16">
        <v>10.18976</v>
      </c>
      <c r="O20" s="16">
        <v>22.325830000000003</v>
      </c>
      <c r="P20" s="16">
        <v>12.528739999999999</v>
      </c>
      <c r="Q20" s="16">
        <v>16.69754</v>
      </c>
      <c r="R20" s="16">
        <v>14.457510000000001</v>
      </c>
      <c r="S20" s="16">
        <v>15.693350000000001</v>
      </c>
      <c r="T20" s="16">
        <v>12.19009</v>
      </c>
      <c r="U20" s="16">
        <v>15.191180000000001</v>
      </c>
      <c r="V20" s="16">
        <v>34.110879999999995</v>
      </c>
      <c r="W20" s="16">
        <v>18.928849999999997</v>
      </c>
      <c r="X20" s="16">
        <v>23.699870000000001</v>
      </c>
      <c r="Y20" s="16">
        <v>14.320200000000002</v>
      </c>
      <c r="Z20" s="16">
        <v>23.981200000000001</v>
      </c>
      <c r="AA20" s="16">
        <v>12.70073</v>
      </c>
      <c r="AB20" s="16">
        <v>17.83746</v>
      </c>
      <c r="AC20" s="16">
        <v>12.692639999999999</v>
      </c>
      <c r="AD20" s="16">
        <v>-8.0273199999999996</v>
      </c>
      <c r="AE20" s="16">
        <v>5.617337</v>
      </c>
      <c r="AF20" s="16">
        <v>29.066040000000001</v>
      </c>
      <c r="AG20" s="16">
        <v>68.50724000000001</v>
      </c>
      <c r="AH20" s="16">
        <v>34.07152</v>
      </c>
      <c r="AI20" s="16"/>
      <c r="AJ20" s="16"/>
      <c r="AK20" s="16"/>
      <c r="AL20" s="16"/>
      <c r="AM20" s="16"/>
    </row>
    <row r="21" spans="1:39" ht="15" x14ac:dyDescent="0.25">
      <c r="A21" s="137">
        <f>YampaRiverInflow.TotalOutflow!A21</f>
        <v>45047</v>
      </c>
      <c r="B21" s="34">
        <v>9.4809999999999999</v>
      </c>
      <c r="C21" s="12">
        <v>9.4809999999999999</v>
      </c>
      <c r="D21" s="45">
        <v>9.4809999999999999</v>
      </c>
      <c r="E21" s="16">
        <v>51.445999999999998</v>
      </c>
      <c r="F21" s="16">
        <v>147.4316</v>
      </c>
      <c r="G21" s="16">
        <v>31.464639999999999</v>
      </c>
      <c r="H21" s="16">
        <v>16.225469999999998</v>
      </c>
      <c r="I21" s="16">
        <v>15.98751</v>
      </c>
      <c r="J21" s="16">
        <v>22.762439999999998</v>
      </c>
      <c r="K21" s="16">
        <v>16.884130000000003</v>
      </c>
      <c r="L21" s="16">
        <v>8.0372000000000003</v>
      </c>
      <c r="M21" s="16">
        <v>0.76658000000000004</v>
      </c>
      <c r="N21" s="16">
        <v>15.05968</v>
      </c>
      <c r="O21" s="16">
        <v>18.966650000000001</v>
      </c>
      <c r="P21" s="16">
        <v>6.8135300000000001</v>
      </c>
      <c r="Q21" s="16">
        <v>10.48025</v>
      </c>
      <c r="R21" s="16">
        <v>-4.4347899999999996</v>
      </c>
      <c r="S21" s="16">
        <v>13.546040000000001</v>
      </c>
      <c r="T21" s="16">
        <v>14.374000000000001</v>
      </c>
      <c r="U21" s="16">
        <v>20.312279999999998</v>
      </c>
      <c r="V21" s="16">
        <v>24.09412</v>
      </c>
      <c r="W21" s="16">
        <v>17.2925</v>
      </c>
      <c r="X21" s="16">
        <v>26.04485</v>
      </c>
      <c r="Y21" s="16">
        <v>20.55932</v>
      </c>
      <c r="Z21" s="16">
        <v>-2.9233899999999999</v>
      </c>
      <c r="AA21" s="16">
        <v>20.669799999999999</v>
      </c>
      <c r="AB21" s="16">
        <v>13.049940000000001</v>
      </c>
      <c r="AC21" s="16">
        <v>22.04082</v>
      </c>
      <c r="AD21" s="16">
        <v>10.49208</v>
      </c>
      <c r="AE21" s="16">
        <v>8.221705</v>
      </c>
      <c r="AF21" s="16">
        <v>-6.3989399999999996</v>
      </c>
      <c r="AG21" s="16">
        <v>35.158190000000005</v>
      </c>
      <c r="AH21" s="16">
        <v>30.619150000000001</v>
      </c>
      <c r="AI21" s="16"/>
      <c r="AJ21" s="16"/>
      <c r="AK21" s="16"/>
      <c r="AL21" s="16"/>
      <c r="AM21" s="16"/>
    </row>
    <row r="22" spans="1:39" ht="15" x14ac:dyDescent="0.25">
      <c r="A22" s="137">
        <f>YampaRiverInflow.TotalOutflow!A22</f>
        <v>45078</v>
      </c>
      <c r="B22" s="34">
        <v>6.1550000000000002</v>
      </c>
      <c r="C22" s="12">
        <v>6.1550000000000002</v>
      </c>
      <c r="D22" s="45">
        <v>6.1550000000000002</v>
      </c>
      <c r="E22" s="16">
        <v>23.242540000000002</v>
      </c>
      <c r="F22" s="16">
        <v>149.01420000000002</v>
      </c>
      <c r="G22" s="16">
        <v>25.634610000000002</v>
      </c>
      <c r="H22" s="16">
        <v>16.579849999999997</v>
      </c>
      <c r="I22" s="16">
        <v>17.054269999999999</v>
      </c>
      <c r="J22" s="16">
        <v>19.0702</v>
      </c>
      <c r="K22" s="16">
        <v>13.2582</v>
      </c>
      <c r="L22" s="16">
        <v>52.685879999999997</v>
      </c>
      <c r="M22" s="16">
        <v>31.23612</v>
      </c>
      <c r="N22" s="16">
        <v>9.42577</v>
      </c>
      <c r="O22" s="16">
        <v>11.861139999999999</v>
      </c>
      <c r="P22" s="16">
        <v>3.2528800000000002</v>
      </c>
      <c r="Q22" s="16">
        <v>10.676410000000001</v>
      </c>
      <c r="R22" s="16">
        <v>-12.562700000000001</v>
      </c>
      <c r="S22" s="16">
        <v>10.9498</v>
      </c>
      <c r="T22" s="16">
        <v>4.9075899999999999</v>
      </c>
      <c r="U22" s="16">
        <v>20.479099999999999</v>
      </c>
      <c r="V22" s="16">
        <v>23.339099999999998</v>
      </c>
      <c r="W22" s="16">
        <v>14.779639999999999</v>
      </c>
      <c r="X22" s="16">
        <v>10.374750000000001</v>
      </c>
      <c r="Y22" s="16">
        <v>15.253579999999999</v>
      </c>
      <c r="Z22" s="16">
        <v>10.87237</v>
      </c>
      <c r="AA22" s="16">
        <v>19.39621</v>
      </c>
      <c r="AB22" s="16">
        <v>18.288060000000002</v>
      </c>
      <c r="AC22" s="16">
        <v>0.1727841</v>
      </c>
      <c r="AD22" s="16">
        <v>6.1307309999999999</v>
      </c>
      <c r="AE22" s="16">
        <v>10.9467</v>
      </c>
      <c r="AF22" s="16">
        <v>-4.7618999999999998</v>
      </c>
      <c r="AG22" s="16">
        <v>38.329680000000003</v>
      </c>
      <c r="AH22" s="16">
        <v>17.90776</v>
      </c>
      <c r="AI22" s="16"/>
      <c r="AJ22" s="16"/>
      <c r="AK22" s="16"/>
      <c r="AL22" s="16"/>
      <c r="AM22" s="16"/>
    </row>
    <row r="23" spans="1:39" ht="15" x14ac:dyDescent="0.25">
      <c r="A23" s="137">
        <f>YampaRiverInflow.TotalOutflow!A23</f>
        <v>45108</v>
      </c>
      <c r="B23" s="34">
        <v>15.343</v>
      </c>
      <c r="C23" s="12">
        <v>15.343</v>
      </c>
      <c r="D23" s="45">
        <v>15.343</v>
      </c>
      <c r="E23" s="16">
        <v>38.639189999999999</v>
      </c>
      <c r="F23" s="16">
        <v>161.9752</v>
      </c>
      <c r="G23" s="16">
        <v>38.31944</v>
      </c>
      <c r="H23" s="16">
        <v>19.69941</v>
      </c>
      <c r="I23" s="16">
        <v>17.99015</v>
      </c>
      <c r="J23" s="16">
        <v>13.171860000000001</v>
      </c>
      <c r="K23" s="16">
        <v>40.615339999999996</v>
      </c>
      <c r="L23" s="16">
        <v>26.544730000000001</v>
      </c>
      <c r="M23" s="16">
        <v>25.423359999999999</v>
      </c>
      <c r="N23" s="16">
        <v>13.888549999999999</v>
      </c>
      <c r="O23" s="16">
        <v>15.145760000000001</v>
      </c>
      <c r="P23" s="16">
        <v>6.6023500000000004</v>
      </c>
      <c r="Q23" s="16">
        <v>10.07929</v>
      </c>
      <c r="R23" s="16">
        <v>4.5085600000000001</v>
      </c>
      <c r="S23" s="16">
        <v>26.234180000000002</v>
      </c>
      <c r="T23" s="16">
        <v>12.146379999999999</v>
      </c>
      <c r="U23" s="16">
        <v>17.390999999999998</v>
      </c>
      <c r="V23" s="16">
        <v>17.51343</v>
      </c>
      <c r="W23" s="16">
        <v>34.483599999999996</v>
      </c>
      <c r="X23" s="16">
        <v>45.963620000000006</v>
      </c>
      <c r="Y23" s="16">
        <v>28.082819999999998</v>
      </c>
      <c r="Z23" s="16">
        <v>19.215400000000002</v>
      </c>
      <c r="AA23" s="16">
        <v>17.710519999999999</v>
      </c>
      <c r="AB23" s="16">
        <v>20.118539999999999</v>
      </c>
      <c r="AC23" s="16">
        <v>18.059009999999997</v>
      </c>
      <c r="AD23" s="16">
        <v>20.378209999999999</v>
      </c>
      <c r="AE23" s="16">
        <v>15.53816</v>
      </c>
      <c r="AF23" s="16">
        <v>2.6186829999999999</v>
      </c>
      <c r="AG23" s="16">
        <v>37.980930000000001</v>
      </c>
      <c r="AH23" s="16">
        <v>46.885179999999998</v>
      </c>
      <c r="AI23" s="16"/>
      <c r="AJ23" s="16"/>
      <c r="AK23" s="16"/>
      <c r="AL23" s="16"/>
      <c r="AM23" s="16"/>
    </row>
    <row r="24" spans="1:39" ht="15" x14ac:dyDescent="0.25">
      <c r="A24" s="137">
        <f>YampaRiverInflow.TotalOutflow!A24</f>
        <v>45139</v>
      </c>
      <c r="B24" s="34">
        <v>14.505000000000001</v>
      </c>
      <c r="C24" s="12">
        <v>14.505000000000001</v>
      </c>
      <c r="D24" s="45">
        <v>14.505000000000001</v>
      </c>
      <c r="E24" s="16">
        <v>50.55104</v>
      </c>
      <c r="F24" s="16">
        <v>39.051919999999996</v>
      </c>
      <c r="G24" s="16">
        <v>28.86665</v>
      </c>
      <c r="H24" s="16">
        <v>22.441749999999999</v>
      </c>
      <c r="I24" s="16">
        <v>26.15324</v>
      </c>
      <c r="J24" s="16">
        <v>32.817900000000002</v>
      </c>
      <c r="K24" s="16">
        <v>21.52835</v>
      </c>
      <c r="L24" s="16">
        <v>35.833640000000003</v>
      </c>
      <c r="M24" s="16">
        <v>31.181180000000001</v>
      </c>
      <c r="N24" s="16">
        <v>15.6302</v>
      </c>
      <c r="O24" s="16">
        <v>23.108509999999999</v>
      </c>
      <c r="P24" s="16">
        <v>11.401249999999999</v>
      </c>
      <c r="Q24" s="16">
        <v>31.261939999999999</v>
      </c>
      <c r="R24" s="16">
        <v>3.6801999999999997</v>
      </c>
      <c r="S24" s="16">
        <v>14.693910000000001</v>
      </c>
      <c r="T24" s="16">
        <v>25.271129999999999</v>
      </c>
      <c r="U24" s="16">
        <v>24.69454</v>
      </c>
      <c r="V24" s="16">
        <v>21.273709999999998</v>
      </c>
      <c r="W24" s="16">
        <v>24.753779999999999</v>
      </c>
      <c r="X24" s="16">
        <v>25.619619999999998</v>
      </c>
      <c r="Y24" s="16">
        <v>36.973279999999995</v>
      </c>
      <c r="Z24" s="16">
        <v>26.050840000000001</v>
      </c>
      <c r="AA24" s="16">
        <v>15.60383</v>
      </c>
      <c r="AB24" s="16">
        <v>22.495830000000002</v>
      </c>
      <c r="AC24" s="16">
        <v>11.813360000000001</v>
      </c>
      <c r="AD24" s="16">
        <v>21.487629999999999</v>
      </c>
      <c r="AE24" s="16">
        <v>15.17426</v>
      </c>
      <c r="AF24" s="16">
        <v>1.5523019999999998</v>
      </c>
      <c r="AG24" s="16">
        <v>45.93045</v>
      </c>
      <c r="AH24" s="16">
        <v>51.271099999999997</v>
      </c>
      <c r="AI24" s="16"/>
      <c r="AJ24" s="16"/>
      <c r="AK24" s="16"/>
      <c r="AL24" s="16"/>
      <c r="AM24" s="16"/>
    </row>
    <row r="25" spans="1:39" ht="15" x14ac:dyDescent="0.25">
      <c r="A25" s="137">
        <f>YampaRiverInflow.TotalOutflow!A25</f>
        <v>45170</v>
      </c>
      <c r="B25" s="34">
        <v>13.571</v>
      </c>
      <c r="C25" s="12">
        <v>13.571</v>
      </c>
      <c r="D25" s="45">
        <v>13.571</v>
      </c>
      <c r="E25" s="16">
        <v>36.226120000000002</v>
      </c>
      <c r="F25" s="16">
        <v>28.125509999999998</v>
      </c>
      <c r="G25" s="16">
        <v>31.235990000000001</v>
      </c>
      <c r="H25" s="16">
        <v>22.33502</v>
      </c>
      <c r="I25" s="16">
        <v>48.394019999999998</v>
      </c>
      <c r="J25" s="16">
        <v>28.478590000000001</v>
      </c>
      <c r="K25" s="16">
        <v>11.490879999999999</v>
      </c>
      <c r="L25" s="16">
        <v>18.042580000000001</v>
      </c>
      <c r="M25" s="16">
        <v>23.867799999999999</v>
      </c>
      <c r="N25" s="16">
        <v>14.97372</v>
      </c>
      <c r="O25" s="16">
        <v>17.04288</v>
      </c>
      <c r="P25" s="16">
        <v>23.401450000000001</v>
      </c>
      <c r="Q25" s="16">
        <v>6.1058300000000001</v>
      </c>
      <c r="R25" s="16">
        <v>5.0821000000000005</v>
      </c>
      <c r="S25" s="16">
        <v>18.601369999999999</v>
      </c>
      <c r="T25" s="16">
        <v>14.47564</v>
      </c>
      <c r="U25" s="16">
        <v>21.351419999999997</v>
      </c>
      <c r="V25" s="16">
        <v>17.48638</v>
      </c>
      <c r="W25" s="16">
        <v>30.457650000000001</v>
      </c>
      <c r="X25" s="16">
        <v>31.318210000000001</v>
      </c>
      <c r="Y25" s="16">
        <v>23.158259999999999</v>
      </c>
      <c r="Z25" s="16">
        <v>13.249139999999999</v>
      </c>
      <c r="AA25" s="16">
        <v>19.108810000000002</v>
      </c>
      <c r="AB25" s="16">
        <v>13.42262</v>
      </c>
      <c r="AC25" s="16">
        <v>16.063879999999997</v>
      </c>
      <c r="AD25" s="16">
        <v>9.2318680000000004</v>
      </c>
      <c r="AE25" s="16">
        <v>25.419049999999999</v>
      </c>
      <c r="AF25" s="16">
        <v>3.7183029999999997</v>
      </c>
      <c r="AG25" s="16">
        <v>44.919650000000004</v>
      </c>
      <c r="AH25" s="16">
        <v>38.738219999999998</v>
      </c>
      <c r="AI25" s="16"/>
      <c r="AJ25" s="16"/>
      <c r="AK25" s="16"/>
      <c r="AL25" s="16"/>
      <c r="AM25" s="16"/>
    </row>
    <row r="26" spans="1:39" ht="15" x14ac:dyDescent="0.25">
      <c r="A26" s="137">
        <f>YampaRiverInflow.TotalOutflow!A26</f>
        <v>45200</v>
      </c>
      <c r="B26" s="34">
        <v>21.253</v>
      </c>
      <c r="C26" s="12">
        <v>21.253</v>
      </c>
      <c r="D26" s="45">
        <v>21.253</v>
      </c>
      <c r="E26" s="16">
        <v>25.995049999999999</v>
      </c>
      <c r="F26" s="16">
        <v>33.972290000000001</v>
      </c>
      <c r="G26" s="16">
        <v>22.088529999999999</v>
      </c>
      <c r="H26" s="16">
        <v>19.114159999999998</v>
      </c>
      <c r="I26" s="16">
        <v>8.2817099999999986</v>
      </c>
      <c r="J26" s="16">
        <v>40.549999999999997</v>
      </c>
      <c r="K26" s="16">
        <v>-13.924200000000001</v>
      </c>
      <c r="L26" s="16">
        <v>25.10202</v>
      </c>
      <c r="M26" s="16">
        <v>12.98898</v>
      </c>
      <c r="N26" s="16">
        <v>27.75198</v>
      </c>
      <c r="O26" s="16">
        <v>9.3924799999999991</v>
      </c>
      <c r="P26" s="16">
        <v>43.769359999999999</v>
      </c>
      <c r="Q26" s="16">
        <v>22.534610000000001</v>
      </c>
      <c r="R26" s="16">
        <v>16.070049999999998</v>
      </c>
      <c r="S26" s="16">
        <v>21.862349999999999</v>
      </c>
      <c r="T26" s="16">
        <v>21.155540000000002</v>
      </c>
      <c r="U26" s="16">
        <v>17.678609999999999</v>
      </c>
      <c r="V26" s="16">
        <v>24.983849999999997</v>
      </c>
      <c r="W26" s="16">
        <v>30.878040000000002</v>
      </c>
      <c r="X26" s="16">
        <v>34.297699999999999</v>
      </c>
      <c r="Y26" s="16">
        <v>18.70016</v>
      </c>
      <c r="Z26" s="16">
        <v>16.06213</v>
      </c>
      <c r="AA26" s="16">
        <v>34.16733</v>
      </c>
      <c r="AB26" s="16">
        <v>35.623899999999999</v>
      </c>
      <c r="AC26" s="16">
        <v>8.9423110000000001</v>
      </c>
      <c r="AD26" s="16">
        <v>22.663040000000002</v>
      </c>
      <c r="AE26" s="16">
        <v>18.12434</v>
      </c>
      <c r="AF26" s="16">
        <v>20.913310000000003</v>
      </c>
      <c r="AG26" s="16">
        <v>34.431249999999999</v>
      </c>
      <c r="AH26" s="16">
        <v>38.233789999999999</v>
      </c>
      <c r="AI26" s="16"/>
      <c r="AJ26" s="16"/>
      <c r="AK26" s="16"/>
      <c r="AL26" s="16"/>
      <c r="AM26" s="16"/>
    </row>
    <row r="27" spans="1:39" ht="15" x14ac:dyDescent="0.25">
      <c r="A27" s="137">
        <f>YampaRiverInflow.TotalOutflow!A27</f>
        <v>45231</v>
      </c>
      <c r="B27" s="34">
        <v>18.076000000000001</v>
      </c>
      <c r="C27" s="12">
        <v>18.076000000000001</v>
      </c>
      <c r="D27" s="45">
        <v>18.076000000000001</v>
      </c>
      <c r="E27" s="16">
        <v>16.97213</v>
      </c>
      <c r="F27" s="16">
        <v>32.303910000000002</v>
      </c>
      <c r="G27" s="16">
        <v>27.994340000000001</v>
      </c>
      <c r="H27" s="16">
        <v>18.408459999999998</v>
      </c>
      <c r="I27" s="16">
        <v>27.646930000000001</v>
      </c>
      <c r="J27" s="16">
        <v>13.904860000000001</v>
      </c>
      <c r="K27" s="16">
        <v>20.08203</v>
      </c>
      <c r="L27" s="16">
        <v>-4.2350600000000007</v>
      </c>
      <c r="M27" s="16">
        <v>5.5237799999999995</v>
      </c>
      <c r="N27" s="16">
        <v>13.936260000000001</v>
      </c>
      <c r="O27" s="16">
        <v>18.488499999999998</v>
      </c>
      <c r="P27" s="16">
        <v>53.005609999999997</v>
      </c>
      <c r="Q27" s="16">
        <v>26.384319999999999</v>
      </c>
      <c r="R27" s="16">
        <v>7.4658100000000003</v>
      </c>
      <c r="S27" s="16">
        <v>17.107009999999999</v>
      </c>
      <c r="T27" s="16">
        <v>28.95552</v>
      </c>
      <c r="U27" s="16">
        <v>31.72842</v>
      </c>
      <c r="V27" s="16">
        <v>37.927500000000002</v>
      </c>
      <c r="W27" s="16">
        <v>37.545540000000003</v>
      </c>
      <c r="X27" s="16">
        <v>26.962349999999997</v>
      </c>
      <c r="Y27" s="16">
        <v>24.636060000000001</v>
      </c>
      <c r="Z27" s="16">
        <v>9.1373110000000004</v>
      </c>
      <c r="AA27" s="16">
        <v>11.013590000000001</v>
      </c>
      <c r="AB27" s="16">
        <v>20.70234</v>
      </c>
      <c r="AC27" s="16">
        <v>12.13466</v>
      </c>
      <c r="AD27" s="16">
        <v>16.070899999999998</v>
      </c>
      <c r="AE27" s="16">
        <v>21.472249999999999</v>
      </c>
      <c r="AF27" s="16">
        <v>19.997520000000002</v>
      </c>
      <c r="AG27" s="16">
        <v>35.786089999999994</v>
      </c>
      <c r="AH27" s="16">
        <v>28.035019999999999</v>
      </c>
      <c r="AI27" s="16"/>
      <c r="AJ27" s="16"/>
      <c r="AK27" s="16"/>
      <c r="AL27" s="16"/>
      <c r="AM27" s="16"/>
    </row>
    <row r="28" spans="1:39" ht="15" x14ac:dyDescent="0.25">
      <c r="A28" s="137">
        <f>YampaRiverInflow.TotalOutflow!A28</f>
        <v>45261</v>
      </c>
      <c r="B28" s="34">
        <v>19.66</v>
      </c>
      <c r="C28" s="12">
        <v>19.66</v>
      </c>
      <c r="D28" s="45">
        <v>19.66</v>
      </c>
      <c r="E28" s="16">
        <v>27.56195</v>
      </c>
      <c r="F28" s="16">
        <v>42.93092</v>
      </c>
      <c r="G28" s="16">
        <v>16.8964</v>
      </c>
      <c r="H28" s="16">
        <v>5.2648799999999998</v>
      </c>
      <c r="I28" s="16">
        <v>14.9133</v>
      </c>
      <c r="J28" s="16">
        <v>20.716919999999998</v>
      </c>
      <c r="K28" s="16">
        <v>34.09957</v>
      </c>
      <c r="L28" s="16">
        <v>30.479970000000002</v>
      </c>
      <c r="M28" s="16">
        <v>17.71199</v>
      </c>
      <c r="N28" s="16">
        <v>14.28424</v>
      </c>
      <c r="O28" s="16">
        <v>19.058679999999999</v>
      </c>
      <c r="P28" s="16">
        <v>32.092640000000003</v>
      </c>
      <c r="Q28" s="16">
        <v>31.069230000000001</v>
      </c>
      <c r="R28" s="16">
        <v>-1.1337300000000001</v>
      </c>
      <c r="S28" s="16">
        <v>19.942029999999999</v>
      </c>
      <c r="T28" s="16">
        <v>24.682869999999998</v>
      </c>
      <c r="U28" s="16">
        <v>26.541930000000001</v>
      </c>
      <c r="V28" s="16">
        <v>32.755090000000003</v>
      </c>
      <c r="W28" s="16">
        <v>27.805679999999999</v>
      </c>
      <c r="X28" s="16">
        <v>21.076700000000002</v>
      </c>
      <c r="Y28" s="16">
        <v>7.0595299999999996</v>
      </c>
      <c r="Z28" s="16">
        <v>18.49559</v>
      </c>
      <c r="AA28" s="16">
        <v>21.64105</v>
      </c>
      <c r="AB28" s="16">
        <v>26.011500000000002</v>
      </c>
      <c r="AC28" s="16">
        <v>17.06305</v>
      </c>
      <c r="AD28" s="16">
        <v>26.540560000000003</v>
      </c>
      <c r="AE28" s="16">
        <v>19.891179999999999</v>
      </c>
      <c r="AF28" s="16">
        <v>8.7936929999999993</v>
      </c>
      <c r="AG28" s="16">
        <v>28.205020000000001</v>
      </c>
      <c r="AH28" s="16">
        <v>40.244050000000001</v>
      </c>
      <c r="AI28" s="16"/>
      <c r="AJ28" s="16"/>
      <c r="AK28" s="16"/>
      <c r="AL28" s="16"/>
      <c r="AM28" s="16"/>
    </row>
    <row r="29" spans="1:39" ht="15" x14ac:dyDescent="0.25">
      <c r="A29" s="137">
        <f>YampaRiverInflow.TotalOutflow!A29</f>
        <v>45292</v>
      </c>
      <c r="B29" s="34">
        <v>16.596</v>
      </c>
      <c r="C29" s="12">
        <v>16.596</v>
      </c>
      <c r="D29" s="45">
        <v>16.596</v>
      </c>
      <c r="E29" s="16">
        <v>19.38391</v>
      </c>
      <c r="F29" s="16">
        <v>30.74776</v>
      </c>
      <c r="G29" s="16">
        <v>9.8134800000000002</v>
      </c>
      <c r="H29" s="16">
        <v>-4.5364899999999997</v>
      </c>
      <c r="I29" s="16">
        <v>13.92507</v>
      </c>
      <c r="J29" s="16">
        <v>62.106730000000006</v>
      </c>
      <c r="K29" s="16">
        <v>30.139110000000002</v>
      </c>
      <c r="L29" s="16">
        <v>34.121430000000004</v>
      </c>
      <c r="M29" s="16">
        <v>0.29199999999999998</v>
      </c>
      <c r="N29" s="16">
        <v>8.3659300000000005</v>
      </c>
      <c r="O29" s="16">
        <v>7.2980700000000001</v>
      </c>
      <c r="P29" s="16">
        <v>137.14750000000001</v>
      </c>
      <c r="Q29" s="16">
        <v>5.1085200000000004</v>
      </c>
      <c r="R29" s="16">
        <v>9.6737900000000003</v>
      </c>
      <c r="S29" s="16">
        <v>13.99601</v>
      </c>
      <c r="T29" s="16">
        <v>3.7156899999999999</v>
      </c>
      <c r="U29" s="16">
        <v>41.649769999999997</v>
      </c>
      <c r="V29" s="16">
        <v>7.6267299999999993</v>
      </c>
      <c r="W29" s="16">
        <v>11.469899999999999</v>
      </c>
      <c r="X29" s="16">
        <v>17.2136</v>
      </c>
      <c r="Y29" s="16">
        <v>12.56814</v>
      </c>
      <c r="Z29" s="16">
        <v>17.381460000000001</v>
      </c>
      <c r="AA29" s="16">
        <v>26.231240000000003</v>
      </c>
      <c r="AB29" s="16">
        <v>33.2042</v>
      </c>
      <c r="AC29" s="16">
        <v>2.9696009999999999</v>
      </c>
      <c r="AD29" s="16">
        <v>19.397919999999999</v>
      </c>
      <c r="AE29" s="16">
        <v>1.1771969999999998</v>
      </c>
      <c r="AF29" s="16">
        <v>30.506990000000002</v>
      </c>
      <c r="AG29" s="16">
        <v>18.1145</v>
      </c>
      <c r="AH29" s="16">
        <v>101.17739999999999</v>
      </c>
      <c r="AI29" s="16"/>
      <c r="AJ29" s="16"/>
      <c r="AK29" s="16"/>
      <c r="AL29" s="16"/>
      <c r="AM29" s="16"/>
    </row>
    <row r="30" spans="1:39" ht="15" x14ac:dyDescent="0.25">
      <c r="A30" s="137">
        <f>YampaRiverInflow.TotalOutflow!A30</f>
        <v>45323</v>
      </c>
      <c r="B30" s="34">
        <v>7.22</v>
      </c>
      <c r="C30" s="12">
        <v>7.22</v>
      </c>
      <c r="D30" s="45">
        <v>7.22</v>
      </c>
      <c r="E30" s="16">
        <v>10.26454</v>
      </c>
      <c r="F30" s="16">
        <v>85.662350000000004</v>
      </c>
      <c r="G30" s="16">
        <v>11.232760000000001</v>
      </c>
      <c r="H30" s="16">
        <v>13.169319999999999</v>
      </c>
      <c r="I30" s="16">
        <v>35.386319999999998</v>
      </c>
      <c r="J30" s="16">
        <v>17.077069999999999</v>
      </c>
      <c r="K30" s="16">
        <v>13.379719999999999</v>
      </c>
      <c r="L30" s="16">
        <v>16.086819999999999</v>
      </c>
      <c r="M30" s="16">
        <v>-0.86568000000000001</v>
      </c>
      <c r="N30" s="16">
        <v>23.462679999999999</v>
      </c>
      <c r="O30" s="16">
        <v>14.080209999999999</v>
      </c>
      <c r="P30" s="16">
        <v>174.5822</v>
      </c>
      <c r="Q30" s="16">
        <v>11.06955</v>
      </c>
      <c r="R30" s="16">
        <v>-5.6684799999999997</v>
      </c>
      <c r="S30" s="16">
        <v>3.0183800000000001</v>
      </c>
      <c r="T30" s="16">
        <v>14.69007</v>
      </c>
      <c r="U30" s="16">
        <v>8.8202999999999996</v>
      </c>
      <c r="V30" s="16">
        <v>14.744759999999999</v>
      </c>
      <c r="W30" s="16">
        <v>10.63569</v>
      </c>
      <c r="X30" s="16">
        <v>3.61049</v>
      </c>
      <c r="Y30" s="16">
        <v>19.49475</v>
      </c>
      <c r="Z30" s="16">
        <v>9.0798199999999998</v>
      </c>
      <c r="AA30" s="16">
        <v>9.4230560000000008</v>
      </c>
      <c r="AB30" s="16">
        <v>14.433450000000001</v>
      </c>
      <c r="AC30" s="16">
        <v>2.5804749999999999</v>
      </c>
      <c r="AD30" s="16">
        <v>12.939129999999999</v>
      </c>
      <c r="AE30" s="16">
        <v>-3.2752500000000002</v>
      </c>
      <c r="AF30" s="16">
        <v>44.287480000000002</v>
      </c>
      <c r="AG30" s="16">
        <v>29.243689999999997</v>
      </c>
      <c r="AH30" s="16">
        <v>221.90360000000001</v>
      </c>
      <c r="AI30" s="16"/>
      <c r="AJ30" s="16"/>
      <c r="AK30" s="16"/>
      <c r="AL30" s="16"/>
      <c r="AM30" s="16"/>
    </row>
    <row r="31" spans="1:39" ht="15" x14ac:dyDescent="0.25">
      <c r="A31" s="137">
        <f>YampaRiverInflow.TotalOutflow!A31</f>
        <v>45352</v>
      </c>
      <c r="B31" s="34">
        <v>7.2060000000000004</v>
      </c>
      <c r="C31" s="12">
        <v>7.2060000000000004</v>
      </c>
      <c r="D31" s="45">
        <v>7.2060000000000004</v>
      </c>
      <c r="E31" s="16">
        <v>30.523220000000002</v>
      </c>
      <c r="F31" s="16">
        <v>99.089590000000001</v>
      </c>
      <c r="G31" s="16">
        <v>0.26749000000000001</v>
      </c>
      <c r="H31" s="16">
        <v>21.557400000000001</v>
      </c>
      <c r="I31" s="16">
        <v>29.812529999999999</v>
      </c>
      <c r="J31" s="16">
        <v>17.33398</v>
      </c>
      <c r="K31" s="16">
        <v>4.5499399999999994</v>
      </c>
      <c r="L31" s="16">
        <v>29.456400000000002</v>
      </c>
      <c r="M31" s="16">
        <v>7.59199</v>
      </c>
      <c r="N31" s="16">
        <v>0.58572999999999997</v>
      </c>
      <c r="O31" s="16">
        <v>5.9264799999999997</v>
      </c>
      <c r="P31" s="16">
        <v>168.7243</v>
      </c>
      <c r="Q31" s="16">
        <v>24.415849999999999</v>
      </c>
      <c r="R31" s="16">
        <v>16.08663</v>
      </c>
      <c r="S31" s="16">
        <v>3.1996100000000003</v>
      </c>
      <c r="T31" s="16">
        <v>10.91578</v>
      </c>
      <c r="U31" s="16">
        <v>55.120930000000001</v>
      </c>
      <c r="V31" s="16">
        <v>5.3349099999999998</v>
      </c>
      <c r="W31" s="16">
        <v>8.3023799999999994</v>
      </c>
      <c r="X31" s="16">
        <v>7.6192200000000003</v>
      </c>
      <c r="Y31" s="16">
        <v>-3.1343100000000002</v>
      </c>
      <c r="Z31" s="16">
        <v>2.8256300000000003</v>
      </c>
      <c r="AA31" s="16">
        <v>17.701610000000002</v>
      </c>
      <c r="AB31" s="16">
        <v>10.766690000000001</v>
      </c>
      <c r="AC31" s="16">
        <v>-2.6526999999999998</v>
      </c>
      <c r="AD31" s="16">
        <v>-4.7138400000000003</v>
      </c>
      <c r="AE31" s="16">
        <v>14.927820000000001</v>
      </c>
      <c r="AF31" s="16">
        <v>37.971170000000001</v>
      </c>
      <c r="AG31" s="16">
        <v>61.31456</v>
      </c>
      <c r="AH31" s="16">
        <v>316.43129999999996</v>
      </c>
      <c r="AI31" s="16"/>
      <c r="AJ31" s="16"/>
      <c r="AK31" s="16"/>
      <c r="AL31" s="16"/>
      <c r="AM31" s="16"/>
    </row>
    <row r="32" spans="1:39" ht="15" x14ac:dyDescent="0.25">
      <c r="A32" s="137">
        <f>YampaRiverInflow.TotalOutflow!A32</f>
        <v>45383</v>
      </c>
      <c r="B32" s="34">
        <v>11.436999999999999</v>
      </c>
      <c r="C32" s="12">
        <v>11.436999999999999</v>
      </c>
      <c r="D32" s="45">
        <v>11.436999999999999</v>
      </c>
      <c r="E32" s="16">
        <v>13.75267</v>
      </c>
      <c r="F32" s="16">
        <v>16.01717</v>
      </c>
      <c r="G32" s="16">
        <v>14.181340000000001</v>
      </c>
      <c r="H32" s="16">
        <v>10.90859</v>
      </c>
      <c r="I32" s="16">
        <v>31.157610000000002</v>
      </c>
      <c r="J32" s="16">
        <v>9.207790000000001</v>
      </c>
      <c r="K32" s="16">
        <v>5.0401600000000002</v>
      </c>
      <c r="L32" s="16">
        <v>53.373489999999997</v>
      </c>
      <c r="M32" s="16">
        <v>10.18976</v>
      </c>
      <c r="N32" s="16">
        <v>22.325830000000003</v>
      </c>
      <c r="O32" s="16">
        <v>12.528739999999999</v>
      </c>
      <c r="P32" s="16">
        <v>16.69754</v>
      </c>
      <c r="Q32" s="16">
        <v>14.457510000000001</v>
      </c>
      <c r="R32" s="16">
        <v>15.693350000000001</v>
      </c>
      <c r="S32" s="16">
        <v>12.19009</v>
      </c>
      <c r="T32" s="16">
        <v>15.191180000000001</v>
      </c>
      <c r="U32" s="16">
        <v>34.110879999999995</v>
      </c>
      <c r="V32" s="16">
        <v>18.928849999999997</v>
      </c>
      <c r="W32" s="16">
        <v>23.699870000000001</v>
      </c>
      <c r="X32" s="16">
        <v>14.320200000000002</v>
      </c>
      <c r="Y32" s="16">
        <v>23.981200000000001</v>
      </c>
      <c r="Z32" s="16">
        <v>12.70073</v>
      </c>
      <c r="AA32" s="16">
        <v>17.83746</v>
      </c>
      <c r="AB32" s="16">
        <v>12.692639999999999</v>
      </c>
      <c r="AC32" s="16">
        <v>-8.0273199999999996</v>
      </c>
      <c r="AD32" s="16">
        <v>5.617337</v>
      </c>
      <c r="AE32" s="16">
        <v>29.066040000000001</v>
      </c>
      <c r="AF32" s="16">
        <v>68.50724000000001</v>
      </c>
      <c r="AG32" s="16">
        <v>34.07152</v>
      </c>
      <c r="AH32" s="16">
        <v>40.68047</v>
      </c>
      <c r="AI32" s="16"/>
      <c r="AJ32" s="16"/>
      <c r="AK32" s="16"/>
      <c r="AL32" s="16"/>
      <c r="AM32" s="16"/>
    </row>
    <row r="33" spans="1:39" ht="15" x14ac:dyDescent="0.25">
      <c r="A33" s="137">
        <f>YampaRiverInflow.TotalOutflow!A33</f>
        <v>45413</v>
      </c>
      <c r="B33" s="34">
        <v>9.4809999999999999</v>
      </c>
      <c r="C33" s="12">
        <v>9.4809999999999999</v>
      </c>
      <c r="D33" s="45">
        <v>9.4809999999999999</v>
      </c>
      <c r="E33" s="16">
        <v>147.4316</v>
      </c>
      <c r="F33" s="16">
        <v>31.464639999999999</v>
      </c>
      <c r="G33" s="16">
        <v>16.225469999999998</v>
      </c>
      <c r="H33" s="16">
        <v>15.98751</v>
      </c>
      <c r="I33" s="16">
        <v>22.762439999999998</v>
      </c>
      <c r="J33" s="16">
        <v>16.884130000000003</v>
      </c>
      <c r="K33" s="16">
        <v>8.0372000000000003</v>
      </c>
      <c r="L33" s="16">
        <v>0.76658000000000004</v>
      </c>
      <c r="M33" s="16">
        <v>15.05968</v>
      </c>
      <c r="N33" s="16">
        <v>18.966650000000001</v>
      </c>
      <c r="O33" s="16">
        <v>6.8135300000000001</v>
      </c>
      <c r="P33" s="16">
        <v>10.48025</v>
      </c>
      <c r="Q33" s="16">
        <v>-4.4347899999999996</v>
      </c>
      <c r="R33" s="16">
        <v>13.546040000000001</v>
      </c>
      <c r="S33" s="16">
        <v>14.374000000000001</v>
      </c>
      <c r="T33" s="16">
        <v>20.312279999999998</v>
      </c>
      <c r="U33" s="16">
        <v>24.09412</v>
      </c>
      <c r="V33" s="16">
        <v>17.2925</v>
      </c>
      <c r="W33" s="16">
        <v>26.04485</v>
      </c>
      <c r="X33" s="16">
        <v>20.55932</v>
      </c>
      <c r="Y33" s="16">
        <v>-2.9233899999999999</v>
      </c>
      <c r="Z33" s="16">
        <v>20.669799999999999</v>
      </c>
      <c r="AA33" s="16">
        <v>13.049940000000001</v>
      </c>
      <c r="AB33" s="16">
        <v>22.04082</v>
      </c>
      <c r="AC33" s="16">
        <v>10.49208</v>
      </c>
      <c r="AD33" s="16">
        <v>8.221705</v>
      </c>
      <c r="AE33" s="16">
        <v>-6.3989399999999996</v>
      </c>
      <c r="AF33" s="16">
        <v>35.158190000000005</v>
      </c>
      <c r="AG33" s="16">
        <v>30.619150000000001</v>
      </c>
      <c r="AH33" s="16">
        <v>51.445999999999998</v>
      </c>
      <c r="AI33" s="16"/>
      <c r="AJ33" s="16"/>
      <c r="AK33" s="16"/>
      <c r="AL33" s="16"/>
      <c r="AM33" s="16"/>
    </row>
    <row r="34" spans="1:39" ht="15" x14ac:dyDescent="0.25">
      <c r="A34" s="137">
        <f>YampaRiverInflow.TotalOutflow!A34</f>
        <v>45444</v>
      </c>
      <c r="B34" s="34">
        <v>6.1550000000000002</v>
      </c>
      <c r="C34" s="12">
        <v>6.1550000000000002</v>
      </c>
      <c r="D34" s="45">
        <v>6.1550000000000002</v>
      </c>
      <c r="E34" s="16">
        <v>149.01420000000002</v>
      </c>
      <c r="F34" s="16">
        <v>25.634610000000002</v>
      </c>
      <c r="G34" s="16">
        <v>16.579849999999997</v>
      </c>
      <c r="H34" s="16">
        <v>17.054269999999999</v>
      </c>
      <c r="I34" s="16">
        <v>19.0702</v>
      </c>
      <c r="J34" s="16">
        <v>13.2582</v>
      </c>
      <c r="K34" s="16">
        <v>52.685879999999997</v>
      </c>
      <c r="L34" s="16">
        <v>31.23612</v>
      </c>
      <c r="M34" s="16">
        <v>9.42577</v>
      </c>
      <c r="N34" s="16">
        <v>11.861139999999999</v>
      </c>
      <c r="O34" s="16">
        <v>3.2528800000000002</v>
      </c>
      <c r="P34" s="16">
        <v>10.676410000000001</v>
      </c>
      <c r="Q34" s="16">
        <v>-12.562700000000001</v>
      </c>
      <c r="R34" s="16">
        <v>10.9498</v>
      </c>
      <c r="S34" s="16">
        <v>4.9075899999999999</v>
      </c>
      <c r="T34" s="16">
        <v>20.479099999999999</v>
      </c>
      <c r="U34" s="16">
        <v>23.339099999999998</v>
      </c>
      <c r="V34" s="16">
        <v>14.779639999999999</v>
      </c>
      <c r="W34" s="16">
        <v>10.374750000000001</v>
      </c>
      <c r="X34" s="16">
        <v>15.253579999999999</v>
      </c>
      <c r="Y34" s="16">
        <v>10.87237</v>
      </c>
      <c r="Z34" s="16">
        <v>19.39621</v>
      </c>
      <c r="AA34" s="16">
        <v>18.288060000000002</v>
      </c>
      <c r="AB34" s="16">
        <v>0.1727841</v>
      </c>
      <c r="AC34" s="16">
        <v>6.1307309999999999</v>
      </c>
      <c r="AD34" s="16">
        <v>10.9467</v>
      </c>
      <c r="AE34" s="16">
        <v>-4.7618999999999998</v>
      </c>
      <c r="AF34" s="16">
        <v>38.329680000000003</v>
      </c>
      <c r="AG34" s="16">
        <v>17.90776</v>
      </c>
      <c r="AH34" s="16">
        <v>23.242540000000002</v>
      </c>
      <c r="AI34" s="16"/>
      <c r="AJ34" s="16"/>
      <c r="AK34" s="16"/>
      <c r="AL34" s="16"/>
      <c r="AM34" s="16"/>
    </row>
    <row r="35" spans="1:39" ht="15" x14ac:dyDescent="0.25">
      <c r="A35" s="137">
        <f>YampaRiverInflow.TotalOutflow!A35</f>
        <v>45474</v>
      </c>
      <c r="B35" s="34">
        <v>15.343</v>
      </c>
      <c r="C35" s="12">
        <v>15.343</v>
      </c>
      <c r="D35" s="45">
        <v>15.343</v>
      </c>
      <c r="E35" s="16">
        <v>161.9752</v>
      </c>
      <c r="F35" s="16">
        <v>38.31944</v>
      </c>
      <c r="G35" s="16">
        <v>19.69941</v>
      </c>
      <c r="H35" s="16">
        <v>17.99015</v>
      </c>
      <c r="I35" s="16">
        <v>13.171860000000001</v>
      </c>
      <c r="J35" s="16">
        <v>40.615339999999996</v>
      </c>
      <c r="K35" s="16">
        <v>26.544730000000001</v>
      </c>
      <c r="L35" s="16">
        <v>25.423359999999999</v>
      </c>
      <c r="M35" s="16">
        <v>13.888549999999999</v>
      </c>
      <c r="N35" s="16">
        <v>15.145760000000001</v>
      </c>
      <c r="O35" s="16">
        <v>6.6023500000000004</v>
      </c>
      <c r="P35" s="16">
        <v>10.07929</v>
      </c>
      <c r="Q35" s="16">
        <v>4.5085600000000001</v>
      </c>
      <c r="R35" s="16">
        <v>26.234180000000002</v>
      </c>
      <c r="S35" s="16">
        <v>12.146379999999999</v>
      </c>
      <c r="T35" s="16">
        <v>17.390999999999998</v>
      </c>
      <c r="U35" s="16">
        <v>17.51343</v>
      </c>
      <c r="V35" s="16">
        <v>34.483599999999996</v>
      </c>
      <c r="W35" s="16">
        <v>45.963620000000006</v>
      </c>
      <c r="X35" s="16">
        <v>28.082819999999998</v>
      </c>
      <c r="Y35" s="16">
        <v>19.215400000000002</v>
      </c>
      <c r="Z35" s="16">
        <v>17.710519999999999</v>
      </c>
      <c r="AA35" s="16">
        <v>20.118539999999999</v>
      </c>
      <c r="AB35" s="16">
        <v>18.059009999999997</v>
      </c>
      <c r="AC35" s="16">
        <v>20.378209999999999</v>
      </c>
      <c r="AD35" s="16">
        <v>15.53816</v>
      </c>
      <c r="AE35" s="16">
        <v>2.6186829999999999</v>
      </c>
      <c r="AF35" s="16">
        <v>37.980930000000001</v>
      </c>
      <c r="AG35" s="16">
        <v>46.885179999999998</v>
      </c>
      <c r="AH35" s="16">
        <v>38.639189999999999</v>
      </c>
      <c r="AI35" s="16"/>
      <c r="AJ35" s="16"/>
      <c r="AK35" s="16"/>
      <c r="AL35" s="16"/>
      <c r="AM35" s="16"/>
    </row>
    <row r="36" spans="1:39" ht="15" x14ac:dyDescent="0.25">
      <c r="A36" s="137">
        <f>YampaRiverInflow.TotalOutflow!A36</f>
        <v>45505</v>
      </c>
      <c r="B36" s="34">
        <v>14.505000000000001</v>
      </c>
      <c r="C36" s="12">
        <v>14.505000000000001</v>
      </c>
      <c r="D36" s="45">
        <v>14.505000000000001</v>
      </c>
      <c r="E36" s="16">
        <v>39.051919999999996</v>
      </c>
      <c r="F36" s="16">
        <v>28.86665</v>
      </c>
      <c r="G36" s="16">
        <v>22.441749999999999</v>
      </c>
      <c r="H36" s="16">
        <v>26.15324</v>
      </c>
      <c r="I36" s="16">
        <v>32.817900000000002</v>
      </c>
      <c r="J36" s="16">
        <v>21.52835</v>
      </c>
      <c r="K36" s="16">
        <v>35.833640000000003</v>
      </c>
      <c r="L36" s="16">
        <v>31.181180000000001</v>
      </c>
      <c r="M36" s="16">
        <v>15.6302</v>
      </c>
      <c r="N36" s="16">
        <v>23.108509999999999</v>
      </c>
      <c r="O36" s="16">
        <v>11.401249999999999</v>
      </c>
      <c r="P36" s="16">
        <v>31.261939999999999</v>
      </c>
      <c r="Q36" s="16">
        <v>3.6801999999999997</v>
      </c>
      <c r="R36" s="16">
        <v>14.693910000000001</v>
      </c>
      <c r="S36" s="16">
        <v>25.271129999999999</v>
      </c>
      <c r="T36" s="16">
        <v>24.69454</v>
      </c>
      <c r="U36" s="16">
        <v>21.273709999999998</v>
      </c>
      <c r="V36" s="16">
        <v>24.753779999999999</v>
      </c>
      <c r="W36" s="16">
        <v>25.619619999999998</v>
      </c>
      <c r="X36" s="16">
        <v>36.973279999999995</v>
      </c>
      <c r="Y36" s="16">
        <v>26.050840000000001</v>
      </c>
      <c r="Z36" s="16">
        <v>15.60383</v>
      </c>
      <c r="AA36" s="16">
        <v>22.495830000000002</v>
      </c>
      <c r="AB36" s="16">
        <v>11.813360000000001</v>
      </c>
      <c r="AC36" s="16">
        <v>21.487629999999999</v>
      </c>
      <c r="AD36" s="16">
        <v>15.17426</v>
      </c>
      <c r="AE36" s="16">
        <v>1.5523019999999998</v>
      </c>
      <c r="AF36" s="16">
        <v>45.93045</v>
      </c>
      <c r="AG36" s="16">
        <v>51.271099999999997</v>
      </c>
      <c r="AH36" s="16">
        <v>50.55104</v>
      </c>
      <c r="AI36" s="16"/>
      <c r="AJ36" s="16"/>
      <c r="AK36" s="16"/>
      <c r="AL36" s="16"/>
      <c r="AM36" s="16"/>
    </row>
    <row r="37" spans="1:39" ht="15" x14ac:dyDescent="0.25">
      <c r="A37" s="137">
        <f>YampaRiverInflow.TotalOutflow!A37</f>
        <v>45536</v>
      </c>
      <c r="B37" s="34">
        <v>13.571</v>
      </c>
      <c r="C37" s="12">
        <v>13.571</v>
      </c>
      <c r="D37" s="45">
        <v>13.571</v>
      </c>
      <c r="E37" s="16">
        <v>28.125509999999998</v>
      </c>
      <c r="F37" s="16">
        <v>31.235990000000001</v>
      </c>
      <c r="G37" s="16">
        <v>22.33502</v>
      </c>
      <c r="H37" s="16">
        <v>48.394019999999998</v>
      </c>
      <c r="I37" s="16">
        <v>28.478590000000001</v>
      </c>
      <c r="J37" s="16">
        <v>11.490879999999999</v>
      </c>
      <c r="K37" s="16">
        <v>18.042580000000001</v>
      </c>
      <c r="L37" s="16">
        <v>23.867799999999999</v>
      </c>
      <c r="M37" s="16">
        <v>14.97372</v>
      </c>
      <c r="N37" s="16">
        <v>17.04288</v>
      </c>
      <c r="O37" s="16">
        <v>23.401450000000001</v>
      </c>
      <c r="P37" s="16">
        <v>6.1058300000000001</v>
      </c>
      <c r="Q37" s="16">
        <v>5.0821000000000005</v>
      </c>
      <c r="R37" s="16">
        <v>18.601369999999999</v>
      </c>
      <c r="S37" s="16">
        <v>14.47564</v>
      </c>
      <c r="T37" s="16">
        <v>21.351419999999997</v>
      </c>
      <c r="U37" s="16">
        <v>17.48638</v>
      </c>
      <c r="V37" s="16">
        <v>30.457650000000001</v>
      </c>
      <c r="W37" s="16">
        <v>31.318210000000001</v>
      </c>
      <c r="X37" s="16">
        <v>23.158259999999999</v>
      </c>
      <c r="Y37" s="16">
        <v>13.249139999999999</v>
      </c>
      <c r="Z37" s="16">
        <v>19.108810000000002</v>
      </c>
      <c r="AA37" s="16">
        <v>13.42262</v>
      </c>
      <c r="AB37" s="16">
        <v>16.063879999999997</v>
      </c>
      <c r="AC37" s="16">
        <v>9.2318680000000004</v>
      </c>
      <c r="AD37" s="16">
        <v>25.419049999999999</v>
      </c>
      <c r="AE37" s="16">
        <v>3.7183029999999997</v>
      </c>
      <c r="AF37" s="16">
        <v>44.919650000000004</v>
      </c>
      <c r="AG37" s="16">
        <v>38.738219999999998</v>
      </c>
      <c r="AH37" s="16">
        <v>36.226120000000002</v>
      </c>
      <c r="AI37" s="16"/>
      <c r="AJ37" s="16"/>
      <c r="AK37" s="16"/>
      <c r="AL37" s="16"/>
      <c r="AM37" s="16"/>
    </row>
    <row r="38" spans="1:39" ht="15" x14ac:dyDescent="0.25">
      <c r="A38" s="137">
        <f>YampaRiverInflow.TotalOutflow!A38</f>
        <v>45566</v>
      </c>
      <c r="B38" s="34">
        <v>21.253</v>
      </c>
      <c r="C38" s="12">
        <v>21.253</v>
      </c>
      <c r="D38" s="45">
        <v>21.253</v>
      </c>
      <c r="E38" s="16">
        <v>33.972290000000001</v>
      </c>
      <c r="F38" s="16">
        <v>22.088529999999999</v>
      </c>
      <c r="G38" s="16">
        <v>19.114159999999998</v>
      </c>
      <c r="H38" s="16">
        <v>8.2817099999999986</v>
      </c>
      <c r="I38" s="16">
        <v>40.549999999999997</v>
      </c>
      <c r="J38" s="16">
        <v>-13.924200000000001</v>
      </c>
      <c r="K38" s="16">
        <v>25.10202</v>
      </c>
      <c r="L38" s="16">
        <v>12.98898</v>
      </c>
      <c r="M38" s="16">
        <v>27.75198</v>
      </c>
      <c r="N38" s="16">
        <v>9.3924799999999991</v>
      </c>
      <c r="O38" s="16">
        <v>43.769359999999999</v>
      </c>
      <c r="P38" s="16">
        <v>22.534610000000001</v>
      </c>
      <c r="Q38" s="16">
        <v>16.070049999999998</v>
      </c>
      <c r="R38" s="16">
        <v>21.862349999999999</v>
      </c>
      <c r="S38" s="16">
        <v>21.155540000000002</v>
      </c>
      <c r="T38" s="16">
        <v>17.678609999999999</v>
      </c>
      <c r="U38" s="16">
        <v>24.983849999999997</v>
      </c>
      <c r="V38" s="16">
        <v>30.878040000000002</v>
      </c>
      <c r="W38" s="16">
        <v>34.297699999999999</v>
      </c>
      <c r="X38" s="16">
        <v>18.70016</v>
      </c>
      <c r="Y38" s="16">
        <v>16.06213</v>
      </c>
      <c r="Z38" s="16">
        <v>34.16733</v>
      </c>
      <c r="AA38" s="16">
        <v>35.623899999999999</v>
      </c>
      <c r="AB38" s="16">
        <v>8.9423110000000001</v>
      </c>
      <c r="AC38" s="16">
        <v>22.663040000000002</v>
      </c>
      <c r="AD38" s="16">
        <v>18.12434</v>
      </c>
      <c r="AE38" s="16">
        <v>20.913310000000003</v>
      </c>
      <c r="AF38" s="16">
        <v>34.431249999999999</v>
      </c>
      <c r="AG38" s="16">
        <v>38.233789999999999</v>
      </c>
      <c r="AH38" s="16">
        <v>25.995049999999999</v>
      </c>
      <c r="AI38" s="16"/>
      <c r="AJ38" s="16"/>
      <c r="AK38" s="16"/>
      <c r="AL38" s="16"/>
      <c r="AM38" s="16"/>
    </row>
    <row r="39" spans="1:39" ht="15" x14ac:dyDescent="0.25">
      <c r="A39" s="137">
        <f>YampaRiverInflow.TotalOutflow!A39</f>
        <v>45597</v>
      </c>
      <c r="B39" s="34">
        <v>18.076000000000001</v>
      </c>
      <c r="C39" s="12">
        <v>18.076000000000001</v>
      </c>
      <c r="D39" s="45">
        <v>18.076000000000001</v>
      </c>
      <c r="E39" s="16">
        <v>32.303910000000002</v>
      </c>
      <c r="F39" s="16">
        <v>27.994340000000001</v>
      </c>
      <c r="G39" s="16">
        <v>18.408459999999998</v>
      </c>
      <c r="H39" s="16">
        <v>27.646930000000001</v>
      </c>
      <c r="I39" s="16">
        <v>13.904860000000001</v>
      </c>
      <c r="J39" s="16">
        <v>20.08203</v>
      </c>
      <c r="K39" s="16">
        <v>-4.2350600000000007</v>
      </c>
      <c r="L39" s="16">
        <v>5.5237799999999995</v>
      </c>
      <c r="M39" s="16">
        <v>13.936260000000001</v>
      </c>
      <c r="N39" s="16">
        <v>18.488499999999998</v>
      </c>
      <c r="O39" s="16">
        <v>53.005609999999997</v>
      </c>
      <c r="P39" s="16">
        <v>26.384319999999999</v>
      </c>
      <c r="Q39" s="16">
        <v>7.4658100000000003</v>
      </c>
      <c r="R39" s="16">
        <v>17.107009999999999</v>
      </c>
      <c r="S39" s="16">
        <v>28.95552</v>
      </c>
      <c r="T39" s="16">
        <v>31.72842</v>
      </c>
      <c r="U39" s="16">
        <v>37.927500000000002</v>
      </c>
      <c r="V39" s="16">
        <v>37.545540000000003</v>
      </c>
      <c r="W39" s="16">
        <v>26.962349999999997</v>
      </c>
      <c r="X39" s="16">
        <v>24.636060000000001</v>
      </c>
      <c r="Y39" s="16">
        <v>9.1373110000000004</v>
      </c>
      <c r="Z39" s="16">
        <v>11.013590000000001</v>
      </c>
      <c r="AA39" s="16">
        <v>20.70234</v>
      </c>
      <c r="AB39" s="16">
        <v>12.13466</v>
      </c>
      <c r="AC39" s="16">
        <v>16.070899999999998</v>
      </c>
      <c r="AD39" s="16">
        <v>21.472249999999999</v>
      </c>
      <c r="AE39" s="16">
        <v>19.997520000000002</v>
      </c>
      <c r="AF39" s="16">
        <v>35.786089999999994</v>
      </c>
      <c r="AG39" s="16">
        <v>28.035019999999999</v>
      </c>
      <c r="AH39" s="16">
        <v>16.97213</v>
      </c>
      <c r="AI39" s="16"/>
      <c r="AJ39" s="16"/>
      <c r="AK39" s="16"/>
      <c r="AL39" s="16"/>
      <c r="AM39" s="16"/>
    </row>
    <row r="40" spans="1:39" ht="15" x14ac:dyDescent="0.25">
      <c r="A40" s="137">
        <f>YampaRiverInflow.TotalOutflow!A40</f>
        <v>45627</v>
      </c>
      <c r="B40" s="34">
        <v>19.66</v>
      </c>
      <c r="C40" s="12">
        <v>19.66</v>
      </c>
      <c r="D40" s="45">
        <v>19.66</v>
      </c>
      <c r="E40" s="16">
        <v>42.93092</v>
      </c>
      <c r="F40" s="16">
        <v>16.8964</v>
      </c>
      <c r="G40" s="16">
        <v>5.2648799999999998</v>
      </c>
      <c r="H40" s="16">
        <v>14.9133</v>
      </c>
      <c r="I40" s="16">
        <v>20.716919999999998</v>
      </c>
      <c r="J40" s="16">
        <v>34.09957</v>
      </c>
      <c r="K40" s="16">
        <v>30.479970000000002</v>
      </c>
      <c r="L40" s="16">
        <v>17.71199</v>
      </c>
      <c r="M40" s="16">
        <v>14.28424</v>
      </c>
      <c r="N40" s="16">
        <v>19.058679999999999</v>
      </c>
      <c r="O40" s="16">
        <v>32.092640000000003</v>
      </c>
      <c r="P40" s="16">
        <v>31.069230000000001</v>
      </c>
      <c r="Q40" s="16">
        <v>-1.1337300000000001</v>
      </c>
      <c r="R40" s="16">
        <v>19.942029999999999</v>
      </c>
      <c r="S40" s="16">
        <v>24.682869999999998</v>
      </c>
      <c r="T40" s="16">
        <v>26.541930000000001</v>
      </c>
      <c r="U40" s="16">
        <v>32.755090000000003</v>
      </c>
      <c r="V40" s="16">
        <v>27.805679999999999</v>
      </c>
      <c r="W40" s="16">
        <v>21.076700000000002</v>
      </c>
      <c r="X40" s="16">
        <v>7.0595299999999996</v>
      </c>
      <c r="Y40" s="16">
        <v>18.49559</v>
      </c>
      <c r="Z40" s="16">
        <v>21.64105</v>
      </c>
      <c r="AA40" s="16">
        <v>26.011500000000002</v>
      </c>
      <c r="AB40" s="16">
        <v>17.06305</v>
      </c>
      <c r="AC40" s="16">
        <v>26.540560000000003</v>
      </c>
      <c r="AD40" s="16">
        <v>19.891179999999999</v>
      </c>
      <c r="AE40" s="16">
        <v>8.7936929999999993</v>
      </c>
      <c r="AF40" s="16">
        <v>28.205020000000001</v>
      </c>
      <c r="AG40" s="16">
        <v>40.244050000000001</v>
      </c>
      <c r="AH40" s="16">
        <v>27.56195</v>
      </c>
      <c r="AI40" s="16"/>
      <c r="AJ40" s="16"/>
      <c r="AK40" s="16"/>
      <c r="AL40" s="16"/>
      <c r="AM40" s="16"/>
    </row>
    <row r="41" spans="1:39" ht="15" x14ac:dyDescent="0.25">
      <c r="A41" s="137">
        <f>YampaRiverInflow.TotalOutflow!A41</f>
        <v>45658</v>
      </c>
      <c r="B41" s="34">
        <v>16.596</v>
      </c>
      <c r="C41" s="12">
        <v>16.596</v>
      </c>
      <c r="D41" s="45">
        <v>16.596</v>
      </c>
      <c r="E41" s="16">
        <v>30.74776</v>
      </c>
      <c r="F41" s="16">
        <v>9.8134800000000002</v>
      </c>
      <c r="G41" s="16">
        <v>-4.5364899999999997</v>
      </c>
      <c r="H41" s="16">
        <v>13.92507</v>
      </c>
      <c r="I41" s="16">
        <v>62.106730000000006</v>
      </c>
      <c r="J41" s="16">
        <v>30.139110000000002</v>
      </c>
      <c r="K41" s="16">
        <v>34.121430000000004</v>
      </c>
      <c r="L41" s="16">
        <v>0.29199999999999998</v>
      </c>
      <c r="M41" s="16">
        <v>8.3659300000000005</v>
      </c>
      <c r="N41" s="16">
        <v>7.2980700000000001</v>
      </c>
      <c r="O41" s="16">
        <v>137.14750000000001</v>
      </c>
      <c r="P41" s="16">
        <v>5.1085200000000004</v>
      </c>
      <c r="Q41" s="16">
        <v>9.6737900000000003</v>
      </c>
      <c r="R41" s="16">
        <v>13.99601</v>
      </c>
      <c r="S41" s="16">
        <v>3.7156899999999999</v>
      </c>
      <c r="T41" s="16">
        <v>41.649769999999997</v>
      </c>
      <c r="U41" s="16">
        <v>7.6267299999999993</v>
      </c>
      <c r="V41" s="16">
        <v>11.469899999999999</v>
      </c>
      <c r="W41" s="16">
        <v>17.2136</v>
      </c>
      <c r="X41" s="16">
        <v>12.56814</v>
      </c>
      <c r="Y41" s="16">
        <v>17.381460000000001</v>
      </c>
      <c r="Z41" s="16">
        <v>26.231240000000003</v>
      </c>
      <c r="AA41" s="16">
        <v>33.2042</v>
      </c>
      <c r="AB41" s="16">
        <v>2.9696009999999999</v>
      </c>
      <c r="AC41" s="16">
        <v>19.397919999999999</v>
      </c>
      <c r="AD41" s="16">
        <v>1.1771969999999998</v>
      </c>
      <c r="AE41" s="16">
        <v>30.506990000000002</v>
      </c>
      <c r="AF41" s="16">
        <v>18.1145</v>
      </c>
      <c r="AG41" s="16">
        <v>101.17739999999999</v>
      </c>
      <c r="AH41" s="16">
        <v>19.38391</v>
      </c>
      <c r="AI41" s="16"/>
      <c r="AJ41" s="16"/>
      <c r="AK41" s="16"/>
      <c r="AL41" s="16"/>
      <c r="AM41" s="16"/>
    </row>
    <row r="42" spans="1:39" ht="15" x14ac:dyDescent="0.25">
      <c r="A42" s="137">
        <f>YampaRiverInflow.TotalOutflow!A42</f>
        <v>45689</v>
      </c>
      <c r="B42" s="34">
        <v>7.22</v>
      </c>
      <c r="C42" s="12">
        <v>7.22</v>
      </c>
      <c r="D42" s="45">
        <v>7.22</v>
      </c>
      <c r="E42" s="16">
        <v>85.662350000000004</v>
      </c>
      <c r="F42" s="16">
        <v>11.232760000000001</v>
      </c>
      <c r="G42" s="16">
        <v>13.169319999999999</v>
      </c>
      <c r="H42" s="16">
        <v>35.386319999999998</v>
      </c>
      <c r="I42" s="16">
        <v>17.077069999999999</v>
      </c>
      <c r="J42" s="16">
        <v>13.379719999999999</v>
      </c>
      <c r="K42" s="16">
        <v>16.086819999999999</v>
      </c>
      <c r="L42" s="16">
        <v>-0.86568000000000001</v>
      </c>
      <c r="M42" s="16">
        <v>23.462679999999999</v>
      </c>
      <c r="N42" s="16">
        <v>14.080209999999999</v>
      </c>
      <c r="O42" s="16">
        <v>174.5822</v>
      </c>
      <c r="P42" s="16">
        <v>11.06955</v>
      </c>
      <c r="Q42" s="16">
        <v>-5.6684799999999997</v>
      </c>
      <c r="R42" s="16">
        <v>3.0183800000000001</v>
      </c>
      <c r="S42" s="16">
        <v>14.69007</v>
      </c>
      <c r="T42" s="16">
        <v>8.8202999999999996</v>
      </c>
      <c r="U42" s="16">
        <v>14.744759999999999</v>
      </c>
      <c r="V42" s="16">
        <v>10.63569</v>
      </c>
      <c r="W42" s="16">
        <v>3.61049</v>
      </c>
      <c r="X42" s="16">
        <v>19.49475</v>
      </c>
      <c r="Y42" s="16">
        <v>9.0798199999999998</v>
      </c>
      <c r="Z42" s="16">
        <v>9.4230560000000008</v>
      </c>
      <c r="AA42" s="16">
        <v>14.433450000000001</v>
      </c>
      <c r="AB42" s="16">
        <v>2.5804749999999999</v>
      </c>
      <c r="AC42" s="16">
        <v>12.939129999999999</v>
      </c>
      <c r="AD42" s="16">
        <v>-3.2752500000000002</v>
      </c>
      <c r="AE42" s="16">
        <v>44.287480000000002</v>
      </c>
      <c r="AF42" s="16">
        <v>29.243689999999997</v>
      </c>
      <c r="AG42" s="16">
        <v>221.90360000000001</v>
      </c>
      <c r="AH42" s="16">
        <v>10.26454</v>
      </c>
      <c r="AI42" s="16"/>
      <c r="AJ42" s="16"/>
      <c r="AK42" s="16"/>
      <c r="AL42" s="16"/>
      <c r="AM42" s="16"/>
    </row>
    <row r="43" spans="1:39" ht="15" x14ac:dyDescent="0.25">
      <c r="A43" s="137">
        <f>YampaRiverInflow.TotalOutflow!A43</f>
        <v>45717</v>
      </c>
      <c r="B43" s="34">
        <v>7.2060000000000004</v>
      </c>
      <c r="C43" s="12">
        <v>7.2060000000000004</v>
      </c>
      <c r="D43" s="45">
        <v>7.2060000000000004</v>
      </c>
      <c r="E43" s="16">
        <v>99.089590000000001</v>
      </c>
      <c r="F43" s="16">
        <v>0.26749000000000001</v>
      </c>
      <c r="G43" s="16">
        <v>21.557400000000001</v>
      </c>
      <c r="H43" s="16">
        <v>29.812529999999999</v>
      </c>
      <c r="I43" s="16">
        <v>17.33398</v>
      </c>
      <c r="J43" s="16">
        <v>4.5499399999999994</v>
      </c>
      <c r="K43" s="16">
        <v>29.456400000000002</v>
      </c>
      <c r="L43" s="16">
        <v>7.59199</v>
      </c>
      <c r="M43" s="16">
        <v>0.58572999999999997</v>
      </c>
      <c r="N43" s="16">
        <v>5.9264799999999997</v>
      </c>
      <c r="O43" s="16">
        <v>168.7243</v>
      </c>
      <c r="P43" s="16">
        <v>24.415849999999999</v>
      </c>
      <c r="Q43" s="16">
        <v>16.08663</v>
      </c>
      <c r="R43" s="16">
        <v>3.1996100000000003</v>
      </c>
      <c r="S43" s="16">
        <v>10.91578</v>
      </c>
      <c r="T43" s="16">
        <v>55.120930000000001</v>
      </c>
      <c r="U43" s="16">
        <v>5.3349099999999998</v>
      </c>
      <c r="V43" s="16">
        <v>8.3023799999999994</v>
      </c>
      <c r="W43" s="16">
        <v>7.6192200000000003</v>
      </c>
      <c r="X43" s="16">
        <v>-3.1343100000000002</v>
      </c>
      <c r="Y43" s="16">
        <v>2.8256300000000003</v>
      </c>
      <c r="Z43" s="16">
        <v>17.701610000000002</v>
      </c>
      <c r="AA43" s="16">
        <v>10.766690000000001</v>
      </c>
      <c r="AB43" s="16">
        <v>-2.6526999999999998</v>
      </c>
      <c r="AC43" s="16">
        <v>-4.7138400000000003</v>
      </c>
      <c r="AD43" s="16">
        <v>14.927820000000001</v>
      </c>
      <c r="AE43" s="16">
        <v>37.971170000000001</v>
      </c>
      <c r="AF43" s="16">
        <v>61.31456</v>
      </c>
      <c r="AG43" s="16">
        <v>316.43129999999996</v>
      </c>
      <c r="AH43" s="16">
        <v>30.523220000000002</v>
      </c>
      <c r="AI43" s="16"/>
      <c r="AJ43" s="16"/>
      <c r="AK43" s="16"/>
      <c r="AL43" s="16"/>
      <c r="AM43" s="16"/>
    </row>
    <row r="44" spans="1:39" ht="15" x14ac:dyDescent="0.25">
      <c r="A44" s="137">
        <f>YampaRiverInflow.TotalOutflow!A44</f>
        <v>45748</v>
      </c>
      <c r="B44" s="34">
        <v>11.436999999999999</v>
      </c>
      <c r="C44" s="12">
        <v>11.436999999999999</v>
      </c>
      <c r="D44" s="45">
        <v>11.436999999999999</v>
      </c>
      <c r="E44" s="16">
        <v>16.01717</v>
      </c>
      <c r="F44" s="16">
        <v>14.181340000000001</v>
      </c>
      <c r="G44" s="16">
        <v>10.90859</v>
      </c>
      <c r="H44" s="16">
        <v>31.157610000000002</v>
      </c>
      <c r="I44" s="16">
        <v>9.207790000000001</v>
      </c>
      <c r="J44" s="16">
        <v>5.0401600000000002</v>
      </c>
      <c r="K44" s="16">
        <v>53.373489999999997</v>
      </c>
      <c r="L44" s="16">
        <v>10.18976</v>
      </c>
      <c r="M44" s="16">
        <v>22.325830000000003</v>
      </c>
      <c r="N44" s="16">
        <v>12.528739999999999</v>
      </c>
      <c r="O44" s="16">
        <v>16.69754</v>
      </c>
      <c r="P44" s="16">
        <v>14.457510000000001</v>
      </c>
      <c r="Q44" s="16">
        <v>15.693350000000001</v>
      </c>
      <c r="R44" s="16">
        <v>12.19009</v>
      </c>
      <c r="S44" s="16">
        <v>15.191180000000001</v>
      </c>
      <c r="T44" s="16">
        <v>34.110879999999995</v>
      </c>
      <c r="U44" s="16">
        <v>18.928849999999997</v>
      </c>
      <c r="V44" s="16">
        <v>23.699870000000001</v>
      </c>
      <c r="W44" s="16">
        <v>14.320200000000002</v>
      </c>
      <c r="X44" s="16">
        <v>23.981200000000001</v>
      </c>
      <c r="Y44" s="16">
        <v>12.70073</v>
      </c>
      <c r="Z44" s="16">
        <v>17.83746</v>
      </c>
      <c r="AA44" s="16">
        <v>12.692639999999999</v>
      </c>
      <c r="AB44" s="16">
        <v>-8.0273199999999996</v>
      </c>
      <c r="AC44" s="16">
        <v>5.617337</v>
      </c>
      <c r="AD44" s="16">
        <v>29.066040000000001</v>
      </c>
      <c r="AE44" s="16">
        <v>68.50724000000001</v>
      </c>
      <c r="AF44" s="16">
        <v>34.07152</v>
      </c>
      <c r="AG44" s="16">
        <v>40.68047</v>
      </c>
      <c r="AH44" s="16">
        <v>13.75267</v>
      </c>
      <c r="AI44" s="16"/>
      <c r="AJ44" s="16"/>
      <c r="AK44" s="16"/>
      <c r="AL44" s="16"/>
      <c r="AM44" s="16"/>
    </row>
    <row r="45" spans="1:39" ht="15" x14ac:dyDescent="0.25">
      <c r="A45" s="137">
        <f>YampaRiverInflow.TotalOutflow!A45</f>
        <v>45778</v>
      </c>
      <c r="B45" s="34">
        <v>9.4809999999999999</v>
      </c>
      <c r="C45" s="12">
        <v>9.4809999999999999</v>
      </c>
      <c r="D45" s="45">
        <v>9.4809999999999999</v>
      </c>
      <c r="E45" s="16">
        <v>31.464639999999999</v>
      </c>
      <c r="F45" s="16">
        <v>16.225469999999998</v>
      </c>
      <c r="G45" s="16">
        <v>15.98751</v>
      </c>
      <c r="H45" s="16">
        <v>22.762439999999998</v>
      </c>
      <c r="I45" s="16">
        <v>16.884130000000003</v>
      </c>
      <c r="J45" s="16">
        <v>8.0372000000000003</v>
      </c>
      <c r="K45" s="16">
        <v>0.76658000000000004</v>
      </c>
      <c r="L45" s="16">
        <v>15.05968</v>
      </c>
      <c r="M45" s="16">
        <v>18.966650000000001</v>
      </c>
      <c r="N45" s="16">
        <v>6.8135300000000001</v>
      </c>
      <c r="O45" s="16">
        <v>10.48025</v>
      </c>
      <c r="P45" s="16">
        <v>-4.4347899999999996</v>
      </c>
      <c r="Q45" s="16">
        <v>13.546040000000001</v>
      </c>
      <c r="R45" s="16">
        <v>14.374000000000001</v>
      </c>
      <c r="S45" s="16">
        <v>20.312279999999998</v>
      </c>
      <c r="T45" s="16">
        <v>24.09412</v>
      </c>
      <c r="U45" s="16">
        <v>17.2925</v>
      </c>
      <c r="V45" s="16">
        <v>26.04485</v>
      </c>
      <c r="W45" s="16">
        <v>20.55932</v>
      </c>
      <c r="X45" s="16">
        <v>-2.9233899999999999</v>
      </c>
      <c r="Y45" s="16">
        <v>20.669799999999999</v>
      </c>
      <c r="Z45" s="16">
        <v>13.049940000000001</v>
      </c>
      <c r="AA45" s="16">
        <v>22.04082</v>
      </c>
      <c r="AB45" s="16">
        <v>10.49208</v>
      </c>
      <c r="AC45" s="16">
        <v>8.221705</v>
      </c>
      <c r="AD45" s="16">
        <v>-6.3989399999999996</v>
      </c>
      <c r="AE45" s="16">
        <v>35.158190000000005</v>
      </c>
      <c r="AF45" s="16">
        <v>30.619150000000001</v>
      </c>
      <c r="AG45" s="16">
        <v>51.445999999999998</v>
      </c>
      <c r="AH45" s="16">
        <v>147.4316</v>
      </c>
      <c r="AI45" s="16"/>
      <c r="AJ45" s="16"/>
      <c r="AK45" s="16"/>
      <c r="AL45" s="16"/>
      <c r="AM45" s="16"/>
    </row>
    <row r="46" spans="1:39" ht="15" x14ac:dyDescent="0.25">
      <c r="A46" s="137">
        <f>YampaRiverInflow.TotalOutflow!A46</f>
        <v>45809</v>
      </c>
      <c r="B46" s="34">
        <v>6.1550000000000002</v>
      </c>
      <c r="C46" s="12">
        <v>6.1550000000000002</v>
      </c>
      <c r="D46" s="45">
        <v>6.1550000000000002</v>
      </c>
      <c r="E46" s="16">
        <v>25.634610000000002</v>
      </c>
      <c r="F46" s="16">
        <v>16.579849999999997</v>
      </c>
      <c r="G46" s="16">
        <v>17.054269999999999</v>
      </c>
      <c r="H46" s="16">
        <v>19.0702</v>
      </c>
      <c r="I46" s="16">
        <v>13.2582</v>
      </c>
      <c r="J46" s="16">
        <v>52.685879999999997</v>
      </c>
      <c r="K46" s="16">
        <v>31.23612</v>
      </c>
      <c r="L46" s="16">
        <v>9.42577</v>
      </c>
      <c r="M46" s="16">
        <v>11.861139999999999</v>
      </c>
      <c r="N46" s="16">
        <v>3.2528800000000002</v>
      </c>
      <c r="O46" s="16">
        <v>10.676410000000001</v>
      </c>
      <c r="P46" s="16">
        <v>-12.562700000000001</v>
      </c>
      <c r="Q46" s="16">
        <v>10.9498</v>
      </c>
      <c r="R46" s="16">
        <v>4.9075899999999999</v>
      </c>
      <c r="S46" s="16">
        <v>20.479099999999999</v>
      </c>
      <c r="T46" s="16">
        <v>23.339099999999998</v>
      </c>
      <c r="U46" s="16">
        <v>14.779639999999999</v>
      </c>
      <c r="V46" s="16">
        <v>10.374750000000001</v>
      </c>
      <c r="W46" s="16">
        <v>15.253579999999999</v>
      </c>
      <c r="X46" s="16">
        <v>10.87237</v>
      </c>
      <c r="Y46" s="16">
        <v>19.39621</v>
      </c>
      <c r="Z46" s="16">
        <v>18.288060000000002</v>
      </c>
      <c r="AA46" s="16">
        <v>0.1727841</v>
      </c>
      <c r="AB46" s="16">
        <v>6.1307309999999999</v>
      </c>
      <c r="AC46" s="16">
        <v>10.9467</v>
      </c>
      <c r="AD46" s="16">
        <v>-4.7618999999999998</v>
      </c>
      <c r="AE46" s="16">
        <v>38.329680000000003</v>
      </c>
      <c r="AF46" s="16">
        <v>17.90776</v>
      </c>
      <c r="AG46" s="16">
        <v>23.242540000000002</v>
      </c>
      <c r="AH46" s="16">
        <v>149.01420000000002</v>
      </c>
      <c r="AI46" s="16"/>
      <c r="AJ46" s="16"/>
      <c r="AK46" s="16"/>
      <c r="AL46" s="16"/>
      <c r="AM46" s="16"/>
    </row>
    <row r="47" spans="1:39" ht="15" x14ac:dyDescent="0.25">
      <c r="A47" s="137">
        <f>YampaRiverInflow.TotalOutflow!A47</f>
        <v>45839</v>
      </c>
      <c r="B47" s="34">
        <v>15.343</v>
      </c>
      <c r="C47" s="12">
        <v>15.343</v>
      </c>
      <c r="D47" s="45">
        <v>15.343</v>
      </c>
      <c r="E47" s="16">
        <v>38.31944</v>
      </c>
      <c r="F47" s="16">
        <v>19.69941</v>
      </c>
      <c r="G47" s="16">
        <v>17.99015</v>
      </c>
      <c r="H47" s="16">
        <v>13.171860000000001</v>
      </c>
      <c r="I47" s="16">
        <v>40.615339999999996</v>
      </c>
      <c r="J47" s="16">
        <v>26.544730000000001</v>
      </c>
      <c r="K47" s="16">
        <v>25.423359999999999</v>
      </c>
      <c r="L47" s="16">
        <v>13.888549999999999</v>
      </c>
      <c r="M47" s="16">
        <v>15.145760000000001</v>
      </c>
      <c r="N47" s="16">
        <v>6.6023500000000004</v>
      </c>
      <c r="O47" s="16">
        <v>10.07929</v>
      </c>
      <c r="P47" s="16">
        <v>4.5085600000000001</v>
      </c>
      <c r="Q47" s="16">
        <v>26.234180000000002</v>
      </c>
      <c r="R47" s="16">
        <v>12.146379999999999</v>
      </c>
      <c r="S47" s="16">
        <v>17.390999999999998</v>
      </c>
      <c r="T47" s="16">
        <v>17.51343</v>
      </c>
      <c r="U47" s="16">
        <v>34.483599999999996</v>
      </c>
      <c r="V47" s="16">
        <v>45.963620000000006</v>
      </c>
      <c r="W47" s="16">
        <v>28.082819999999998</v>
      </c>
      <c r="X47" s="16">
        <v>19.215400000000002</v>
      </c>
      <c r="Y47" s="16">
        <v>17.710519999999999</v>
      </c>
      <c r="Z47" s="16">
        <v>20.118539999999999</v>
      </c>
      <c r="AA47" s="16">
        <v>18.059009999999997</v>
      </c>
      <c r="AB47" s="16">
        <v>20.378209999999999</v>
      </c>
      <c r="AC47" s="16">
        <v>15.53816</v>
      </c>
      <c r="AD47" s="16">
        <v>2.6186829999999999</v>
      </c>
      <c r="AE47" s="16">
        <v>37.980930000000001</v>
      </c>
      <c r="AF47" s="16">
        <v>46.885179999999998</v>
      </c>
      <c r="AG47" s="16">
        <v>38.639189999999999</v>
      </c>
      <c r="AH47" s="16">
        <v>161.9752</v>
      </c>
      <c r="AI47" s="16"/>
      <c r="AJ47" s="16"/>
      <c r="AK47" s="16"/>
      <c r="AL47" s="16"/>
      <c r="AM47" s="16"/>
    </row>
    <row r="48" spans="1:39" ht="15" x14ac:dyDescent="0.25">
      <c r="A48" s="137">
        <f>YampaRiverInflow.TotalOutflow!A48</f>
        <v>45870</v>
      </c>
      <c r="B48" s="34">
        <v>14.505000000000001</v>
      </c>
      <c r="C48" s="12">
        <v>14.505000000000001</v>
      </c>
      <c r="D48" s="45">
        <v>14.505000000000001</v>
      </c>
      <c r="E48" s="16">
        <v>28.86665</v>
      </c>
      <c r="F48" s="16">
        <v>22.441749999999999</v>
      </c>
      <c r="G48" s="16">
        <v>26.15324</v>
      </c>
      <c r="H48" s="16">
        <v>32.817900000000002</v>
      </c>
      <c r="I48" s="16">
        <v>21.52835</v>
      </c>
      <c r="J48" s="16">
        <v>35.833640000000003</v>
      </c>
      <c r="K48" s="16">
        <v>31.181180000000001</v>
      </c>
      <c r="L48" s="16">
        <v>15.6302</v>
      </c>
      <c r="M48" s="16">
        <v>23.108509999999999</v>
      </c>
      <c r="N48" s="16">
        <v>11.401249999999999</v>
      </c>
      <c r="O48" s="16">
        <v>31.261939999999999</v>
      </c>
      <c r="P48" s="16">
        <v>3.6801999999999997</v>
      </c>
      <c r="Q48" s="16">
        <v>14.693910000000001</v>
      </c>
      <c r="R48" s="16">
        <v>25.271129999999999</v>
      </c>
      <c r="S48" s="16">
        <v>24.69454</v>
      </c>
      <c r="T48" s="16">
        <v>21.273709999999998</v>
      </c>
      <c r="U48" s="16">
        <v>24.753779999999999</v>
      </c>
      <c r="V48" s="16">
        <v>25.619619999999998</v>
      </c>
      <c r="W48" s="16">
        <v>36.973279999999995</v>
      </c>
      <c r="X48" s="16">
        <v>26.050840000000001</v>
      </c>
      <c r="Y48" s="16">
        <v>15.60383</v>
      </c>
      <c r="Z48" s="16">
        <v>22.495830000000002</v>
      </c>
      <c r="AA48" s="16">
        <v>11.813360000000001</v>
      </c>
      <c r="AB48" s="16">
        <v>21.487629999999999</v>
      </c>
      <c r="AC48" s="16">
        <v>15.17426</v>
      </c>
      <c r="AD48" s="16">
        <v>1.5523019999999998</v>
      </c>
      <c r="AE48" s="16">
        <v>45.93045</v>
      </c>
      <c r="AF48" s="16">
        <v>51.271099999999997</v>
      </c>
      <c r="AG48" s="16">
        <v>50.55104</v>
      </c>
      <c r="AH48" s="16">
        <v>39.051919999999996</v>
      </c>
      <c r="AI48" s="16"/>
      <c r="AJ48" s="16"/>
      <c r="AK48" s="16"/>
      <c r="AL48" s="16"/>
      <c r="AM48" s="16"/>
    </row>
    <row r="49" spans="1:1005" ht="15" x14ac:dyDescent="0.25">
      <c r="A49" s="137">
        <f>YampaRiverInflow.TotalOutflow!A49</f>
        <v>45901</v>
      </c>
      <c r="B49" s="34">
        <v>13.571</v>
      </c>
      <c r="C49" s="12">
        <v>13.571</v>
      </c>
      <c r="D49" s="45">
        <v>13.571</v>
      </c>
      <c r="E49" s="16">
        <v>31.235990000000001</v>
      </c>
      <c r="F49" s="16">
        <v>22.33502</v>
      </c>
      <c r="G49" s="16">
        <v>48.394019999999998</v>
      </c>
      <c r="H49" s="16">
        <v>28.478590000000001</v>
      </c>
      <c r="I49" s="16">
        <v>11.490879999999999</v>
      </c>
      <c r="J49" s="16">
        <v>18.042580000000001</v>
      </c>
      <c r="K49" s="16">
        <v>23.867799999999999</v>
      </c>
      <c r="L49" s="16">
        <v>14.97372</v>
      </c>
      <c r="M49" s="16">
        <v>17.04288</v>
      </c>
      <c r="N49" s="16">
        <v>23.401450000000001</v>
      </c>
      <c r="O49" s="16">
        <v>6.1058300000000001</v>
      </c>
      <c r="P49" s="16">
        <v>5.0821000000000005</v>
      </c>
      <c r="Q49" s="16">
        <v>18.601369999999999</v>
      </c>
      <c r="R49" s="16">
        <v>14.47564</v>
      </c>
      <c r="S49" s="16">
        <v>21.351419999999997</v>
      </c>
      <c r="T49" s="16">
        <v>17.48638</v>
      </c>
      <c r="U49" s="16">
        <v>30.457650000000001</v>
      </c>
      <c r="V49" s="16">
        <v>31.318210000000001</v>
      </c>
      <c r="W49" s="16">
        <v>23.158259999999999</v>
      </c>
      <c r="X49" s="16">
        <v>13.249139999999999</v>
      </c>
      <c r="Y49" s="16">
        <v>19.108810000000002</v>
      </c>
      <c r="Z49" s="16">
        <v>13.42262</v>
      </c>
      <c r="AA49" s="16">
        <v>16.063879999999997</v>
      </c>
      <c r="AB49" s="16">
        <v>9.2318680000000004</v>
      </c>
      <c r="AC49" s="16">
        <v>25.419049999999999</v>
      </c>
      <c r="AD49" s="16">
        <v>3.7183029999999997</v>
      </c>
      <c r="AE49" s="16">
        <v>44.919650000000004</v>
      </c>
      <c r="AF49" s="16">
        <v>38.738219999999998</v>
      </c>
      <c r="AG49" s="16">
        <v>36.226120000000002</v>
      </c>
      <c r="AH49" s="16">
        <v>28.125509999999998</v>
      </c>
      <c r="AI49" s="16"/>
      <c r="AJ49" s="16"/>
      <c r="AK49" s="16"/>
      <c r="AL49" s="16"/>
      <c r="AM49" s="16"/>
    </row>
    <row r="50" spans="1:1005" ht="15" x14ac:dyDescent="0.25">
      <c r="A50" s="137">
        <f>YampaRiverInflow.TotalOutflow!A50</f>
        <v>45931</v>
      </c>
      <c r="B50" s="34">
        <v>21.253</v>
      </c>
      <c r="C50" s="12">
        <v>21.253</v>
      </c>
      <c r="D50" s="45">
        <v>21.253</v>
      </c>
      <c r="E50" s="16">
        <v>22.088529999999999</v>
      </c>
      <c r="F50" s="16">
        <v>19.114159999999998</v>
      </c>
      <c r="G50" s="16">
        <v>8.2817099999999986</v>
      </c>
      <c r="H50" s="16">
        <v>40.549999999999997</v>
      </c>
      <c r="I50" s="16">
        <v>-13.924200000000001</v>
      </c>
      <c r="J50" s="16">
        <v>25.10202</v>
      </c>
      <c r="K50" s="16">
        <v>12.98898</v>
      </c>
      <c r="L50" s="16">
        <v>27.75198</v>
      </c>
      <c r="M50" s="16">
        <v>9.3924799999999991</v>
      </c>
      <c r="N50" s="16">
        <v>43.769359999999999</v>
      </c>
      <c r="O50" s="16">
        <v>22.534610000000001</v>
      </c>
      <c r="P50" s="16">
        <v>16.070049999999998</v>
      </c>
      <c r="Q50" s="16">
        <v>21.862349999999999</v>
      </c>
      <c r="R50" s="16">
        <v>21.155540000000002</v>
      </c>
      <c r="S50" s="16">
        <v>17.678609999999999</v>
      </c>
      <c r="T50" s="16">
        <v>24.983849999999997</v>
      </c>
      <c r="U50" s="16">
        <v>30.878040000000002</v>
      </c>
      <c r="V50" s="16">
        <v>34.297699999999999</v>
      </c>
      <c r="W50" s="16">
        <v>18.70016</v>
      </c>
      <c r="X50" s="16">
        <v>16.06213</v>
      </c>
      <c r="Y50" s="16">
        <v>34.16733</v>
      </c>
      <c r="Z50" s="16">
        <v>35.623899999999999</v>
      </c>
      <c r="AA50" s="16">
        <v>8.9423110000000001</v>
      </c>
      <c r="AB50" s="16">
        <v>22.663040000000002</v>
      </c>
      <c r="AC50" s="16">
        <v>18.12434</v>
      </c>
      <c r="AD50" s="16">
        <v>20.913310000000003</v>
      </c>
      <c r="AE50" s="16">
        <v>34.431249999999999</v>
      </c>
      <c r="AF50" s="16">
        <v>38.233789999999999</v>
      </c>
      <c r="AG50" s="16">
        <v>25.995049999999999</v>
      </c>
      <c r="AH50" s="16">
        <v>33.972290000000001</v>
      </c>
      <c r="AI50" s="16"/>
      <c r="AJ50" s="16"/>
      <c r="AK50" s="16"/>
      <c r="AL50" s="16"/>
      <c r="AM50" s="16"/>
    </row>
    <row r="51" spans="1:1005" ht="15" x14ac:dyDescent="0.25">
      <c r="A51" s="137">
        <f>YampaRiverInflow.TotalOutflow!A51</f>
        <v>45962</v>
      </c>
      <c r="B51" s="34">
        <v>18.076000000000001</v>
      </c>
      <c r="C51" s="12">
        <v>18.076000000000001</v>
      </c>
      <c r="D51" s="45">
        <v>18.076000000000001</v>
      </c>
      <c r="E51" s="16">
        <v>27.994340000000001</v>
      </c>
      <c r="F51" s="16">
        <v>18.408459999999998</v>
      </c>
      <c r="G51" s="16">
        <v>27.646930000000001</v>
      </c>
      <c r="H51" s="16">
        <v>13.904860000000001</v>
      </c>
      <c r="I51" s="16">
        <v>20.08203</v>
      </c>
      <c r="J51" s="16">
        <v>-4.2350600000000007</v>
      </c>
      <c r="K51" s="16">
        <v>5.5237799999999995</v>
      </c>
      <c r="L51" s="16">
        <v>13.936260000000001</v>
      </c>
      <c r="M51" s="16">
        <v>18.488499999999998</v>
      </c>
      <c r="N51" s="16">
        <v>53.005609999999997</v>
      </c>
      <c r="O51" s="16">
        <v>26.384319999999999</v>
      </c>
      <c r="P51" s="16">
        <v>7.4658100000000003</v>
      </c>
      <c r="Q51" s="16">
        <v>17.107009999999999</v>
      </c>
      <c r="R51" s="16">
        <v>28.95552</v>
      </c>
      <c r="S51" s="16">
        <v>31.72842</v>
      </c>
      <c r="T51" s="16">
        <v>37.927500000000002</v>
      </c>
      <c r="U51" s="16">
        <v>37.545540000000003</v>
      </c>
      <c r="V51" s="16">
        <v>26.962349999999997</v>
      </c>
      <c r="W51" s="16">
        <v>24.636060000000001</v>
      </c>
      <c r="X51" s="16">
        <v>9.1373110000000004</v>
      </c>
      <c r="Y51" s="16">
        <v>11.013590000000001</v>
      </c>
      <c r="Z51" s="16">
        <v>20.70234</v>
      </c>
      <c r="AA51" s="16">
        <v>12.13466</v>
      </c>
      <c r="AB51" s="16">
        <v>16.070899999999998</v>
      </c>
      <c r="AC51" s="16">
        <v>21.472249999999999</v>
      </c>
      <c r="AD51" s="16">
        <v>19.997520000000002</v>
      </c>
      <c r="AE51" s="16">
        <v>35.786089999999994</v>
      </c>
      <c r="AF51" s="16">
        <v>28.035019999999999</v>
      </c>
      <c r="AG51" s="16">
        <v>16.97213</v>
      </c>
      <c r="AH51" s="16">
        <v>32.303910000000002</v>
      </c>
      <c r="AI51" s="16"/>
      <c r="AJ51" s="16"/>
      <c r="AK51" s="16"/>
      <c r="AL51" s="16"/>
      <c r="AM51" s="16"/>
    </row>
    <row r="52" spans="1:1005" ht="15" x14ac:dyDescent="0.25">
      <c r="A52" s="137">
        <f>YampaRiverInflow.TotalOutflow!A52</f>
        <v>45992</v>
      </c>
      <c r="B52" s="34">
        <v>19.66</v>
      </c>
      <c r="C52" s="12">
        <v>19.66</v>
      </c>
      <c r="D52" s="45">
        <v>19.66</v>
      </c>
      <c r="E52" s="16">
        <v>16.8964</v>
      </c>
      <c r="F52" s="16">
        <v>5.2648799999999998</v>
      </c>
      <c r="G52" s="16">
        <v>14.9133</v>
      </c>
      <c r="H52" s="16">
        <v>20.716919999999998</v>
      </c>
      <c r="I52" s="16">
        <v>34.09957</v>
      </c>
      <c r="J52" s="16">
        <v>30.479970000000002</v>
      </c>
      <c r="K52" s="16">
        <v>17.71199</v>
      </c>
      <c r="L52" s="16">
        <v>14.28424</v>
      </c>
      <c r="M52" s="16">
        <v>19.058679999999999</v>
      </c>
      <c r="N52" s="16">
        <v>32.092640000000003</v>
      </c>
      <c r="O52" s="16">
        <v>31.069230000000001</v>
      </c>
      <c r="P52" s="16">
        <v>-1.1337300000000001</v>
      </c>
      <c r="Q52" s="16">
        <v>19.942029999999999</v>
      </c>
      <c r="R52" s="16">
        <v>24.682869999999998</v>
      </c>
      <c r="S52" s="16">
        <v>26.541930000000001</v>
      </c>
      <c r="T52" s="16">
        <v>32.755090000000003</v>
      </c>
      <c r="U52" s="16">
        <v>27.805679999999999</v>
      </c>
      <c r="V52" s="16">
        <v>21.076700000000002</v>
      </c>
      <c r="W52" s="16">
        <v>7.0595299999999996</v>
      </c>
      <c r="X52" s="16">
        <v>18.49559</v>
      </c>
      <c r="Y52" s="16">
        <v>21.64105</v>
      </c>
      <c r="Z52" s="16">
        <v>26.011500000000002</v>
      </c>
      <c r="AA52" s="16">
        <v>17.06305</v>
      </c>
      <c r="AB52" s="16">
        <v>26.540560000000003</v>
      </c>
      <c r="AC52" s="16">
        <v>19.891179999999999</v>
      </c>
      <c r="AD52" s="16">
        <v>8.7936929999999993</v>
      </c>
      <c r="AE52" s="16">
        <v>28.205020000000001</v>
      </c>
      <c r="AF52" s="16">
        <v>40.244050000000001</v>
      </c>
      <c r="AG52" s="16">
        <v>27.56195</v>
      </c>
      <c r="AH52" s="16">
        <v>42.93092</v>
      </c>
      <c r="AI52" s="16"/>
      <c r="AJ52" s="16"/>
      <c r="AK52" s="16"/>
      <c r="AL52" s="16"/>
      <c r="AM52" s="16"/>
    </row>
    <row r="53" spans="1:1005" ht="15" x14ac:dyDescent="0.25">
      <c r="A53" s="137">
        <f>YampaRiverInflow.TotalOutflow!A53</f>
        <v>46023</v>
      </c>
      <c r="B53" s="34">
        <v>16.596</v>
      </c>
      <c r="C53" s="12">
        <v>16.596</v>
      </c>
      <c r="D53" s="45">
        <v>16.596</v>
      </c>
      <c r="E53" s="16">
        <v>9.8134800000000002</v>
      </c>
      <c r="F53" s="16">
        <v>-4.5364899999999997</v>
      </c>
      <c r="G53" s="16">
        <v>13.92507</v>
      </c>
      <c r="H53" s="16">
        <v>62.106730000000006</v>
      </c>
      <c r="I53" s="16">
        <v>30.139110000000002</v>
      </c>
      <c r="J53" s="16">
        <v>34.121430000000004</v>
      </c>
      <c r="K53" s="16">
        <v>0.29199999999999998</v>
      </c>
      <c r="L53" s="16">
        <v>8.3659300000000005</v>
      </c>
      <c r="M53" s="16">
        <v>7.2980700000000001</v>
      </c>
      <c r="N53" s="16">
        <v>137.14750000000001</v>
      </c>
      <c r="O53" s="16">
        <v>5.1085200000000004</v>
      </c>
      <c r="P53" s="16">
        <v>9.6737900000000003</v>
      </c>
      <c r="Q53" s="16">
        <v>13.99601</v>
      </c>
      <c r="R53" s="16">
        <v>3.7156899999999999</v>
      </c>
      <c r="S53" s="16">
        <v>41.649769999999997</v>
      </c>
      <c r="T53" s="16">
        <v>7.6267299999999993</v>
      </c>
      <c r="U53" s="16">
        <v>11.469899999999999</v>
      </c>
      <c r="V53" s="16">
        <v>17.2136</v>
      </c>
      <c r="W53" s="16">
        <v>12.56814</v>
      </c>
      <c r="X53" s="16">
        <v>17.381460000000001</v>
      </c>
      <c r="Y53" s="16">
        <v>26.231240000000003</v>
      </c>
      <c r="Z53" s="16">
        <v>33.2042</v>
      </c>
      <c r="AA53" s="16">
        <v>2.9696009999999999</v>
      </c>
      <c r="AB53" s="16">
        <v>19.397919999999999</v>
      </c>
      <c r="AC53" s="16">
        <v>1.1771969999999998</v>
      </c>
      <c r="AD53" s="16">
        <v>30.506990000000002</v>
      </c>
      <c r="AE53" s="16">
        <v>18.1145</v>
      </c>
      <c r="AF53" s="16">
        <v>101.17739999999999</v>
      </c>
      <c r="AG53" s="16">
        <v>19.38391</v>
      </c>
      <c r="AH53" s="16">
        <v>30.74776</v>
      </c>
      <c r="AI53" s="16"/>
      <c r="AJ53" s="16"/>
      <c r="AK53" s="16"/>
      <c r="AL53" s="16"/>
      <c r="AM53" s="16"/>
    </row>
    <row r="54" spans="1:1005" ht="15" x14ac:dyDescent="0.25">
      <c r="A54" s="137">
        <f>YampaRiverInflow.TotalOutflow!A54</f>
        <v>46054</v>
      </c>
      <c r="B54" s="34">
        <v>7.22</v>
      </c>
      <c r="C54" s="12">
        <v>7.22</v>
      </c>
      <c r="D54" s="45">
        <v>7.22</v>
      </c>
      <c r="E54" s="16">
        <v>11.232760000000001</v>
      </c>
      <c r="F54" s="16">
        <v>13.169319999999999</v>
      </c>
      <c r="G54" s="16">
        <v>35.386319999999998</v>
      </c>
      <c r="H54" s="16">
        <v>17.077069999999999</v>
      </c>
      <c r="I54" s="16">
        <v>13.379719999999999</v>
      </c>
      <c r="J54" s="16">
        <v>16.086819999999999</v>
      </c>
      <c r="K54" s="16">
        <v>-0.86568000000000001</v>
      </c>
      <c r="L54" s="16">
        <v>23.462679999999999</v>
      </c>
      <c r="M54" s="16">
        <v>14.080209999999999</v>
      </c>
      <c r="N54" s="16">
        <v>174.5822</v>
      </c>
      <c r="O54" s="16">
        <v>11.06955</v>
      </c>
      <c r="P54" s="16">
        <v>-5.6684799999999997</v>
      </c>
      <c r="Q54" s="16">
        <v>3.0183800000000001</v>
      </c>
      <c r="R54" s="16">
        <v>14.69007</v>
      </c>
      <c r="S54" s="16">
        <v>8.8202999999999996</v>
      </c>
      <c r="T54" s="16">
        <v>14.744759999999999</v>
      </c>
      <c r="U54" s="16">
        <v>10.63569</v>
      </c>
      <c r="V54" s="16">
        <v>3.61049</v>
      </c>
      <c r="W54" s="16">
        <v>19.49475</v>
      </c>
      <c r="X54" s="16">
        <v>9.0798199999999998</v>
      </c>
      <c r="Y54" s="16">
        <v>9.4230560000000008</v>
      </c>
      <c r="Z54" s="16">
        <v>14.433450000000001</v>
      </c>
      <c r="AA54" s="16">
        <v>2.5804749999999999</v>
      </c>
      <c r="AB54" s="16">
        <v>12.939129999999999</v>
      </c>
      <c r="AC54" s="16">
        <v>-3.2752500000000002</v>
      </c>
      <c r="AD54" s="16">
        <v>44.287480000000002</v>
      </c>
      <c r="AE54" s="16">
        <v>29.243689999999997</v>
      </c>
      <c r="AF54" s="16">
        <v>221.90360000000001</v>
      </c>
      <c r="AG54" s="16">
        <v>10.26454</v>
      </c>
      <c r="AH54" s="16">
        <v>85.662350000000004</v>
      </c>
      <c r="AI54" s="16"/>
      <c r="AJ54" s="16"/>
      <c r="AK54" s="16"/>
      <c r="AL54" s="16"/>
      <c r="AM54" s="16"/>
    </row>
    <row r="55" spans="1:1005" ht="15" x14ac:dyDescent="0.25">
      <c r="A55" s="137">
        <f>YampaRiverInflow.TotalOutflow!A55</f>
        <v>46082</v>
      </c>
      <c r="B55" s="34">
        <v>7.2060000000000004</v>
      </c>
      <c r="C55" s="12">
        <v>7.2060000000000004</v>
      </c>
      <c r="D55" s="45">
        <v>7.2060000000000004</v>
      </c>
      <c r="E55" s="16">
        <v>0.26749000000000001</v>
      </c>
      <c r="F55" s="16">
        <v>21.557400000000001</v>
      </c>
      <c r="G55" s="16">
        <v>29.812529999999999</v>
      </c>
      <c r="H55" s="16">
        <v>17.33398</v>
      </c>
      <c r="I55" s="16">
        <v>4.5499399999999994</v>
      </c>
      <c r="J55" s="16">
        <v>29.456400000000002</v>
      </c>
      <c r="K55" s="16">
        <v>7.59199</v>
      </c>
      <c r="L55" s="16">
        <v>0.58572999999999997</v>
      </c>
      <c r="M55" s="16">
        <v>5.9264799999999997</v>
      </c>
      <c r="N55" s="16">
        <v>168.7243</v>
      </c>
      <c r="O55" s="16">
        <v>24.415849999999999</v>
      </c>
      <c r="P55" s="16">
        <v>16.08663</v>
      </c>
      <c r="Q55" s="16">
        <v>3.1996100000000003</v>
      </c>
      <c r="R55" s="16">
        <v>10.91578</v>
      </c>
      <c r="S55" s="16">
        <v>55.120930000000001</v>
      </c>
      <c r="T55" s="16">
        <v>5.3349099999999998</v>
      </c>
      <c r="U55" s="16">
        <v>8.3023799999999994</v>
      </c>
      <c r="V55" s="16">
        <v>7.6192200000000003</v>
      </c>
      <c r="W55" s="16">
        <v>-3.1343100000000002</v>
      </c>
      <c r="X55" s="16">
        <v>2.8256300000000003</v>
      </c>
      <c r="Y55" s="16">
        <v>17.701610000000002</v>
      </c>
      <c r="Z55" s="16">
        <v>10.766690000000001</v>
      </c>
      <c r="AA55" s="16">
        <v>-2.6526999999999998</v>
      </c>
      <c r="AB55" s="16">
        <v>-4.7138400000000003</v>
      </c>
      <c r="AC55" s="16">
        <v>14.927820000000001</v>
      </c>
      <c r="AD55" s="16">
        <v>37.971170000000001</v>
      </c>
      <c r="AE55" s="16">
        <v>61.31456</v>
      </c>
      <c r="AF55" s="16">
        <v>316.43129999999996</v>
      </c>
      <c r="AG55" s="16">
        <v>30.523220000000002</v>
      </c>
      <c r="AH55" s="16">
        <v>99.089590000000001</v>
      </c>
      <c r="AI55" s="16"/>
      <c r="AJ55" s="16"/>
      <c r="AK55" s="16"/>
      <c r="AL55" s="16"/>
      <c r="AM55" s="16"/>
    </row>
    <row r="56" spans="1:1005" ht="15" x14ac:dyDescent="0.25">
      <c r="A56" s="137">
        <f>YampaRiverInflow.TotalOutflow!A56</f>
        <v>46113</v>
      </c>
      <c r="B56" s="34">
        <v>11.436999999999999</v>
      </c>
      <c r="C56" s="12">
        <v>11.436999999999999</v>
      </c>
      <c r="D56" s="45">
        <v>11.436999999999999</v>
      </c>
      <c r="E56" s="16">
        <v>14.181340000000001</v>
      </c>
      <c r="F56" s="16">
        <v>10.90859</v>
      </c>
      <c r="G56" s="16">
        <v>31.157610000000002</v>
      </c>
      <c r="H56" s="16">
        <v>9.207790000000001</v>
      </c>
      <c r="I56" s="16">
        <v>5.0401600000000002</v>
      </c>
      <c r="J56" s="16">
        <v>53.373489999999997</v>
      </c>
      <c r="K56" s="16">
        <v>10.18976</v>
      </c>
      <c r="L56" s="16">
        <v>22.325830000000003</v>
      </c>
      <c r="M56" s="16">
        <v>12.528739999999999</v>
      </c>
      <c r="N56" s="16">
        <v>16.69754</v>
      </c>
      <c r="O56" s="16">
        <v>14.457510000000001</v>
      </c>
      <c r="P56" s="16">
        <v>15.693350000000001</v>
      </c>
      <c r="Q56" s="16">
        <v>12.19009</v>
      </c>
      <c r="R56" s="16">
        <v>15.191180000000001</v>
      </c>
      <c r="S56" s="16">
        <v>34.110879999999995</v>
      </c>
      <c r="T56" s="16">
        <v>18.928849999999997</v>
      </c>
      <c r="U56" s="16">
        <v>23.699870000000001</v>
      </c>
      <c r="V56" s="16">
        <v>14.320200000000002</v>
      </c>
      <c r="W56" s="16">
        <v>23.981200000000001</v>
      </c>
      <c r="X56" s="16">
        <v>12.70073</v>
      </c>
      <c r="Y56" s="16">
        <v>17.83746</v>
      </c>
      <c r="Z56" s="16">
        <v>12.692639999999999</v>
      </c>
      <c r="AA56" s="16">
        <v>-8.0273199999999996</v>
      </c>
      <c r="AB56" s="16">
        <v>5.617337</v>
      </c>
      <c r="AC56" s="16">
        <v>29.066040000000001</v>
      </c>
      <c r="AD56" s="16">
        <v>68.50724000000001</v>
      </c>
      <c r="AE56" s="16">
        <v>34.07152</v>
      </c>
      <c r="AF56" s="16">
        <v>40.68047</v>
      </c>
      <c r="AG56" s="16">
        <v>13.75267</v>
      </c>
      <c r="AH56" s="16">
        <v>16.01717</v>
      </c>
      <c r="AI56" s="16"/>
      <c r="AJ56" s="16"/>
      <c r="AK56" s="16"/>
      <c r="AL56" s="16"/>
      <c r="AM56" s="16"/>
    </row>
    <row r="57" spans="1:1005" ht="15" x14ac:dyDescent="0.25">
      <c r="A57" s="137">
        <f>YampaRiverInflow.TotalOutflow!A57</f>
        <v>46143</v>
      </c>
      <c r="B57" s="34">
        <v>9.4809999999999999</v>
      </c>
      <c r="C57" s="12">
        <v>9.4809999999999999</v>
      </c>
      <c r="D57" s="45">
        <v>9.4809999999999999</v>
      </c>
      <c r="E57" s="16">
        <v>16.225469999999998</v>
      </c>
      <c r="F57" s="16">
        <v>15.98751</v>
      </c>
      <c r="G57" s="16">
        <v>22.762439999999998</v>
      </c>
      <c r="H57" s="16">
        <v>16.884130000000003</v>
      </c>
      <c r="I57" s="16">
        <v>8.0372000000000003</v>
      </c>
      <c r="J57" s="16">
        <v>0.76658000000000004</v>
      </c>
      <c r="K57" s="16">
        <v>15.05968</v>
      </c>
      <c r="L57" s="16">
        <v>18.966650000000001</v>
      </c>
      <c r="M57" s="16">
        <v>6.8135300000000001</v>
      </c>
      <c r="N57" s="16">
        <v>10.48025</v>
      </c>
      <c r="O57" s="16">
        <v>-4.4347899999999996</v>
      </c>
      <c r="P57" s="16">
        <v>13.546040000000001</v>
      </c>
      <c r="Q57" s="16">
        <v>14.374000000000001</v>
      </c>
      <c r="R57" s="16">
        <v>20.312279999999998</v>
      </c>
      <c r="S57" s="16">
        <v>24.09412</v>
      </c>
      <c r="T57" s="16">
        <v>17.2925</v>
      </c>
      <c r="U57" s="16">
        <v>26.04485</v>
      </c>
      <c r="V57" s="16">
        <v>20.55932</v>
      </c>
      <c r="W57" s="16">
        <v>-2.9233899999999999</v>
      </c>
      <c r="X57" s="16">
        <v>20.669799999999999</v>
      </c>
      <c r="Y57" s="16">
        <v>13.049940000000001</v>
      </c>
      <c r="Z57" s="16">
        <v>22.04082</v>
      </c>
      <c r="AA57" s="16">
        <v>10.49208</v>
      </c>
      <c r="AB57" s="16">
        <v>8.221705</v>
      </c>
      <c r="AC57" s="16">
        <v>-6.3989399999999996</v>
      </c>
      <c r="AD57" s="16">
        <v>35.158190000000005</v>
      </c>
      <c r="AE57" s="16">
        <v>30.619150000000001</v>
      </c>
      <c r="AF57" s="16">
        <v>51.445999999999998</v>
      </c>
      <c r="AG57" s="16">
        <v>147.4316</v>
      </c>
      <c r="AH57" s="16">
        <v>31.464639999999999</v>
      </c>
      <c r="AI57" s="16"/>
      <c r="AJ57" s="16"/>
      <c r="AK57" s="16"/>
      <c r="AL57" s="16"/>
      <c r="AM57" s="16"/>
    </row>
    <row r="58" spans="1:1005" ht="15" x14ac:dyDescent="0.25">
      <c r="A58" s="137">
        <f>YampaRiverInflow.TotalOutflow!A58</f>
        <v>46174</v>
      </c>
      <c r="B58" s="34">
        <v>6.1550000000000002</v>
      </c>
      <c r="C58" s="12">
        <v>6.1550000000000002</v>
      </c>
      <c r="D58" s="45">
        <v>6.1550000000000002</v>
      </c>
      <c r="E58" s="16">
        <v>16.579849999999997</v>
      </c>
      <c r="F58" s="16">
        <v>17.054269999999999</v>
      </c>
      <c r="G58" s="16">
        <v>19.0702</v>
      </c>
      <c r="H58" s="16">
        <v>13.2582</v>
      </c>
      <c r="I58" s="16">
        <v>52.685879999999997</v>
      </c>
      <c r="J58" s="16">
        <v>31.23612</v>
      </c>
      <c r="K58" s="16">
        <v>9.42577</v>
      </c>
      <c r="L58" s="16">
        <v>11.861139999999999</v>
      </c>
      <c r="M58" s="16">
        <v>3.2528800000000002</v>
      </c>
      <c r="N58" s="16">
        <v>10.676410000000001</v>
      </c>
      <c r="O58" s="16">
        <v>-12.562700000000001</v>
      </c>
      <c r="P58" s="16">
        <v>10.9498</v>
      </c>
      <c r="Q58" s="16">
        <v>4.9075899999999999</v>
      </c>
      <c r="R58" s="16">
        <v>20.479099999999999</v>
      </c>
      <c r="S58" s="16">
        <v>23.339099999999998</v>
      </c>
      <c r="T58" s="16">
        <v>14.779639999999999</v>
      </c>
      <c r="U58" s="16">
        <v>10.374750000000001</v>
      </c>
      <c r="V58" s="16">
        <v>15.253579999999999</v>
      </c>
      <c r="W58" s="16">
        <v>10.87237</v>
      </c>
      <c r="X58" s="16">
        <v>19.39621</v>
      </c>
      <c r="Y58" s="16">
        <v>18.288060000000002</v>
      </c>
      <c r="Z58" s="16">
        <v>0.1727841</v>
      </c>
      <c r="AA58" s="16">
        <v>6.1307309999999999</v>
      </c>
      <c r="AB58" s="16">
        <v>10.9467</v>
      </c>
      <c r="AC58" s="16">
        <v>-4.7618999999999998</v>
      </c>
      <c r="AD58" s="16">
        <v>38.329680000000003</v>
      </c>
      <c r="AE58" s="16">
        <v>17.90776</v>
      </c>
      <c r="AF58" s="16">
        <v>23.242540000000002</v>
      </c>
      <c r="AG58" s="16">
        <v>149.01420000000002</v>
      </c>
      <c r="AH58" s="16">
        <v>25.634610000000002</v>
      </c>
      <c r="AI58" s="16"/>
      <c r="AJ58" s="16"/>
      <c r="AK58" s="16"/>
      <c r="AL58" s="16"/>
      <c r="AM58" s="16"/>
    </row>
    <row r="59" spans="1:1005" ht="15" x14ac:dyDescent="0.25">
      <c r="A59" s="137">
        <f>YampaRiverInflow.TotalOutflow!A59</f>
        <v>46204</v>
      </c>
      <c r="B59" s="34">
        <v>15.343</v>
      </c>
      <c r="C59" s="12">
        <v>15.343</v>
      </c>
      <c r="D59" s="45">
        <v>15.343</v>
      </c>
      <c r="E59" s="16">
        <v>19.69941</v>
      </c>
      <c r="F59" s="16">
        <v>17.99015</v>
      </c>
      <c r="G59" s="16">
        <v>13.171860000000001</v>
      </c>
      <c r="H59" s="16">
        <v>40.615339999999996</v>
      </c>
      <c r="I59" s="16">
        <v>26.544730000000001</v>
      </c>
      <c r="J59" s="16">
        <v>25.423359999999999</v>
      </c>
      <c r="K59" s="16">
        <v>13.888549999999999</v>
      </c>
      <c r="L59" s="16">
        <v>15.145760000000001</v>
      </c>
      <c r="M59" s="16">
        <v>6.6023500000000004</v>
      </c>
      <c r="N59" s="16">
        <v>10.07929</v>
      </c>
      <c r="O59" s="16">
        <v>4.5085600000000001</v>
      </c>
      <c r="P59" s="16">
        <v>26.234180000000002</v>
      </c>
      <c r="Q59" s="16">
        <v>12.146379999999999</v>
      </c>
      <c r="R59" s="16">
        <v>17.390999999999998</v>
      </c>
      <c r="S59" s="16">
        <v>17.51343</v>
      </c>
      <c r="T59" s="16">
        <v>34.483599999999996</v>
      </c>
      <c r="U59" s="16">
        <v>45.963620000000006</v>
      </c>
      <c r="V59" s="16">
        <v>28.082819999999998</v>
      </c>
      <c r="W59" s="16">
        <v>19.215400000000002</v>
      </c>
      <c r="X59" s="16">
        <v>17.710519999999999</v>
      </c>
      <c r="Y59" s="16">
        <v>20.118539999999999</v>
      </c>
      <c r="Z59" s="16">
        <v>18.059009999999997</v>
      </c>
      <c r="AA59" s="16">
        <v>20.378209999999999</v>
      </c>
      <c r="AB59" s="16">
        <v>15.53816</v>
      </c>
      <c r="AC59" s="16">
        <v>2.6186829999999999</v>
      </c>
      <c r="AD59" s="16">
        <v>37.980930000000001</v>
      </c>
      <c r="AE59" s="16">
        <v>46.885179999999998</v>
      </c>
      <c r="AF59" s="16">
        <v>38.639189999999999</v>
      </c>
      <c r="AG59" s="16">
        <v>161.9752</v>
      </c>
      <c r="AH59" s="16">
        <v>38.31944</v>
      </c>
      <c r="AI59" s="16"/>
      <c r="AJ59" s="16"/>
      <c r="AK59" s="16"/>
      <c r="AL59" s="16"/>
      <c r="AM59" s="16"/>
    </row>
    <row r="60" spans="1:1005" ht="15" x14ac:dyDescent="0.25">
      <c r="A60" s="137">
        <f>YampaRiverInflow.TotalOutflow!A60</f>
        <v>46235</v>
      </c>
      <c r="B60" s="34">
        <v>14.505000000000001</v>
      </c>
      <c r="C60" s="12">
        <v>14.505000000000001</v>
      </c>
      <c r="D60" s="45">
        <v>14.505000000000001</v>
      </c>
      <c r="E60" s="16">
        <v>22.441749999999999</v>
      </c>
      <c r="F60" s="16">
        <v>26.15324</v>
      </c>
      <c r="G60" s="16">
        <v>32.817900000000002</v>
      </c>
      <c r="H60" s="16">
        <v>21.52835</v>
      </c>
      <c r="I60" s="16">
        <v>35.833640000000003</v>
      </c>
      <c r="J60" s="16">
        <v>31.181180000000001</v>
      </c>
      <c r="K60" s="16">
        <v>15.6302</v>
      </c>
      <c r="L60" s="16">
        <v>23.108509999999999</v>
      </c>
      <c r="M60" s="16">
        <v>11.401249999999999</v>
      </c>
      <c r="N60" s="16">
        <v>31.261939999999999</v>
      </c>
      <c r="O60" s="16">
        <v>3.6801999999999997</v>
      </c>
      <c r="P60" s="16">
        <v>14.693910000000001</v>
      </c>
      <c r="Q60" s="16">
        <v>25.271129999999999</v>
      </c>
      <c r="R60" s="16">
        <v>24.69454</v>
      </c>
      <c r="S60" s="16">
        <v>21.273709999999998</v>
      </c>
      <c r="T60" s="16">
        <v>24.753779999999999</v>
      </c>
      <c r="U60" s="16">
        <v>25.619619999999998</v>
      </c>
      <c r="V60" s="16">
        <v>36.973279999999995</v>
      </c>
      <c r="W60" s="16">
        <v>26.050840000000001</v>
      </c>
      <c r="X60" s="16">
        <v>15.60383</v>
      </c>
      <c r="Y60" s="16">
        <v>22.495830000000002</v>
      </c>
      <c r="Z60" s="16">
        <v>11.813360000000001</v>
      </c>
      <c r="AA60" s="16">
        <v>21.487629999999999</v>
      </c>
      <c r="AB60" s="16">
        <v>15.17426</v>
      </c>
      <c r="AC60" s="16">
        <v>1.5523019999999998</v>
      </c>
      <c r="AD60" s="16">
        <v>45.93045</v>
      </c>
      <c r="AE60" s="16">
        <v>51.271099999999997</v>
      </c>
      <c r="AF60" s="16">
        <v>50.55104</v>
      </c>
      <c r="AG60" s="16">
        <v>39.051919999999996</v>
      </c>
      <c r="AH60" s="16">
        <v>28.86665</v>
      </c>
      <c r="AI60" s="16"/>
      <c r="AJ60" s="16"/>
      <c r="AK60" s="16"/>
      <c r="AL60" s="16"/>
      <c r="AM60" s="16"/>
    </row>
    <row r="61" spans="1:1005" ht="15" x14ac:dyDescent="0.25">
      <c r="A61" s="137">
        <f>YampaRiverInflow.TotalOutflow!A61</f>
        <v>46266</v>
      </c>
      <c r="B61" s="34">
        <v>13.571</v>
      </c>
      <c r="C61" s="12">
        <v>13.571</v>
      </c>
      <c r="D61" s="45">
        <v>13.571</v>
      </c>
      <c r="E61" s="16">
        <v>22.33502</v>
      </c>
      <c r="F61" s="16">
        <v>48.394019999999998</v>
      </c>
      <c r="G61" s="16">
        <v>28.478590000000001</v>
      </c>
      <c r="H61" s="16">
        <v>11.490879999999999</v>
      </c>
      <c r="I61" s="16">
        <v>18.042580000000001</v>
      </c>
      <c r="J61" s="16">
        <v>23.867799999999999</v>
      </c>
      <c r="K61" s="16">
        <v>14.97372</v>
      </c>
      <c r="L61" s="16">
        <v>17.04288</v>
      </c>
      <c r="M61" s="16">
        <v>23.401450000000001</v>
      </c>
      <c r="N61" s="16">
        <v>6.1058300000000001</v>
      </c>
      <c r="O61" s="16">
        <v>5.0821000000000005</v>
      </c>
      <c r="P61" s="16">
        <v>18.601369999999999</v>
      </c>
      <c r="Q61" s="16">
        <v>14.47564</v>
      </c>
      <c r="R61" s="16">
        <v>21.351419999999997</v>
      </c>
      <c r="S61" s="16">
        <v>17.48638</v>
      </c>
      <c r="T61" s="16">
        <v>30.457650000000001</v>
      </c>
      <c r="U61" s="16">
        <v>31.318210000000001</v>
      </c>
      <c r="V61" s="16">
        <v>23.158259999999999</v>
      </c>
      <c r="W61" s="16">
        <v>13.249139999999999</v>
      </c>
      <c r="X61" s="16">
        <v>19.108810000000002</v>
      </c>
      <c r="Y61" s="16">
        <v>13.42262</v>
      </c>
      <c r="Z61" s="16">
        <v>16.063879999999997</v>
      </c>
      <c r="AA61" s="16">
        <v>9.2318680000000004</v>
      </c>
      <c r="AB61" s="16">
        <v>25.419049999999999</v>
      </c>
      <c r="AC61" s="16">
        <v>3.7183029999999997</v>
      </c>
      <c r="AD61" s="16">
        <v>44.919650000000004</v>
      </c>
      <c r="AE61" s="16">
        <v>38.738219999999998</v>
      </c>
      <c r="AF61" s="16">
        <v>36.226120000000002</v>
      </c>
      <c r="AG61" s="16">
        <v>28.125509999999998</v>
      </c>
      <c r="AH61" s="16">
        <v>31.235990000000001</v>
      </c>
      <c r="AI61" s="16"/>
      <c r="AJ61" s="16"/>
      <c r="AK61" s="16"/>
      <c r="AL61" s="16"/>
      <c r="AM61" s="16"/>
    </row>
    <row r="62" spans="1:1005" ht="15" x14ac:dyDescent="0.25">
      <c r="A62" s="137">
        <f>YampaRiverInflow.TotalOutflow!A62</f>
        <v>46296</v>
      </c>
      <c r="B62" s="34">
        <v>21.253</v>
      </c>
      <c r="C62" s="12">
        <v>21.253</v>
      </c>
      <c r="D62" s="45">
        <v>21.253</v>
      </c>
      <c r="E62" s="16">
        <v>19.114159999999998</v>
      </c>
      <c r="F62" s="16">
        <v>8.2817099999999986</v>
      </c>
      <c r="G62" s="16">
        <v>40.549999999999997</v>
      </c>
      <c r="H62" s="16">
        <v>-13.924200000000001</v>
      </c>
      <c r="I62" s="16">
        <v>25.10202</v>
      </c>
      <c r="J62" s="16">
        <v>12.98898</v>
      </c>
      <c r="K62" s="16">
        <v>27.75198</v>
      </c>
      <c r="L62" s="16">
        <v>9.3924799999999991</v>
      </c>
      <c r="M62" s="16">
        <v>43.769359999999999</v>
      </c>
      <c r="N62" s="16">
        <v>22.534610000000001</v>
      </c>
      <c r="O62" s="16">
        <v>16.070049999999998</v>
      </c>
      <c r="P62" s="16">
        <v>21.862349999999999</v>
      </c>
      <c r="Q62" s="16">
        <v>21.155540000000002</v>
      </c>
      <c r="R62" s="16">
        <v>17.678609999999999</v>
      </c>
      <c r="S62" s="16">
        <v>24.983849999999997</v>
      </c>
      <c r="T62" s="16">
        <v>30.878040000000002</v>
      </c>
      <c r="U62" s="16">
        <v>34.297699999999999</v>
      </c>
      <c r="V62" s="16">
        <v>18.70016</v>
      </c>
      <c r="W62" s="16">
        <v>16.06213</v>
      </c>
      <c r="X62" s="16">
        <v>34.16733</v>
      </c>
      <c r="Y62" s="16">
        <v>35.623899999999999</v>
      </c>
      <c r="Z62" s="16">
        <v>8.9423110000000001</v>
      </c>
      <c r="AA62" s="16">
        <v>22.663040000000002</v>
      </c>
      <c r="AB62" s="16">
        <v>18.12434</v>
      </c>
      <c r="AC62" s="16">
        <v>20.913310000000003</v>
      </c>
      <c r="AD62" s="16">
        <v>34.431249999999999</v>
      </c>
      <c r="AE62" s="16">
        <v>38.233789999999999</v>
      </c>
      <c r="AF62" s="16">
        <v>25.995049999999999</v>
      </c>
      <c r="AG62" s="16">
        <v>33.972290000000001</v>
      </c>
      <c r="AH62" s="16">
        <v>22.088529999999999</v>
      </c>
      <c r="AI62" s="16"/>
      <c r="AJ62" s="16"/>
      <c r="AK62" s="16"/>
      <c r="AL62" s="16"/>
      <c r="AM62" s="16"/>
    </row>
    <row r="63" spans="1:1005" ht="15" x14ac:dyDescent="0.25">
      <c r="A63" s="137">
        <f>YampaRiverInflow.TotalOutflow!A63</f>
        <v>46327</v>
      </c>
      <c r="B63" s="34">
        <v>18.076000000000001</v>
      </c>
      <c r="C63" s="12">
        <v>18.076000000000001</v>
      </c>
      <c r="D63" s="45">
        <v>18.076000000000001</v>
      </c>
      <c r="E63" s="16">
        <v>18.408459999999998</v>
      </c>
      <c r="F63" s="16">
        <v>27.646930000000001</v>
      </c>
      <c r="G63" s="16">
        <v>13.904860000000001</v>
      </c>
      <c r="H63" s="16">
        <v>20.08203</v>
      </c>
      <c r="I63" s="16">
        <v>-4.2350600000000007</v>
      </c>
      <c r="J63" s="16">
        <v>5.5237799999999995</v>
      </c>
      <c r="K63" s="16">
        <v>13.936260000000001</v>
      </c>
      <c r="L63" s="16">
        <v>18.488499999999998</v>
      </c>
      <c r="M63" s="16">
        <v>53.005609999999997</v>
      </c>
      <c r="N63" s="16">
        <v>26.384319999999999</v>
      </c>
      <c r="O63" s="16">
        <v>7.4658100000000003</v>
      </c>
      <c r="P63" s="16">
        <v>17.107009999999999</v>
      </c>
      <c r="Q63" s="16">
        <v>28.95552</v>
      </c>
      <c r="R63" s="16">
        <v>31.72842</v>
      </c>
      <c r="S63" s="16">
        <v>37.927500000000002</v>
      </c>
      <c r="T63" s="16">
        <v>37.545540000000003</v>
      </c>
      <c r="U63" s="16">
        <v>26.962349999999997</v>
      </c>
      <c r="V63" s="16">
        <v>24.636060000000001</v>
      </c>
      <c r="W63" s="16">
        <v>9.1373110000000004</v>
      </c>
      <c r="X63" s="16">
        <v>11.013590000000001</v>
      </c>
      <c r="Y63" s="16">
        <v>20.70234</v>
      </c>
      <c r="Z63" s="16">
        <v>12.13466</v>
      </c>
      <c r="AA63" s="16">
        <v>16.070899999999998</v>
      </c>
      <c r="AB63" s="16">
        <v>21.472249999999999</v>
      </c>
      <c r="AC63" s="16">
        <v>19.997520000000002</v>
      </c>
      <c r="AD63" s="16">
        <v>35.786089999999994</v>
      </c>
      <c r="AE63" s="16">
        <v>28.035019999999999</v>
      </c>
      <c r="AF63" s="16">
        <v>16.97213</v>
      </c>
      <c r="AG63" s="16">
        <v>32.303910000000002</v>
      </c>
      <c r="AH63" s="16">
        <v>27.994340000000001</v>
      </c>
      <c r="AI63" s="16"/>
      <c r="AJ63" s="16"/>
      <c r="AK63" s="16"/>
      <c r="AL63" s="16"/>
      <c r="AM63" s="16"/>
    </row>
    <row r="64" spans="1:1005" ht="15" x14ac:dyDescent="0.25">
      <c r="A64" s="137"/>
      <c r="B64" s="34"/>
      <c r="C64" s="12"/>
      <c r="D64" s="45"/>
      <c r="E64" s="16"/>
      <c r="F64" s="16"/>
      <c r="G64" s="16"/>
      <c r="H64" s="16"/>
      <c r="I64" s="16"/>
      <c r="J64" s="16"/>
      <c r="K64" s="16"/>
      <c r="L64" s="16"/>
      <c r="M64" s="16"/>
      <c r="N64" s="16"/>
      <c r="O64" s="16"/>
      <c r="P64" s="16"/>
      <c r="Q64" s="16"/>
      <c r="R64" s="16"/>
      <c r="S64" s="16"/>
      <c r="T64" s="16"/>
      <c r="U64" s="16"/>
      <c r="V64" s="16"/>
      <c r="W64" s="16"/>
      <c r="X64" s="16"/>
      <c r="Y64" s="16"/>
      <c r="Z64" s="16"/>
      <c r="AA64" s="16"/>
      <c r="AB64" s="16"/>
      <c r="AC64" s="16"/>
      <c r="AD64" s="16"/>
      <c r="AE64" s="16"/>
      <c r="AF64" s="16"/>
      <c r="AG64" s="16"/>
      <c r="AH64" s="16"/>
      <c r="AI64" s="16"/>
      <c r="AJ64" s="16"/>
      <c r="AK64" s="16"/>
      <c r="AL64" s="16"/>
      <c r="AM64" s="16"/>
      <c r="ALQ64" t="e">
        <v>#N/A</v>
      </c>
    </row>
    <row r="65" spans="1:1005" ht="15" x14ac:dyDescent="0.25">
      <c r="A65" s="137"/>
      <c r="B65" s="34"/>
      <c r="C65" s="12"/>
      <c r="D65" s="45"/>
      <c r="E65" s="16"/>
      <c r="F65" s="16"/>
      <c r="G65" s="16"/>
      <c r="H65" s="16"/>
      <c r="I65" s="16"/>
      <c r="J65" s="16"/>
      <c r="K65" s="16"/>
      <c r="L65" s="16"/>
      <c r="M65" s="16"/>
      <c r="N65" s="16"/>
      <c r="O65" s="16"/>
      <c r="P65" s="16"/>
      <c r="Q65" s="16"/>
      <c r="R65" s="16"/>
      <c r="S65" s="16"/>
      <c r="T65" s="16"/>
      <c r="U65" s="16"/>
      <c r="V65" s="16"/>
      <c r="W65" s="16"/>
      <c r="X65" s="16"/>
      <c r="Y65" s="16"/>
      <c r="Z65" s="16"/>
      <c r="AA65" s="16"/>
      <c r="AB65" s="16"/>
      <c r="AC65" s="16"/>
      <c r="AD65" s="16"/>
      <c r="AE65" s="16"/>
      <c r="AF65" s="16"/>
      <c r="AG65" s="16"/>
      <c r="AH65" s="16"/>
      <c r="AI65" s="16"/>
      <c r="AJ65" s="16"/>
      <c r="AK65" s="16"/>
      <c r="AL65" s="16"/>
      <c r="AM65" s="16"/>
      <c r="ALQ65" t="e">
        <v>#N/A</v>
      </c>
    </row>
    <row r="66" spans="1:1005" ht="15" x14ac:dyDescent="0.25">
      <c r="A66" s="137"/>
      <c r="B66" s="34"/>
      <c r="C66" s="12"/>
      <c r="D66" s="45"/>
      <c r="E66" s="16"/>
      <c r="F66" s="16"/>
      <c r="G66" s="16"/>
      <c r="H66" s="16"/>
      <c r="I66" s="16"/>
      <c r="J66" s="16"/>
      <c r="K66" s="16"/>
      <c r="L66" s="16"/>
      <c r="M66" s="16"/>
      <c r="N66" s="16"/>
      <c r="O66" s="16"/>
      <c r="P66" s="16"/>
      <c r="Q66" s="16"/>
      <c r="R66" s="16"/>
      <c r="S66" s="16"/>
      <c r="T66" s="16"/>
      <c r="U66" s="16"/>
      <c r="V66" s="16"/>
      <c r="W66" s="16"/>
      <c r="X66" s="16"/>
      <c r="Y66" s="16"/>
      <c r="Z66" s="16"/>
      <c r="AA66" s="16"/>
      <c r="AB66" s="16"/>
      <c r="AC66" s="16"/>
      <c r="AD66" s="16"/>
      <c r="AE66" s="16"/>
      <c r="AF66" s="16"/>
      <c r="AG66" s="16"/>
      <c r="AH66" s="16"/>
      <c r="AI66" s="16"/>
      <c r="AJ66" s="16"/>
      <c r="AK66" s="16"/>
      <c r="AL66" s="16"/>
      <c r="AM66" s="16"/>
      <c r="ALQ66" t="e">
        <v>#N/A</v>
      </c>
    </row>
    <row r="67" spans="1:1005" ht="15" x14ac:dyDescent="0.25">
      <c r="A67" s="137"/>
      <c r="B67" s="34"/>
      <c r="C67" s="12"/>
      <c r="D67" s="45"/>
      <c r="E67" s="16"/>
      <c r="F67" s="16"/>
      <c r="G67" s="16"/>
      <c r="H67" s="16"/>
      <c r="I67" s="16"/>
      <c r="J67" s="16"/>
      <c r="K67" s="16"/>
      <c r="L67" s="16"/>
      <c r="M67" s="16"/>
      <c r="N67" s="16"/>
      <c r="O67" s="16"/>
      <c r="P67" s="16"/>
      <c r="Q67" s="16"/>
      <c r="R67" s="16"/>
      <c r="S67" s="16"/>
      <c r="T67" s="16"/>
      <c r="U67" s="16"/>
      <c r="V67" s="16"/>
      <c r="W67" s="16"/>
      <c r="X67" s="16"/>
      <c r="Y67" s="16"/>
      <c r="Z67" s="16"/>
      <c r="AA67" s="16"/>
      <c r="AB67" s="16"/>
      <c r="AC67" s="16"/>
      <c r="AD67" s="16"/>
      <c r="AE67" s="16"/>
      <c r="AF67" s="16"/>
      <c r="AG67" s="16"/>
      <c r="AH67" s="16"/>
      <c r="AI67" s="16"/>
      <c r="AJ67" s="16"/>
      <c r="AK67" s="16"/>
      <c r="AL67" s="16"/>
      <c r="AM67" s="16"/>
      <c r="ALQ67" t="e">
        <v>#N/A</v>
      </c>
    </row>
    <row r="68" spans="1:1005" ht="15" x14ac:dyDescent="0.25">
      <c r="A68" s="137"/>
      <c r="B68" s="34"/>
      <c r="C68" s="12"/>
      <c r="D68" s="45"/>
      <c r="E68" s="16"/>
      <c r="F68" s="16"/>
      <c r="G68" s="16"/>
      <c r="H68" s="16"/>
      <c r="I68" s="16"/>
      <c r="J68" s="16"/>
      <c r="K68" s="16"/>
      <c r="L68" s="16"/>
      <c r="M68" s="16"/>
      <c r="N68" s="16"/>
      <c r="O68" s="16"/>
      <c r="P68" s="16"/>
      <c r="Q68" s="16"/>
      <c r="R68" s="16"/>
      <c r="S68" s="16"/>
      <c r="T68" s="16"/>
      <c r="U68" s="16"/>
      <c r="V68" s="16"/>
      <c r="W68" s="16"/>
      <c r="X68" s="16"/>
      <c r="Y68" s="16"/>
      <c r="Z68" s="16"/>
      <c r="AA68" s="16"/>
      <c r="AB68" s="16"/>
      <c r="AC68" s="16"/>
      <c r="AD68" s="16"/>
      <c r="AE68" s="16"/>
      <c r="AF68" s="16"/>
      <c r="AG68" s="16"/>
      <c r="AH68" s="16"/>
      <c r="AI68" s="16"/>
      <c r="AJ68" s="16"/>
      <c r="AK68" s="16"/>
      <c r="AL68" s="16"/>
      <c r="AM68" s="16"/>
      <c r="ALQ68" t="e">
        <v>#N/A</v>
      </c>
    </row>
    <row r="69" spans="1:1005" ht="15" x14ac:dyDescent="0.25">
      <c r="A69" s="137"/>
      <c r="B69" s="34"/>
      <c r="C69" s="12"/>
      <c r="D69" s="45"/>
      <c r="E69" s="16"/>
      <c r="F69" s="16"/>
      <c r="G69" s="16"/>
      <c r="H69" s="16"/>
      <c r="I69" s="16"/>
      <c r="J69" s="16"/>
      <c r="K69" s="16"/>
      <c r="L69" s="16"/>
      <c r="M69" s="16"/>
      <c r="N69" s="16"/>
      <c r="O69" s="16"/>
      <c r="P69" s="16"/>
      <c r="Q69" s="16"/>
      <c r="R69" s="16"/>
      <c r="S69" s="16"/>
      <c r="T69" s="16"/>
      <c r="U69" s="16"/>
      <c r="V69" s="16"/>
      <c r="W69" s="16"/>
      <c r="X69" s="16"/>
      <c r="Y69" s="16"/>
      <c r="Z69" s="16"/>
      <c r="AA69" s="16"/>
      <c r="AB69" s="16"/>
      <c r="AC69" s="16"/>
      <c r="AD69" s="16"/>
      <c r="AE69" s="16"/>
      <c r="AF69" s="16"/>
      <c r="AG69" s="16"/>
      <c r="AH69" s="16"/>
      <c r="AI69" s="16"/>
      <c r="AJ69" s="16"/>
      <c r="AK69" s="16"/>
      <c r="AL69" s="16"/>
      <c r="AM69" s="16"/>
      <c r="ALQ69" t="e">
        <v>#N/A</v>
      </c>
    </row>
    <row r="70" spans="1:1005" ht="15" x14ac:dyDescent="0.25">
      <c r="A70" s="137"/>
      <c r="B70" s="34"/>
      <c r="C70" s="12"/>
      <c r="D70" s="45"/>
      <c r="E70" s="16"/>
      <c r="F70" s="16"/>
      <c r="G70" s="16"/>
      <c r="H70" s="16"/>
      <c r="I70" s="16"/>
      <c r="J70" s="16"/>
      <c r="K70" s="16"/>
      <c r="L70" s="16"/>
      <c r="M70" s="16"/>
      <c r="N70" s="16"/>
      <c r="O70" s="16"/>
      <c r="P70" s="16"/>
      <c r="Q70" s="16"/>
      <c r="R70" s="16"/>
      <c r="S70" s="16"/>
      <c r="T70" s="16"/>
      <c r="U70" s="16"/>
      <c r="V70" s="16"/>
      <c r="W70" s="16"/>
      <c r="X70" s="16"/>
      <c r="Y70" s="16"/>
      <c r="Z70" s="16"/>
      <c r="AA70" s="16"/>
      <c r="AB70" s="16"/>
      <c r="AC70" s="16"/>
      <c r="AD70" s="16"/>
      <c r="AE70" s="16"/>
      <c r="AF70" s="16"/>
      <c r="AG70" s="16"/>
      <c r="AH70" s="16"/>
      <c r="AI70" s="16"/>
      <c r="AJ70" s="16"/>
      <c r="AK70" s="16"/>
      <c r="AL70" s="16"/>
      <c r="AM70" s="16"/>
      <c r="ALQ70" t="e">
        <v>#N/A</v>
      </c>
    </row>
    <row r="71" spans="1:1005" ht="15" x14ac:dyDescent="0.25">
      <c r="A71" s="137"/>
      <c r="B71" s="34"/>
      <c r="C71" s="12"/>
      <c r="D71" s="45"/>
      <c r="E71" s="16"/>
      <c r="F71" s="16"/>
      <c r="G71" s="16"/>
      <c r="H71" s="16"/>
      <c r="I71" s="16"/>
      <c r="J71" s="16"/>
      <c r="K71" s="16"/>
      <c r="L71" s="16"/>
      <c r="M71" s="16"/>
      <c r="N71" s="16"/>
      <c r="O71" s="16"/>
      <c r="P71" s="16"/>
      <c r="Q71" s="16"/>
      <c r="R71" s="16"/>
      <c r="S71" s="16"/>
      <c r="T71" s="16"/>
      <c r="U71" s="16"/>
      <c r="V71" s="16"/>
      <c r="W71" s="16"/>
      <c r="X71" s="16"/>
      <c r="Y71" s="16"/>
      <c r="Z71" s="16"/>
      <c r="AA71" s="16"/>
      <c r="AB71" s="16"/>
      <c r="AC71" s="16"/>
      <c r="AD71" s="16"/>
      <c r="AE71" s="16"/>
      <c r="AF71" s="16"/>
      <c r="AG71" s="16"/>
      <c r="AH71" s="16"/>
      <c r="AI71" s="16"/>
      <c r="AJ71" s="16"/>
      <c r="AK71" s="16"/>
      <c r="AL71" s="16"/>
      <c r="AM71" s="16"/>
      <c r="ALQ71" t="e">
        <v>#N/A</v>
      </c>
    </row>
    <row r="72" spans="1:1005" ht="12.75" customHeight="1" x14ac:dyDescent="0.25">
      <c r="A72" s="137"/>
      <c r="B72" s="33"/>
      <c r="C72" s="8"/>
      <c r="D72" s="11"/>
      <c r="AI72" s="16"/>
      <c r="AJ72" s="16"/>
      <c r="AK72" s="16"/>
      <c r="AL72" s="16"/>
      <c r="AM72" s="16"/>
      <c r="ALQ72" t="e">
        <v>#N/A</v>
      </c>
    </row>
    <row r="73" spans="1:1005" ht="12.75" customHeight="1" x14ac:dyDescent="0.25">
      <c r="A73" s="137"/>
      <c r="B73" s="33"/>
      <c r="C73" s="8"/>
      <c r="D73" s="11"/>
      <c r="E73" s="16"/>
      <c r="AI73" s="16"/>
      <c r="AJ73" s="16"/>
      <c r="AK73" s="16"/>
      <c r="AL73" s="16"/>
      <c r="AM73" s="16"/>
    </row>
    <row r="74" spans="1:1005" ht="12.75" customHeight="1" x14ac:dyDescent="0.25">
      <c r="A74" s="137"/>
      <c r="B74" s="33"/>
      <c r="C74" s="8"/>
      <c r="D74" s="11"/>
      <c r="AI74" s="16"/>
      <c r="AJ74" s="16"/>
      <c r="AK74" s="16"/>
      <c r="AL74" s="16"/>
      <c r="AM74" s="16"/>
    </row>
    <row r="75" spans="1:1005" ht="12.75" customHeight="1" x14ac:dyDescent="0.25">
      <c r="A75" s="137"/>
      <c r="B75" s="33"/>
      <c r="C75" s="8"/>
      <c r="D75" s="11"/>
      <c r="AI75" s="16"/>
      <c r="AJ75" s="16"/>
      <c r="AK75" s="16"/>
      <c r="AL75" s="16"/>
      <c r="AM75" s="16"/>
    </row>
    <row r="76" spans="1:1005" ht="12.75" customHeight="1" x14ac:dyDescent="0.25">
      <c r="A76" s="137"/>
      <c r="B76" s="33"/>
      <c r="C76" s="8"/>
      <c r="D76" s="11"/>
      <c r="AI76" s="16"/>
      <c r="AJ76" s="16"/>
      <c r="AK76" s="16"/>
      <c r="AL76" s="16"/>
      <c r="AM76" s="16"/>
    </row>
    <row r="77" spans="1:1005" ht="12.75" customHeight="1" x14ac:dyDescent="0.25">
      <c r="A77" s="137"/>
      <c r="B77" s="33"/>
      <c r="C77" s="8"/>
      <c r="D77" s="11"/>
      <c r="AI77" s="16"/>
      <c r="AJ77" s="16"/>
      <c r="AK77" s="16"/>
      <c r="AL77" s="16"/>
      <c r="AM77" s="16"/>
    </row>
    <row r="78" spans="1:1005" ht="12.75" customHeight="1" x14ac:dyDescent="0.25">
      <c r="A78" s="137"/>
      <c r="B78" s="33"/>
      <c r="C78" s="8"/>
      <c r="D78" s="11"/>
      <c r="AI78" s="16"/>
      <c r="AJ78" s="16"/>
      <c r="AK78" s="16"/>
      <c r="AL78" s="16"/>
      <c r="AM78" s="16"/>
    </row>
    <row r="79" spans="1:1005" ht="12.75" customHeight="1" x14ac:dyDescent="0.25">
      <c r="A79" s="137"/>
      <c r="B79" s="33"/>
      <c r="C79" s="8"/>
      <c r="D79" s="11"/>
      <c r="AI79" s="16"/>
      <c r="AJ79" s="16"/>
      <c r="AK79" s="16"/>
      <c r="AL79" s="16"/>
      <c r="AM79" s="16"/>
    </row>
    <row r="80" spans="1:1005" ht="12.75" customHeight="1" x14ac:dyDescent="0.25">
      <c r="A80" s="137"/>
      <c r="B80" s="33"/>
      <c r="C80" s="8"/>
      <c r="D80" s="11"/>
      <c r="AI80" s="16"/>
      <c r="AJ80" s="16"/>
      <c r="AK80" s="16"/>
      <c r="AL80" s="16"/>
      <c r="AM80" s="16"/>
    </row>
    <row r="81" spans="1:39" ht="12.75" customHeight="1" x14ac:dyDescent="0.25">
      <c r="A81" s="137"/>
      <c r="B81" s="33"/>
      <c r="C81" s="8"/>
      <c r="D81" s="11"/>
      <c r="AI81" s="16"/>
      <c r="AJ81" s="16"/>
      <c r="AK81" s="16"/>
      <c r="AL81" s="16"/>
      <c r="AM81" s="16"/>
    </row>
    <row r="82" spans="1:39" ht="12.75" customHeight="1" x14ac:dyDescent="0.25">
      <c r="A82" s="137"/>
      <c r="B82" s="33"/>
      <c r="C82" s="8"/>
      <c r="D82" s="11"/>
      <c r="AI82" s="16"/>
      <c r="AJ82" s="16"/>
      <c r="AK82" s="16"/>
      <c r="AL82" s="16"/>
      <c r="AM82" s="16"/>
    </row>
    <row r="83" spans="1:39" ht="12.75" customHeight="1" x14ac:dyDescent="0.25">
      <c r="A83" s="137"/>
      <c r="B83" s="33"/>
      <c r="C83" s="8"/>
      <c r="D83" s="11"/>
      <c r="AI83" s="16"/>
      <c r="AJ83" s="16"/>
      <c r="AK83" s="16"/>
      <c r="AL83" s="16"/>
      <c r="AM83" s="16"/>
    </row>
    <row r="84" spans="1:39" ht="12.75" customHeight="1" x14ac:dyDescent="0.25">
      <c r="A84" s="137"/>
      <c r="B84" s="33"/>
      <c r="C84" s="8"/>
      <c r="D84" s="11"/>
      <c r="AI84" s="16"/>
      <c r="AJ84" s="16"/>
      <c r="AK84" s="16"/>
      <c r="AL84" s="16"/>
      <c r="AM84" s="16"/>
    </row>
    <row r="85" spans="1:39" ht="12.75" customHeight="1" x14ac:dyDescent="0.25">
      <c r="AI85" s="16"/>
      <c r="AJ85" s="16"/>
      <c r="AK85" s="16"/>
      <c r="AL85" s="16"/>
      <c r="AM85" s="16"/>
    </row>
    <row r="86" spans="1:39" ht="12.75" customHeight="1" x14ac:dyDescent="0.25">
      <c r="AI86" s="16"/>
      <c r="AJ86" s="16"/>
      <c r="AK86" s="16"/>
      <c r="AL86" s="16"/>
      <c r="AM86" s="16"/>
    </row>
    <row r="87" spans="1:39" ht="12.75" customHeight="1" x14ac:dyDescent="0.25">
      <c r="AI87" s="16"/>
      <c r="AJ87" s="16"/>
      <c r="AK87" s="16"/>
      <c r="AL87" s="16"/>
      <c r="AM87" s="16"/>
    </row>
    <row r="88" spans="1:39" ht="12.75" customHeight="1" x14ac:dyDescent="0.25">
      <c r="AI88" s="16"/>
      <c r="AJ88" s="16"/>
      <c r="AK88" s="16"/>
      <c r="AL88" s="16"/>
      <c r="AM88" s="16"/>
    </row>
    <row r="89" spans="1:39" ht="12.75" customHeight="1" x14ac:dyDescent="0.25">
      <c r="AI89" s="16"/>
      <c r="AJ89" s="16"/>
      <c r="AK89" s="16"/>
      <c r="AL89" s="16"/>
      <c r="AM89" s="16"/>
    </row>
    <row r="90" spans="1:39" ht="12.75" customHeight="1" x14ac:dyDescent="0.25">
      <c r="AI90" s="16"/>
      <c r="AJ90" s="16"/>
      <c r="AK90" s="16"/>
      <c r="AL90" s="16"/>
      <c r="AM90" s="16"/>
    </row>
    <row r="91" spans="1:39" ht="12.75" customHeight="1" x14ac:dyDescent="0.25">
      <c r="AI91" s="16"/>
      <c r="AJ91" s="16"/>
      <c r="AK91" s="16"/>
      <c r="AL91" s="16"/>
      <c r="AM91" s="16"/>
    </row>
    <row r="92" spans="1:39" ht="12.75" customHeight="1" x14ac:dyDescent="0.25">
      <c r="AI92" s="16"/>
      <c r="AJ92" s="16"/>
      <c r="AK92" s="16"/>
      <c r="AL92" s="16"/>
      <c r="AM92" s="16"/>
    </row>
    <row r="93" spans="1:39" ht="12.75" customHeight="1" x14ac:dyDescent="0.25">
      <c r="AI93" s="16"/>
      <c r="AJ93" s="16"/>
      <c r="AK93" s="16"/>
      <c r="AL93" s="16"/>
      <c r="AM93" s="16"/>
    </row>
    <row r="94" spans="1:39" ht="12.75" customHeight="1" x14ac:dyDescent="0.25">
      <c r="AI94" s="16"/>
      <c r="AJ94" s="16"/>
      <c r="AK94" s="16"/>
      <c r="AL94" s="16"/>
      <c r="AM94" s="16"/>
    </row>
    <row r="95" spans="1:39" ht="12.75" customHeight="1" x14ac:dyDescent="0.25">
      <c r="AI95" s="16"/>
      <c r="AJ95" s="16"/>
      <c r="AK95" s="16"/>
      <c r="AL95" s="16"/>
      <c r="AM95" s="16"/>
    </row>
    <row r="96" spans="1:39" ht="12.75" customHeight="1" x14ac:dyDescent="0.25">
      <c r="AI96" s="16"/>
      <c r="AJ96" s="16"/>
      <c r="AK96" s="16"/>
      <c r="AL96" s="16"/>
      <c r="AM96" s="16"/>
    </row>
    <row r="97" spans="35:39" ht="12.75" customHeight="1" x14ac:dyDescent="0.25">
      <c r="AI97" s="16"/>
      <c r="AJ97" s="16"/>
      <c r="AK97" s="16"/>
      <c r="AL97" s="16"/>
      <c r="AM97" s="16"/>
    </row>
    <row r="98" spans="35:39" ht="12.75" customHeight="1" x14ac:dyDescent="0.25">
      <c r="AI98" s="16"/>
      <c r="AJ98" s="16"/>
      <c r="AK98" s="16"/>
      <c r="AL98" s="16"/>
      <c r="AM98" s="16"/>
    </row>
    <row r="99" spans="35:39" ht="12.75" customHeight="1" x14ac:dyDescent="0.25">
      <c r="AI99" s="16"/>
      <c r="AJ99" s="16"/>
      <c r="AK99" s="16"/>
      <c r="AL99" s="16"/>
      <c r="AM99" s="16"/>
    </row>
    <row r="100" spans="35:39" ht="12.75" customHeight="1" x14ac:dyDescent="0.25">
      <c r="AI100" s="16"/>
      <c r="AJ100" s="16"/>
      <c r="AK100" s="16"/>
      <c r="AL100" s="16"/>
      <c r="AM100" s="16"/>
    </row>
    <row r="101" spans="35:39" ht="12.75" customHeight="1" x14ac:dyDescent="0.25">
      <c r="AI101" s="16"/>
      <c r="AJ101" s="16"/>
      <c r="AK101" s="16"/>
      <c r="AL101" s="16"/>
      <c r="AM101" s="16"/>
    </row>
    <row r="102" spans="35:39" ht="12.75" customHeight="1" x14ac:dyDescent="0.25">
      <c r="AI102" s="16"/>
      <c r="AJ102" s="16"/>
      <c r="AK102" s="16"/>
      <c r="AL102" s="16"/>
      <c r="AM102" s="16"/>
    </row>
    <row r="103" spans="35:39" ht="12.75" customHeight="1" x14ac:dyDescent="0.25">
      <c r="AI103" s="16"/>
      <c r="AJ103" s="16"/>
      <c r="AK103" s="16"/>
      <c r="AL103" s="16"/>
      <c r="AM103" s="16"/>
    </row>
    <row r="104" spans="35:39" ht="12.75" customHeight="1" x14ac:dyDescent="0.25">
      <c r="AI104" s="16"/>
      <c r="AJ104" s="16"/>
      <c r="AK104" s="16"/>
      <c r="AL104" s="16"/>
      <c r="AM104" s="16"/>
    </row>
    <row r="105" spans="35:39" ht="12.75" customHeight="1" x14ac:dyDescent="0.25">
      <c r="AI105" s="16"/>
      <c r="AJ105" s="16"/>
      <c r="AK105" s="16"/>
      <c r="AL105" s="16"/>
      <c r="AM105" s="16"/>
    </row>
    <row r="106" spans="35:39" ht="12.75" customHeight="1" x14ac:dyDescent="0.25">
      <c r="AI106" s="16"/>
      <c r="AJ106" s="16"/>
      <c r="AK106" s="16"/>
      <c r="AL106" s="16"/>
      <c r="AM106" s="16"/>
    </row>
    <row r="107" spans="35:39" ht="12.75" customHeight="1" x14ac:dyDescent="0.25">
      <c r="AI107" s="16"/>
      <c r="AJ107" s="16"/>
      <c r="AK107" s="16"/>
      <c r="AL107" s="16"/>
      <c r="AM107" s="16"/>
    </row>
    <row r="108" spans="35:39" ht="12.75" customHeight="1" x14ac:dyDescent="0.25">
      <c r="AI108" s="16"/>
      <c r="AJ108" s="16"/>
      <c r="AK108" s="16"/>
      <c r="AL108" s="16"/>
      <c r="AM108" s="16"/>
    </row>
    <row r="109" spans="35:39" ht="12.75" customHeight="1" x14ac:dyDescent="0.25">
      <c r="AI109" s="16"/>
      <c r="AJ109" s="16"/>
      <c r="AK109" s="16"/>
      <c r="AL109" s="16"/>
      <c r="AM109" s="16"/>
    </row>
    <row r="110" spans="35:39" ht="12.75" customHeight="1" x14ac:dyDescent="0.25">
      <c r="AI110" s="16"/>
      <c r="AJ110" s="16"/>
      <c r="AK110" s="16"/>
      <c r="AL110" s="16"/>
      <c r="AM110" s="16"/>
    </row>
    <row r="111" spans="35:39" ht="12.75" customHeight="1" x14ac:dyDescent="0.25">
      <c r="AI111" s="16"/>
      <c r="AJ111" s="16"/>
      <c r="AK111" s="16"/>
      <c r="AL111" s="16"/>
      <c r="AM111" s="16"/>
    </row>
    <row r="112" spans="35:39" ht="12.75" customHeight="1" x14ac:dyDescent="0.25">
      <c r="AI112" s="16"/>
      <c r="AJ112" s="16"/>
      <c r="AK112" s="16"/>
      <c r="AL112" s="16"/>
      <c r="AM112" s="16"/>
    </row>
    <row r="113" spans="35:39" ht="12.75" customHeight="1" x14ac:dyDescent="0.25">
      <c r="AI113" s="16"/>
      <c r="AJ113" s="16"/>
      <c r="AK113" s="16"/>
      <c r="AL113" s="16"/>
      <c r="AM113" s="16"/>
    </row>
  </sheetData>
  <mergeCells count="1">
    <mergeCell ref="B1:AH1"/>
  </mergeCells>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C6414-F3C4-4AF0-9C5D-B35D8E3F5BF5}">
  <sheetPr codeName="Sheet20">
    <tabColor rgb="FF8DD3C7"/>
  </sheetPr>
  <dimension ref="A1:BG194"/>
  <sheetViews>
    <sheetView workbookViewId="0"/>
  </sheetViews>
  <sheetFormatPr defaultColWidth="18.7109375" defaultRowHeight="12.75" customHeight="1" x14ac:dyDescent="0.25"/>
  <cols>
    <col min="1" max="4" width="7.5703125" style="3" customWidth="1"/>
    <col min="5" max="5" width="9.140625" style="4" customWidth="1"/>
    <col min="6" max="30" width="8" style="4" customWidth="1"/>
    <col min="31" max="31" width="8" style="4" bestFit="1" customWidth="1"/>
    <col min="32" max="32" width="6.5703125" style="4" bestFit="1" customWidth="1"/>
    <col min="33" max="59" width="8.85546875" style="4" customWidth="1"/>
    <col min="60" max="16384" width="18.7109375" style="4"/>
  </cols>
  <sheetData>
    <row r="1" spans="1:59" ht="15" x14ac:dyDescent="0.25">
      <c r="A1" s="138"/>
      <c r="B1" s="139" t="s">
        <v>42</v>
      </c>
      <c r="C1" s="139"/>
      <c r="D1" s="139"/>
      <c r="E1" s="139"/>
      <c r="F1" s="139"/>
      <c r="G1" s="139"/>
      <c r="H1" s="139"/>
      <c r="I1" s="139"/>
      <c r="J1" s="139"/>
      <c r="K1" s="139"/>
      <c r="L1" s="139"/>
      <c r="M1" s="139"/>
      <c r="N1" s="139"/>
      <c r="O1" s="139"/>
      <c r="P1" s="139"/>
      <c r="Q1" s="139"/>
      <c r="R1" s="139"/>
      <c r="S1" s="139"/>
      <c r="T1" s="139"/>
      <c r="U1" s="139"/>
      <c r="V1" s="139"/>
      <c r="W1" s="139"/>
      <c r="X1" s="139"/>
      <c r="Y1" s="139"/>
      <c r="Z1" s="139"/>
      <c r="AA1" s="139"/>
      <c r="AB1" s="139"/>
      <c r="AC1" s="139"/>
      <c r="AD1" s="139"/>
      <c r="AE1" s="139"/>
      <c r="AF1" s="139"/>
      <c r="AG1" s="139"/>
      <c r="AH1" s="139"/>
    </row>
    <row r="2" spans="1:59" s="3" customFormat="1" ht="15" x14ac:dyDescent="0.25">
      <c r="A2" s="138"/>
      <c r="B2" s="140" t="s">
        <v>0</v>
      </c>
      <c r="C2" s="140" t="s">
        <v>1</v>
      </c>
      <c r="D2" s="140" t="s">
        <v>2</v>
      </c>
      <c r="E2" s="140">
        <v>1991</v>
      </c>
      <c r="F2" s="140">
        <v>1992</v>
      </c>
      <c r="G2" s="140">
        <v>1993</v>
      </c>
      <c r="H2" s="140">
        <v>1994</v>
      </c>
      <c r="I2" s="140">
        <v>1995</v>
      </c>
      <c r="J2" s="140">
        <v>1996</v>
      </c>
      <c r="K2" s="140">
        <v>1997</v>
      </c>
      <c r="L2" s="140">
        <v>1998</v>
      </c>
      <c r="M2" s="140">
        <v>1999</v>
      </c>
      <c r="N2" s="140">
        <v>2000</v>
      </c>
      <c r="O2" s="140">
        <v>2001</v>
      </c>
      <c r="P2" s="140">
        <v>2002</v>
      </c>
      <c r="Q2" s="140">
        <v>2003</v>
      </c>
      <c r="R2" s="140">
        <v>2004</v>
      </c>
      <c r="S2" s="140">
        <v>2005</v>
      </c>
      <c r="T2" s="140">
        <v>2006</v>
      </c>
      <c r="U2" s="140">
        <v>2007</v>
      </c>
      <c r="V2" s="140">
        <v>2008</v>
      </c>
      <c r="W2" s="140">
        <v>2009</v>
      </c>
      <c r="X2" s="140">
        <v>2010</v>
      </c>
      <c r="Y2" s="3">
        <v>2011</v>
      </c>
      <c r="Z2" s="3">
        <v>2012</v>
      </c>
      <c r="AA2" s="3">
        <v>2013</v>
      </c>
      <c r="AB2" s="3">
        <v>2014</v>
      </c>
      <c r="AC2" s="3">
        <v>2015</v>
      </c>
      <c r="AD2" s="3">
        <v>2016</v>
      </c>
      <c r="AE2" s="3">
        <v>2017</v>
      </c>
      <c r="AF2" s="3">
        <v>2018</v>
      </c>
      <c r="AG2" s="3">
        <v>2019</v>
      </c>
      <c r="AH2" s="3">
        <v>2020</v>
      </c>
      <c r="AI2" s="3">
        <v>2021</v>
      </c>
      <c r="AJ2" s="3">
        <v>2022</v>
      </c>
      <c r="AK2" s="3">
        <v>2023</v>
      </c>
      <c r="AL2" s="3">
        <v>2024</v>
      </c>
      <c r="AM2" s="3">
        <v>2025</v>
      </c>
      <c r="AN2" s="3">
        <v>2026</v>
      </c>
      <c r="AO2" s="3">
        <v>2027</v>
      </c>
      <c r="AP2" s="3">
        <v>2028</v>
      </c>
      <c r="AQ2" s="3">
        <v>2029</v>
      </c>
      <c r="AR2" s="3">
        <v>2030</v>
      </c>
      <c r="AS2" s="3">
        <v>2031</v>
      </c>
      <c r="AT2" s="3">
        <v>2032</v>
      </c>
      <c r="AU2" s="3">
        <v>2033</v>
      </c>
      <c r="AV2" s="3">
        <v>2034</v>
      </c>
      <c r="AW2" s="3">
        <v>2035</v>
      </c>
      <c r="AX2" s="3">
        <v>2036</v>
      </c>
      <c r="AY2" s="3">
        <v>2037</v>
      </c>
      <c r="AZ2" s="3">
        <v>2038</v>
      </c>
      <c r="BA2" s="3">
        <v>2039</v>
      </c>
      <c r="BB2" s="3">
        <v>2040</v>
      </c>
      <c r="BC2" s="3">
        <v>2041</v>
      </c>
      <c r="BD2" s="3">
        <v>2042</v>
      </c>
      <c r="BE2" s="3">
        <v>2043</v>
      </c>
      <c r="BF2" s="3">
        <v>2044</v>
      </c>
      <c r="BG2" s="3">
        <v>2045</v>
      </c>
    </row>
    <row r="3" spans="1:59" s="3" customFormat="1" ht="15" x14ac:dyDescent="0.25">
      <c r="A3" s="141"/>
      <c r="B3" s="142" t="s">
        <v>3</v>
      </c>
      <c r="C3" s="142" t="s">
        <v>4</v>
      </c>
      <c r="D3" s="142" t="s">
        <v>5</v>
      </c>
      <c r="E3" s="142" t="s">
        <v>6</v>
      </c>
      <c r="F3" s="142" t="s">
        <v>7</v>
      </c>
      <c r="G3" s="142" t="s">
        <v>8</v>
      </c>
      <c r="H3" s="142" t="s">
        <v>9</v>
      </c>
      <c r="I3" s="142" t="s">
        <v>10</v>
      </c>
      <c r="J3" s="142" t="s">
        <v>11</v>
      </c>
      <c r="K3" s="142" t="s">
        <v>12</v>
      </c>
      <c r="L3" s="142" t="s">
        <v>13</v>
      </c>
      <c r="M3" s="142" t="s">
        <v>14</v>
      </c>
      <c r="N3" s="142" t="s">
        <v>15</v>
      </c>
      <c r="O3" s="142" t="s">
        <v>16</v>
      </c>
      <c r="P3" s="142" t="s">
        <v>17</v>
      </c>
      <c r="Q3" s="142" t="s">
        <v>18</v>
      </c>
      <c r="R3" s="142" t="s">
        <v>19</v>
      </c>
      <c r="S3" s="142" t="s">
        <v>20</v>
      </c>
      <c r="T3" s="142" t="s">
        <v>21</v>
      </c>
      <c r="U3" s="142" t="s">
        <v>22</v>
      </c>
      <c r="V3" s="142" t="s">
        <v>23</v>
      </c>
      <c r="W3" s="142" t="s">
        <v>24</v>
      </c>
      <c r="X3" s="142" t="s">
        <v>25</v>
      </c>
      <c r="Y3" s="142" t="s">
        <v>26</v>
      </c>
      <c r="Z3" s="142" t="s">
        <v>27</v>
      </c>
      <c r="AA3" s="142" t="s">
        <v>28</v>
      </c>
      <c r="AB3" s="142" t="s">
        <v>29</v>
      </c>
      <c r="AC3" s="142" t="s">
        <v>30</v>
      </c>
      <c r="AD3" s="142" t="s">
        <v>31</v>
      </c>
      <c r="AE3" s="142" t="s">
        <v>32</v>
      </c>
      <c r="AF3" s="142" t="s">
        <v>33</v>
      </c>
      <c r="AG3" s="142" t="s">
        <v>34</v>
      </c>
      <c r="AH3" s="142" t="s">
        <v>35</v>
      </c>
      <c r="AI3" s="3" t="s">
        <v>43</v>
      </c>
      <c r="AJ3" s="3" t="s">
        <v>44</v>
      </c>
      <c r="AK3" s="3" t="s">
        <v>45</v>
      </c>
      <c r="AL3" s="3" t="s">
        <v>46</v>
      </c>
      <c r="AM3" s="3" t="s">
        <v>47</v>
      </c>
      <c r="AN3" s="3" t="s">
        <v>48</v>
      </c>
      <c r="AO3" s="3" t="s">
        <v>49</v>
      </c>
      <c r="AP3" s="3" t="s">
        <v>50</v>
      </c>
      <c r="AQ3" s="3" t="s">
        <v>51</v>
      </c>
      <c r="AR3" s="3" t="s">
        <v>52</v>
      </c>
      <c r="AS3" s="3" t="s">
        <v>53</v>
      </c>
      <c r="AT3" s="3" t="s">
        <v>54</v>
      </c>
      <c r="AU3" s="3" t="s">
        <v>55</v>
      </c>
      <c r="AV3" s="3" t="s">
        <v>56</v>
      </c>
      <c r="AW3" s="3" t="s">
        <v>57</v>
      </c>
      <c r="AX3" s="3" t="s">
        <v>58</v>
      </c>
      <c r="AY3" s="3" t="s">
        <v>59</v>
      </c>
      <c r="AZ3" s="3" t="s">
        <v>60</v>
      </c>
      <c r="BA3" s="3" t="s">
        <v>61</v>
      </c>
      <c r="BB3" s="3" t="s">
        <v>62</v>
      </c>
      <c r="BC3" s="3" t="s">
        <v>63</v>
      </c>
      <c r="BD3" s="3" t="s">
        <v>64</v>
      </c>
      <c r="BE3" s="3" t="s">
        <v>65</v>
      </c>
      <c r="BF3" s="3" t="s">
        <v>66</v>
      </c>
      <c r="BG3" s="3" t="s">
        <v>67</v>
      </c>
    </row>
    <row r="4" spans="1:59" ht="15" x14ac:dyDescent="0.25">
      <c r="A4" s="143">
        <f>PowellInflow.Unregulated!A4</f>
        <v>44531</v>
      </c>
      <c r="B4">
        <v>1</v>
      </c>
      <c r="C4">
        <v>1</v>
      </c>
      <c r="D4">
        <v>1</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row>
    <row r="5" spans="1:59" ht="15" x14ac:dyDescent="0.25">
      <c r="A5" s="143">
        <f>PowellInflow.Unregulated!A5</f>
        <v>44562</v>
      </c>
      <c r="B5">
        <v>1</v>
      </c>
      <c r="C5">
        <v>1</v>
      </c>
      <c r="D5">
        <v>1</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row>
    <row r="6" spans="1:59" ht="15" x14ac:dyDescent="0.25">
      <c r="A6" s="143">
        <f>PowellInflow.Unregulated!A6</f>
        <v>44593</v>
      </c>
      <c r="B6">
        <v>1</v>
      </c>
      <c r="C6">
        <v>1</v>
      </c>
      <c r="D6">
        <v>1</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row>
    <row r="7" spans="1:59" ht="15" x14ac:dyDescent="0.25">
      <c r="A7" s="143">
        <f>PowellInflow.Unregulated!A7</f>
        <v>44621</v>
      </c>
      <c r="B7">
        <v>1</v>
      </c>
      <c r="C7">
        <v>1</v>
      </c>
      <c r="D7">
        <v>1</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row>
    <row r="8" spans="1:59" ht="15" x14ac:dyDescent="0.25">
      <c r="A8" s="143">
        <f>PowellInflow.Unregulated!A8</f>
        <v>44652</v>
      </c>
      <c r="B8">
        <v>1</v>
      </c>
      <c r="C8">
        <v>1</v>
      </c>
      <c r="D8">
        <v>1</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row>
    <row r="9" spans="1:59" ht="15" x14ac:dyDescent="0.25">
      <c r="A9" s="143">
        <f>PowellInflow.Unregulated!A9</f>
        <v>44682</v>
      </c>
      <c r="B9">
        <v>1</v>
      </c>
      <c r="C9">
        <v>1</v>
      </c>
      <c r="D9">
        <v>1</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row>
    <row r="10" spans="1:59" ht="15" x14ac:dyDescent="0.25">
      <c r="A10" s="143">
        <f>PowellInflow.Unregulated!A10</f>
        <v>44713</v>
      </c>
      <c r="B10">
        <v>1</v>
      </c>
      <c r="C10">
        <v>1</v>
      </c>
      <c r="D10">
        <v>1</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row>
    <row r="11" spans="1:59" ht="15" x14ac:dyDescent="0.25">
      <c r="A11" s="143">
        <f>PowellInflow.Unregulated!A11</f>
        <v>44743</v>
      </c>
      <c r="B11">
        <v>1</v>
      </c>
      <c r="C11">
        <v>1</v>
      </c>
      <c r="D11">
        <v>1</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row>
    <row r="12" spans="1:59" ht="15" x14ac:dyDescent="0.25">
      <c r="A12" s="143">
        <f>PowellInflow.Unregulated!A12</f>
        <v>44774</v>
      </c>
      <c r="B12">
        <v>1</v>
      </c>
      <c r="C12">
        <v>1</v>
      </c>
      <c r="D12">
        <v>1</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row>
    <row r="13" spans="1:59" ht="15" x14ac:dyDescent="0.25">
      <c r="A13" s="143">
        <f>PowellInflow.Unregulated!A13</f>
        <v>44805</v>
      </c>
      <c r="B13">
        <v>1</v>
      </c>
      <c r="C13">
        <v>1</v>
      </c>
      <c r="D13">
        <v>1</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row>
    <row r="14" spans="1:59" ht="15" x14ac:dyDescent="0.25">
      <c r="A14" s="143">
        <f>PowellInflow.Unregulated!A14</f>
        <v>44835</v>
      </c>
      <c r="B14">
        <v>1</v>
      </c>
      <c r="C14">
        <v>1</v>
      </c>
      <c r="D14">
        <v>1</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row>
    <row r="15" spans="1:59" ht="15" x14ac:dyDescent="0.25">
      <c r="A15" s="143">
        <f>PowellInflow.Unregulated!A15</f>
        <v>44866</v>
      </c>
      <c r="B15">
        <v>1</v>
      </c>
      <c r="C15">
        <v>1</v>
      </c>
      <c r="D15">
        <v>1</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row>
    <row r="16" spans="1:59" ht="15" x14ac:dyDescent="0.25">
      <c r="A16" s="143">
        <f>PowellInflow.Unregulated!A16</f>
        <v>44896</v>
      </c>
      <c r="B16">
        <v>1</v>
      </c>
      <c r="C16">
        <v>1</v>
      </c>
      <c r="D16">
        <v>1</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row>
    <row r="17" spans="1:59" ht="15" x14ac:dyDescent="0.25">
      <c r="A17" s="143">
        <f>PowellInflow.Unregulated!A17</f>
        <v>44927</v>
      </c>
      <c r="B17">
        <v>1</v>
      </c>
      <c r="C17">
        <v>1</v>
      </c>
      <c r="D17">
        <v>1</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row>
    <row r="18" spans="1:59" ht="15" x14ac:dyDescent="0.25">
      <c r="A18" s="143">
        <f>PowellInflow.Unregulated!A18</f>
        <v>44958</v>
      </c>
      <c r="B18">
        <v>1</v>
      </c>
      <c r="C18">
        <v>1</v>
      </c>
      <c r="D18">
        <v>1</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row>
    <row r="19" spans="1:59" ht="15" x14ac:dyDescent="0.25">
      <c r="A19" s="143">
        <f>PowellInflow.Unregulated!A19</f>
        <v>44986</v>
      </c>
      <c r="B19">
        <v>1</v>
      </c>
      <c r="C19">
        <v>1</v>
      </c>
      <c r="D19">
        <v>1</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row>
    <row r="20" spans="1:59" ht="15" x14ac:dyDescent="0.25">
      <c r="A20" s="143">
        <f>PowellInflow.Unregulated!A20</f>
        <v>45017</v>
      </c>
      <c r="B20">
        <v>1</v>
      </c>
      <c r="C20">
        <v>1</v>
      </c>
      <c r="D20">
        <v>1</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row>
    <row r="21" spans="1:59" ht="15" x14ac:dyDescent="0.25">
      <c r="A21" s="143">
        <f>PowellInflow.Unregulated!A21</f>
        <v>45047</v>
      </c>
      <c r="B21">
        <v>1</v>
      </c>
      <c r="C21">
        <v>1</v>
      </c>
      <c r="D21">
        <v>1</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row>
    <row r="22" spans="1:59" ht="15" x14ac:dyDescent="0.25">
      <c r="A22" s="143">
        <f>PowellInflow.Unregulated!A22</f>
        <v>45078</v>
      </c>
      <c r="B22">
        <v>1</v>
      </c>
      <c r="C22">
        <v>1</v>
      </c>
      <c r="D22">
        <v>1</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row>
    <row r="23" spans="1:59" ht="15" x14ac:dyDescent="0.25">
      <c r="A23" s="143">
        <f>PowellInflow.Unregulated!A23</f>
        <v>45108</v>
      </c>
      <c r="B23">
        <v>1</v>
      </c>
      <c r="C23">
        <v>1</v>
      </c>
      <c r="D23">
        <v>1</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row>
    <row r="24" spans="1:59" ht="15" x14ac:dyDescent="0.25">
      <c r="A24" s="143">
        <f>PowellInflow.Unregulated!A24</f>
        <v>45139</v>
      </c>
      <c r="B24">
        <v>1</v>
      </c>
      <c r="C24">
        <v>1</v>
      </c>
      <c r="D24">
        <v>1</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row>
    <row r="25" spans="1:59" ht="15" x14ac:dyDescent="0.25">
      <c r="A25" s="143">
        <f>PowellInflow.Unregulated!A25</f>
        <v>45170</v>
      </c>
      <c r="B25">
        <v>1</v>
      </c>
      <c r="C25">
        <v>1</v>
      </c>
      <c r="D25">
        <v>1</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row>
    <row r="26" spans="1:59" ht="15" x14ac:dyDescent="0.25">
      <c r="A26" s="143">
        <f>PowellInflow.Unregulated!A26</f>
        <v>45200</v>
      </c>
      <c r="B26">
        <v>1</v>
      </c>
      <c r="C26">
        <v>1</v>
      </c>
      <c r="D26">
        <v>1</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row>
    <row r="27" spans="1:59" ht="15" x14ac:dyDescent="0.25">
      <c r="A27" s="143">
        <f>PowellInflow.Unregulated!A27</f>
        <v>45231</v>
      </c>
      <c r="B27">
        <v>1</v>
      </c>
      <c r="C27">
        <v>1</v>
      </c>
      <c r="D27">
        <v>1</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row>
    <row r="28" spans="1:59" ht="15" x14ac:dyDescent="0.25">
      <c r="A28" s="143">
        <f>PowellInflow.Unregulated!A28</f>
        <v>45261</v>
      </c>
      <c r="B28">
        <v>1</v>
      </c>
      <c r="C28">
        <v>1</v>
      </c>
      <c r="D28">
        <v>1</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row>
    <row r="29" spans="1:59" ht="15" x14ac:dyDescent="0.25">
      <c r="A29" s="143">
        <f>PowellInflow.Unregulated!A29</f>
        <v>45292</v>
      </c>
      <c r="B29">
        <v>1</v>
      </c>
      <c r="C29">
        <v>1</v>
      </c>
      <c r="D29">
        <v>1</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row>
    <row r="30" spans="1:59" ht="15" x14ac:dyDescent="0.25">
      <c r="A30" s="143">
        <f>PowellInflow.Unregulated!A30</f>
        <v>45323</v>
      </c>
      <c r="B30">
        <v>1</v>
      </c>
      <c r="C30">
        <v>1</v>
      </c>
      <c r="D30">
        <v>1</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row>
    <row r="31" spans="1:59" ht="15" x14ac:dyDescent="0.25">
      <c r="A31" s="143">
        <f>PowellInflow.Unregulated!A31</f>
        <v>45352</v>
      </c>
      <c r="B31">
        <v>1</v>
      </c>
      <c r="C31">
        <v>1</v>
      </c>
      <c r="D31">
        <v>1</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row>
    <row r="32" spans="1:59" ht="15" x14ac:dyDescent="0.25">
      <c r="A32" s="143">
        <f>PowellInflow.Unregulated!A32</f>
        <v>45383</v>
      </c>
      <c r="B32">
        <v>1</v>
      </c>
      <c r="C32">
        <v>1</v>
      </c>
      <c r="D32">
        <v>1</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row>
    <row r="33" spans="1:59" ht="15" x14ac:dyDescent="0.25">
      <c r="A33" s="143">
        <f>PowellInflow.Unregulated!A33</f>
        <v>45413</v>
      </c>
      <c r="B33">
        <v>1</v>
      </c>
      <c r="C33">
        <v>1</v>
      </c>
      <c r="D33">
        <v>1</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row>
    <row r="34" spans="1:59" ht="15" x14ac:dyDescent="0.25">
      <c r="A34" s="143">
        <f>PowellInflow.Unregulated!A34</f>
        <v>45444</v>
      </c>
      <c r="B34">
        <v>1</v>
      </c>
      <c r="C34">
        <v>1</v>
      </c>
      <c r="D34">
        <v>1</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row>
    <row r="35" spans="1:59" ht="15" x14ac:dyDescent="0.25">
      <c r="A35" s="143">
        <f>PowellInflow.Unregulated!A35</f>
        <v>45474</v>
      </c>
      <c r="B35">
        <v>1</v>
      </c>
      <c r="C35">
        <v>1</v>
      </c>
      <c r="D35">
        <v>1</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row>
    <row r="36" spans="1:59" ht="15" x14ac:dyDescent="0.25">
      <c r="A36" s="143">
        <f>PowellInflow.Unregulated!A36</f>
        <v>45505</v>
      </c>
      <c r="B36">
        <v>1</v>
      </c>
      <c r="C36">
        <v>1</v>
      </c>
      <c r="D36">
        <v>1</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row>
    <row r="37" spans="1:59" ht="15" x14ac:dyDescent="0.25">
      <c r="A37" s="143">
        <f>PowellInflow.Unregulated!A37</f>
        <v>45536</v>
      </c>
      <c r="B37">
        <v>1</v>
      </c>
      <c r="C37">
        <v>1</v>
      </c>
      <c r="D37">
        <v>1</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row>
    <row r="38" spans="1:59" ht="15" x14ac:dyDescent="0.25">
      <c r="A38" s="143">
        <f>PowellInflow.Unregulated!A38</f>
        <v>45566</v>
      </c>
      <c r="B38">
        <v>1</v>
      </c>
      <c r="C38">
        <v>1</v>
      </c>
      <c r="D38">
        <v>1</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row>
    <row r="39" spans="1:59" ht="15" x14ac:dyDescent="0.25">
      <c r="A39" s="143">
        <f>PowellInflow.Unregulated!A39</f>
        <v>45597</v>
      </c>
      <c r="B39">
        <v>1</v>
      </c>
      <c r="C39">
        <v>1</v>
      </c>
      <c r="D39">
        <v>1</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row>
    <row r="40" spans="1:59" ht="15" x14ac:dyDescent="0.25">
      <c r="A40" s="143">
        <f>PowellInflow.Unregulated!A40</f>
        <v>45627</v>
      </c>
      <c r="B40">
        <v>1</v>
      </c>
      <c r="C40">
        <v>1</v>
      </c>
      <c r="D40">
        <v>1</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0</v>
      </c>
      <c r="BG40">
        <v>0</v>
      </c>
    </row>
    <row r="41" spans="1:59" ht="15" x14ac:dyDescent="0.25">
      <c r="A41" s="143">
        <f>PowellInflow.Unregulated!A41</f>
        <v>45658</v>
      </c>
      <c r="B41">
        <v>1</v>
      </c>
      <c r="C41">
        <v>1</v>
      </c>
      <c r="D41">
        <v>1</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row>
    <row r="42" spans="1:59" ht="15" x14ac:dyDescent="0.25">
      <c r="A42" s="143">
        <f>PowellInflow.Unregulated!A42</f>
        <v>45689</v>
      </c>
      <c r="B42">
        <v>1</v>
      </c>
      <c r="C42">
        <v>1</v>
      </c>
      <c r="D42">
        <v>1</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row>
    <row r="43" spans="1:59" ht="15" x14ac:dyDescent="0.25">
      <c r="A43" s="143">
        <f>PowellInflow.Unregulated!A43</f>
        <v>45717</v>
      </c>
      <c r="B43">
        <v>1</v>
      </c>
      <c r="C43">
        <v>1</v>
      </c>
      <c r="D43">
        <v>1</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row>
    <row r="44" spans="1:59" ht="15" x14ac:dyDescent="0.25">
      <c r="A44" s="143">
        <f>PowellInflow.Unregulated!A44</f>
        <v>45748</v>
      </c>
      <c r="B44">
        <v>1</v>
      </c>
      <c r="C44">
        <v>1</v>
      </c>
      <c r="D44">
        <v>1</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row>
    <row r="45" spans="1:59" ht="15" x14ac:dyDescent="0.25">
      <c r="A45" s="143">
        <f>PowellInflow.Unregulated!A45</f>
        <v>45778</v>
      </c>
      <c r="B45">
        <v>1</v>
      </c>
      <c r="C45">
        <v>1</v>
      </c>
      <c r="D45">
        <v>1</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row>
    <row r="46" spans="1:59" ht="15" x14ac:dyDescent="0.25">
      <c r="A46" s="143">
        <f>PowellInflow.Unregulated!A46</f>
        <v>45809</v>
      </c>
      <c r="B46">
        <v>1</v>
      </c>
      <c r="C46">
        <v>1</v>
      </c>
      <c r="D46">
        <v>1</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0</v>
      </c>
      <c r="BB46">
        <v>0</v>
      </c>
      <c r="BC46">
        <v>0</v>
      </c>
      <c r="BD46">
        <v>0</v>
      </c>
      <c r="BE46">
        <v>0</v>
      </c>
      <c r="BF46">
        <v>0</v>
      </c>
      <c r="BG46">
        <v>0</v>
      </c>
    </row>
    <row r="47" spans="1:59" ht="15" x14ac:dyDescent="0.25">
      <c r="A47" s="143">
        <f>PowellInflow.Unregulated!A47</f>
        <v>45839</v>
      </c>
      <c r="B47">
        <v>1</v>
      </c>
      <c r="C47">
        <v>1</v>
      </c>
      <c r="D47">
        <v>1</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row>
    <row r="48" spans="1:59" ht="15" x14ac:dyDescent="0.25">
      <c r="A48" s="143">
        <f>PowellInflow.Unregulated!A48</f>
        <v>45870</v>
      </c>
      <c r="B48">
        <v>1</v>
      </c>
      <c r="C48">
        <v>1</v>
      </c>
      <c r="D48">
        <v>1</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row>
    <row r="49" spans="1:59" ht="15" x14ac:dyDescent="0.25">
      <c r="A49" s="143">
        <f>PowellInflow.Unregulated!A49</f>
        <v>45901</v>
      </c>
      <c r="B49">
        <v>1</v>
      </c>
      <c r="C49">
        <v>1</v>
      </c>
      <c r="D49">
        <v>1</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row>
    <row r="50" spans="1:59" ht="15" x14ac:dyDescent="0.25">
      <c r="A50" s="143">
        <f>PowellInflow.Unregulated!A50</f>
        <v>45931</v>
      </c>
      <c r="B50">
        <v>1</v>
      </c>
      <c r="C50">
        <v>1</v>
      </c>
      <c r="D50">
        <v>1</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row>
    <row r="51" spans="1:59" ht="15" x14ac:dyDescent="0.25">
      <c r="A51" s="143">
        <f>PowellInflow.Unregulated!A51</f>
        <v>45962</v>
      </c>
      <c r="B51">
        <v>1</v>
      </c>
      <c r="C51">
        <v>1</v>
      </c>
      <c r="D51">
        <v>1</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row>
    <row r="52" spans="1:59" ht="15" x14ac:dyDescent="0.25">
      <c r="A52" s="143">
        <f>PowellInflow.Unregulated!A52</f>
        <v>45992</v>
      </c>
      <c r="B52">
        <v>1</v>
      </c>
      <c r="C52">
        <v>1</v>
      </c>
      <c r="D52">
        <v>1</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row>
    <row r="53" spans="1:59" ht="15" x14ac:dyDescent="0.25">
      <c r="A53" s="143">
        <f>PowellInflow.Unregulated!A53</f>
        <v>46023</v>
      </c>
      <c r="B53">
        <v>1</v>
      </c>
      <c r="C53">
        <v>1</v>
      </c>
      <c r="D53">
        <v>1</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c r="BB53">
        <v>0</v>
      </c>
      <c r="BC53">
        <v>0</v>
      </c>
      <c r="BD53">
        <v>0</v>
      </c>
      <c r="BE53">
        <v>0</v>
      </c>
      <c r="BF53">
        <v>0</v>
      </c>
      <c r="BG53">
        <v>0</v>
      </c>
    </row>
    <row r="54" spans="1:59" ht="15" x14ac:dyDescent="0.25">
      <c r="A54" s="143">
        <f>PowellInflow.Unregulated!A54</f>
        <v>46054</v>
      </c>
      <c r="B54">
        <v>1</v>
      </c>
      <c r="C54">
        <v>1</v>
      </c>
      <c r="D54">
        <v>1</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row>
    <row r="55" spans="1:59" ht="15" x14ac:dyDescent="0.25">
      <c r="A55" s="143">
        <f>PowellInflow.Unregulated!A55</f>
        <v>46082</v>
      </c>
      <c r="B55">
        <v>1</v>
      </c>
      <c r="C55">
        <v>1</v>
      </c>
      <c r="D55">
        <v>1</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row>
    <row r="56" spans="1:59" ht="15" x14ac:dyDescent="0.25">
      <c r="A56" s="143">
        <f>PowellInflow.Unregulated!A56</f>
        <v>46113</v>
      </c>
      <c r="B56">
        <v>1</v>
      </c>
      <c r="C56">
        <v>1</v>
      </c>
      <c r="D56">
        <v>1</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row>
    <row r="57" spans="1:59" ht="15" x14ac:dyDescent="0.25">
      <c r="A57" s="143">
        <f>PowellInflow.Unregulated!A57</f>
        <v>46143</v>
      </c>
      <c r="B57">
        <v>1</v>
      </c>
      <c r="C57">
        <v>1</v>
      </c>
      <c r="D57">
        <v>1</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row>
    <row r="58" spans="1:59" ht="15" x14ac:dyDescent="0.25">
      <c r="A58" s="143">
        <f>PowellInflow.Unregulated!A58</f>
        <v>46174</v>
      </c>
      <c r="B58">
        <v>1</v>
      </c>
      <c r="C58">
        <v>1</v>
      </c>
      <c r="D58">
        <v>1</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row>
    <row r="59" spans="1:59" ht="15" x14ac:dyDescent="0.25">
      <c r="A59" s="143">
        <f>PowellInflow.Unregulated!A59</f>
        <v>46204</v>
      </c>
      <c r="B59">
        <v>1</v>
      </c>
      <c r="C59">
        <v>1</v>
      </c>
      <c r="D59">
        <v>1</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0</v>
      </c>
    </row>
    <row r="60" spans="1:59" ht="15" x14ac:dyDescent="0.25">
      <c r="A60" s="143">
        <f>PowellInflow.Unregulated!A60</f>
        <v>46235</v>
      </c>
      <c r="B60">
        <v>1</v>
      </c>
      <c r="C60">
        <v>1</v>
      </c>
      <c r="D60">
        <v>1</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c r="BD60">
        <v>0</v>
      </c>
      <c r="BE60">
        <v>0</v>
      </c>
      <c r="BF60">
        <v>0</v>
      </c>
      <c r="BG60">
        <v>0</v>
      </c>
    </row>
    <row r="61" spans="1:59" ht="15" x14ac:dyDescent="0.25">
      <c r="A61" s="143">
        <f>PowellInflow.Unregulated!A61</f>
        <v>46266</v>
      </c>
      <c r="B61">
        <v>1</v>
      </c>
      <c r="C61">
        <v>1</v>
      </c>
      <c r="D61">
        <v>1</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row>
    <row r="62" spans="1:59" ht="15" x14ac:dyDescent="0.25">
      <c r="A62" s="143">
        <f>PowellInflow.Unregulated!A62</f>
        <v>46296</v>
      </c>
      <c r="B62">
        <v>1</v>
      </c>
      <c r="C62">
        <v>1</v>
      </c>
      <c r="D62">
        <v>1</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row>
    <row r="63" spans="1:59" ht="15" x14ac:dyDescent="0.25">
      <c r="A63" s="143">
        <f>PowellInflow.Unregulated!A63</f>
        <v>46327</v>
      </c>
      <c r="B63">
        <v>1</v>
      </c>
      <c r="C63">
        <v>1</v>
      </c>
      <c r="D63">
        <v>1</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row>
    <row r="64" spans="1:59" ht="15" x14ac:dyDescent="0.25">
      <c r="A64" s="143">
        <f>PowellInflow.Unregulated!A64</f>
        <v>0</v>
      </c>
      <c r="B64">
        <v>1</v>
      </c>
      <c r="C64">
        <v>1</v>
      </c>
      <c r="D64">
        <v>1</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row>
    <row r="65" spans="1:59" ht="15" x14ac:dyDescent="0.25">
      <c r="A65" s="143">
        <f>PowellInflow.Unregulated!A65</f>
        <v>0</v>
      </c>
      <c r="B65">
        <v>1</v>
      </c>
      <c r="C65">
        <v>1</v>
      </c>
      <c r="D65">
        <v>1</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row>
    <row r="66" spans="1:59" ht="15" x14ac:dyDescent="0.25">
      <c r="A66" s="143">
        <f>PowellInflow.Unregulated!A66</f>
        <v>0</v>
      </c>
      <c r="B66">
        <v>1</v>
      </c>
      <c r="C66">
        <v>1</v>
      </c>
      <c r="D66">
        <v>1</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row>
    <row r="67" spans="1:59" ht="15" x14ac:dyDescent="0.25">
      <c r="A67" s="143">
        <f>PowellInflow.Unregulated!A67</f>
        <v>0</v>
      </c>
      <c r="B67">
        <v>1</v>
      </c>
      <c r="C67">
        <v>1</v>
      </c>
      <c r="D67">
        <v>1</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row>
    <row r="68" spans="1:59" ht="15" x14ac:dyDescent="0.25">
      <c r="A68" s="143">
        <f>PowellInflow.Unregulated!A68</f>
        <v>0</v>
      </c>
      <c r="B68">
        <v>1</v>
      </c>
      <c r="C68">
        <v>1</v>
      </c>
      <c r="D68">
        <v>1</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row>
    <row r="69" spans="1:59" ht="15" x14ac:dyDescent="0.25">
      <c r="A69" s="143">
        <f>PowellInflow.Unregulated!A69</f>
        <v>0</v>
      </c>
      <c r="B69">
        <v>1</v>
      </c>
      <c r="C69">
        <v>1</v>
      </c>
      <c r="D69">
        <v>1</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row>
    <row r="70" spans="1:59" ht="15" x14ac:dyDescent="0.25">
      <c r="A70" s="143">
        <f>PowellInflow.Unregulated!A70</f>
        <v>0</v>
      </c>
      <c r="B70">
        <v>1</v>
      </c>
      <c r="C70">
        <v>1</v>
      </c>
      <c r="D70">
        <v>1</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row>
    <row r="71" spans="1:59" ht="15" x14ac:dyDescent="0.25">
      <c r="A71" s="143">
        <f>PowellInflow.Unregulated!A71</f>
        <v>0</v>
      </c>
      <c r="B71">
        <v>1</v>
      </c>
      <c r="C71">
        <v>1</v>
      </c>
      <c r="D71">
        <v>1</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0</v>
      </c>
      <c r="BA71">
        <v>0</v>
      </c>
      <c r="BB71">
        <v>0</v>
      </c>
      <c r="BC71">
        <v>0</v>
      </c>
      <c r="BD71">
        <v>0</v>
      </c>
      <c r="BE71">
        <v>0</v>
      </c>
      <c r="BF71">
        <v>0</v>
      </c>
      <c r="BG71">
        <v>0</v>
      </c>
    </row>
    <row r="72" spans="1:59" ht="15" x14ac:dyDescent="0.25">
      <c r="A72" s="143">
        <f>PowellInflow.Unregulated!A72</f>
        <v>0</v>
      </c>
      <c r="B72">
        <v>1</v>
      </c>
      <c r="C72">
        <v>1</v>
      </c>
      <c r="D72">
        <v>1</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row>
    <row r="73" spans="1:59" ht="15" x14ac:dyDescent="0.25">
      <c r="A73" s="143">
        <f>PowellInflow.Unregulated!A73</f>
        <v>0</v>
      </c>
      <c r="B73">
        <v>1</v>
      </c>
      <c r="C73">
        <v>1</v>
      </c>
      <c r="D73">
        <v>1</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c r="BD73">
        <v>0</v>
      </c>
      <c r="BE73">
        <v>0</v>
      </c>
      <c r="BF73">
        <v>0</v>
      </c>
      <c r="BG73">
        <v>0</v>
      </c>
    </row>
    <row r="74" spans="1:59" ht="15" x14ac:dyDescent="0.25">
      <c r="A74" s="143">
        <f>PowellInflow.Unregulated!A74</f>
        <v>0</v>
      </c>
      <c r="B74">
        <v>1</v>
      </c>
      <c r="C74">
        <v>1</v>
      </c>
      <c r="D74">
        <v>1</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row>
    <row r="75" spans="1:59" ht="15" x14ac:dyDescent="0.25">
      <c r="A75" s="143">
        <f>PowellInflow.Unregulated!A75</f>
        <v>0</v>
      </c>
      <c r="B75">
        <v>1</v>
      </c>
      <c r="C75">
        <v>1</v>
      </c>
      <c r="D75">
        <v>1</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0</v>
      </c>
      <c r="BA75">
        <v>0</v>
      </c>
      <c r="BB75">
        <v>0</v>
      </c>
      <c r="BC75">
        <v>0</v>
      </c>
      <c r="BD75">
        <v>0</v>
      </c>
      <c r="BE75">
        <v>0</v>
      </c>
      <c r="BF75">
        <v>0</v>
      </c>
      <c r="BG75">
        <v>0</v>
      </c>
    </row>
    <row r="76" spans="1:59" ht="15" x14ac:dyDescent="0.25">
      <c r="A76" s="143">
        <f>PowellInflow.Unregulated!A76</f>
        <v>0</v>
      </c>
      <c r="B76">
        <v>1</v>
      </c>
      <c r="C76">
        <v>1</v>
      </c>
      <c r="D76">
        <v>1</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row>
    <row r="77" spans="1:59" ht="15" x14ac:dyDescent="0.25">
      <c r="A77" s="143">
        <f>PowellInflow.Unregulated!A77</f>
        <v>0</v>
      </c>
      <c r="B77">
        <v>1</v>
      </c>
      <c r="C77">
        <v>1</v>
      </c>
      <c r="D77">
        <v>1</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0</v>
      </c>
      <c r="BG77">
        <v>0</v>
      </c>
    </row>
    <row r="78" spans="1:59" ht="15" x14ac:dyDescent="0.25">
      <c r="A78" s="143">
        <f>PowellInflow.Unregulated!A78</f>
        <v>0</v>
      </c>
      <c r="B78">
        <v>1</v>
      </c>
      <c r="C78">
        <v>1</v>
      </c>
      <c r="D78">
        <v>1</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0</v>
      </c>
      <c r="BC78">
        <v>0</v>
      </c>
      <c r="BD78">
        <v>0</v>
      </c>
      <c r="BE78">
        <v>0</v>
      </c>
      <c r="BF78">
        <v>0</v>
      </c>
      <c r="BG78">
        <v>0</v>
      </c>
    </row>
    <row r="79" spans="1:59" ht="15" x14ac:dyDescent="0.25">
      <c r="A79" s="143">
        <f>PowellInflow.Unregulated!A79</f>
        <v>0</v>
      </c>
      <c r="B79">
        <v>1</v>
      </c>
      <c r="C79">
        <v>1</v>
      </c>
      <c r="D79">
        <v>1</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row>
    <row r="80" spans="1:59" ht="15" x14ac:dyDescent="0.25">
      <c r="A80" s="143">
        <f>PowellInflow.Unregulated!A80</f>
        <v>0</v>
      </c>
      <c r="B80">
        <v>1</v>
      </c>
      <c r="C80">
        <v>1</v>
      </c>
      <c r="D80">
        <v>1</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row>
    <row r="81" spans="1:59" ht="15" x14ac:dyDescent="0.25">
      <c r="A81" s="35"/>
      <c r="B81">
        <v>1</v>
      </c>
      <c r="C81">
        <v>1</v>
      </c>
      <c r="D81">
        <v>1</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row>
    <row r="82" spans="1:59" ht="15" x14ac:dyDescent="0.25">
      <c r="A82" s="35"/>
      <c r="B82">
        <v>1</v>
      </c>
      <c r="C82">
        <v>1</v>
      </c>
      <c r="D82">
        <v>1</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row>
    <row r="83" spans="1:59" ht="15" x14ac:dyDescent="0.25">
      <c r="A83" s="35"/>
      <c r="B83">
        <v>1</v>
      </c>
      <c r="C83">
        <v>1</v>
      </c>
      <c r="D83">
        <v>1</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row>
    <row r="84" spans="1:59" ht="15" x14ac:dyDescent="0.25">
      <c r="A84" s="35"/>
      <c r="B84">
        <v>1</v>
      </c>
      <c r="C84">
        <v>1</v>
      </c>
      <c r="D84">
        <v>1</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row>
    <row r="85" spans="1:59" ht="15" x14ac:dyDescent="0.25">
      <c r="A85" s="35"/>
      <c r="B85">
        <v>1</v>
      </c>
      <c r="C85">
        <v>1</v>
      </c>
      <c r="D85">
        <v>1</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row>
    <row r="86" spans="1:59" ht="15" x14ac:dyDescent="0.25">
      <c r="A86" s="35"/>
      <c r="B86">
        <v>1</v>
      </c>
      <c r="C86">
        <v>1</v>
      </c>
      <c r="D86">
        <v>1</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row>
    <row r="87" spans="1:59" ht="15" x14ac:dyDescent="0.25">
      <c r="A87" s="35"/>
      <c r="B87">
        <v>1</v>
      </c>
      <c r="C87">
        <v>1</v>
      </c>
      <c r="D87">
        <v>1</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0</v>
      </c>
      <c r="BA87">
        <v>0</v>
      </c>
      <c r="BB87">
        <v>0</v>
      </c>
      <c r="BC87">
        <v>0</v>
      </c>
      <c r="BD87">
        <v>0</v>
      </c>
      <c r="BE87">
        <v>0</v>
      </c>
      <c r="BF87">
        <v>0</v>
      </c>
      <c r="BG87">
        <v>0</v>
      </c>
    </row>
    <row r="88" spans="1:59" ht="15" x14ac:dyDescent="0.25">
      <c r="A88" s="35"/>
      <c r="B88">
        <v>1</v>
      </c>
      <c r="C88">
        <v>1</v>
      </c>
      <c r="D88">
        <v>1</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row>
    <row r="89" spans="1:59" ht="15" x14ac:dyDescent="0.25">
      <c r="A89" s="35"/>
      <c r="B89">
        <v>1</v>
      </c>
      <c r="C89">
        <v>1</v>
      </c>
      <c r="D89">
        <v>1</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row>
    <row r="90" spans="1:59" ht="15" x14ac:dyDescent="0.25">
      <c r="A90" s="35"/>
      <c r="B90">
        <v>1</v>
      </c>
      <c r="C90">
        <v>1</v>
      </c>
      <c r="D90">
        <v>1</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row>
    <row r="91" spans="1:59" ht="15" x14ac:dyDescent="0.25">
      <c r="A91" s="35"/>
      <c r="B91">
        <v>1</v>
      </c>
      <c r="C91">
        <v>1</v>
      </c>
      <c r="D91">
        <v>1</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row>
    <row r="92" spans="1:59" ht="15" x14ac:dyDescent="0.25">
      <c r="A92" s="35"/>
      <c r="B92">
        <v>1</v>
      </c>
      <c r="C92">
        <v>1</v>
      </c>
      <c r="D92">
        <v>1</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A92">
        <v>0</v>
      </c>
      <c r="BB92">
        <v>0</v>
      </c>
      <c r="BC92">
        <v>0</v>
      </c>
      <c r="BD92">
        <v>0</v>
      </c>
      <c r="BE92">
        <v>0</v>
      </c>
      <c r="BF92">
        <v>0</v>
      </c>
      <c r="BG92">
        <v>0</v>
      </c>
    </row>
    <row r="93" spans="1:59" ht="15" x14ac:dyDescent="0.25">
      <c r="A93" s="35"/>
      <c r="B93">
        <v>1</v>
      </c>
      <c r="C93">
        <v>1</v>
      </c>
      <c r="D93">
        <v>1</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row>
    <row r="94" spans="1:59" ht="15" x14ac:dyDescent="0.25">
      <c r="A94" s="35"/>
      <c r="B94">
        <v>1</v>
      </c>
      <c r="C94">
        <v>1</v>
      </c>
      <c r="D94">
        <v>1</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row>
    <row r="95" spans="1:59" ht="15" x14ac:dyDescent="0.25">
      <c r="A95" s="35"/>
      <c r="B95">
        <v>1</v>
      </c>
      <c r="C95">
        <v>1</v>
      </c>
      <c r="D95">
        <v>1</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0</v>
      </c>
      <c r="BC95">
        <v>0</v>
      </c>
      <c r="BD95">
        <v>0</v>
      </c>
      <c r="BE95">
        <v>0</v>
      </c>
      <c r="BF95">
        <v>0</v>
      </c>
      <c r="BG95">
        <v>0</v>
      </c>
    </row>
    <row r="96" spans="1:59" ht="15" x14ac:dyDescent="0.25">
      <c r="A96" s="35"/>
      <c r="B96">
        <v>1</v>
      </c>
      <c r="C96">
        <v>1</v>
      </c>
      <c r="D96">
        <v>1</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0</v>
      </c>
      <c r="BA96">
        <v>0</v>
      </c>
      <c r="BB96">
        <v>0</v>
      </c>
      <c r="BC96">
        <v>0</v>
      </c>
      <c r="BD96">
        <v>0</v>
      </c>
      <c r="BE96">
        <v>0</v>
      </c>
      <c r="BF96">
        <v>0</v>
      </c>
      <c r="BG96">
        <v>0</v>
      </c>
    </row>
    <row r="97" spans="1:59" ht="15" x14ac:dyDescent="0.25">
      <c r="A97" s="35"/>
      <c r="B97">
        <v>1</v>
      </c>
      <c r="C97">
        <v>1</v>
      </c>
      <c r="D97">
        <v>1</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row>
    <row r="98" spans="1:59" ht="15" x14ac:dyDescent="0.25">
      <c r="A98" s="35"/>
      <c r="B98">
        <v>1</v>
      </c>
      <c r="C98">
        <v>1</v>
      </c>
      <c r="D98">
        <v>1</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0</v>
      </c>
      <c r="BA98">
        <v>0</v>
      </c>
      <c r="BB98">
        <v>0</v>
      </c>
      <c r="BC98">
        <v>0</v>
      </c>
      <c r="BD98">
        <v>0</v>
      </c>
      <c r="BE98">
        <v>0</v>
      </c>
      <c r="BF98">
        <v>0</v>
      </c>
      <c r="BG98">
        <v>0</v>
      </c>
    </row>
    <row r="99" spans="1:59" ht="15" x14ac:dyDescent="0.25">
      <c r="A99" s="35"/>
      <c r="B99">
        <v>1</v>
      </c>
      <c r="C99">
        <v>1</v>
      </c>
      <c r="D99">
        <v>1</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row>
    <row r="100" spans="1:59" ht="15" x14ac:dyDescent="0.25">
      <c r="A100" s="35"/>
      <c r="B100">
        <v>1</v>
      </c>
      <c r="C100">
        <v>1</v>
      </c>
      <c r="D100">
        <v>1</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row>
    <row r="101" spans="1:59" ht="15" x14ac:dyDescent="0.25">
      <c r="A101" s="35"/>
      <c r="B101">
        <v>1</v>
      </c>
      <c r="C101">
        <v>1</v>
      </c>
      <c r="D101">
        <v>1</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row>
    <row r="102" spans="1:59" ht="15" x14ac:dyDescent="0.25">
      <c r="A102" s="35"/>
      <c r="B102">
        <v>1</v>
      </c>
      <c r="C102">
        <v>1</v>
      </c>
      <c r="D102">
        <v>1</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row>
    <row r="103" spans="1:59" ht="15" x14ac:dyDescent="0.25">
      <c r="A103" s="35"/>
      <c r="B103">
        <v>1</v>
      </c>
      <c r="C103">
        <v>1</v>
      </c>
      <c r="D103">
        <v>1</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0</v>
      </c>
      <c r="BA103">
        <v>0</v>
      </c>
      <c r="BB103">
        <v>0</v>
      </c>
      <c r="BC103">
        <v>0</v>
      </c>
      <c r="BD103">
        <v>0</v>
      </c>
      <c r="BE103">
        <v>0</v>
      </c>
      <c r="BF103">
        <v>0</v>
      </c>
      <c r="BG103">
        <v>0</v>
      </c>
    </row>
    <row r="104" spans="1:59" ht="15" x14ac:dyDescent="0.25">
      <c r="A104" s="35"/>
      <c r="B104">
        <v>1</v>
      </c>
      <c r="C104">
        <v>1</v>
      </c>
      <c r="D104">
        <v>1</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0</v>
      </c>
      <c r="BA104">
        <v>0</v>
      </c>
      <c r="BB104">
        <v>0</v>
      </c>
      <c r="BC104">
        <v>0</v>
      </c>
      <c r="BD104">
        <v>0</v>
      </c>
      <c r="BE104">
        <v>0</v>
      </c>
      <c r="BF104">
        <v>0</v>
      </c>
      <c r="BG104">
        <v>0</v>
      </c>
    </row>
    <row r="105" spans="1:59" ht="15" x14ac:dyDescent="0.25">
      <c r="A105" s="35"/>
      <c r="B105">
        <v>1</v>
      </c>
      <c r="C105">
        <v>1</v>
      </c>
      <c r="D105">
        <v>1</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0</v>
      </c>
      <c r="BA105">
        <v>0</v>
      </c>
      <c r="BB105">
        <v>0</v>
      </c>
      <c r="BC105">
        <v>0</v>
      </c>
      <c r="BD105">
        <v>0</v>
      </c>
      <c r="BE105">
        <v>0</v>
      </c>
      <c r="BF105">
        <v>0</v>
      </c>
      <c r="BG105">
        <v>0</v>
      </c>
    </row>
    <row r="106" spans="1:59" ht="15" x14ac:dyDescent="0.25">
      <c r="A106" s="35"/>
      <c r="B106">
        <v>1</v>
      </c>
      <c r="C106">
        <v>1</v>
      </c>
      <c r="D106">
        <v>1</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row>
    <row r="107" spans="1:59" ht="15" x14ac:dyDescent="0.25">
      <c r="A107" s="35"/>
      <c r="B107">
        <v>1</v>
      </c>
      <c r="C107">
        <v>1</v>
      </c>
      <c r="D107">
        <v>1</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row>
    <row r="108" spans="1:59" ht="15" x14ac:dyDescent="0.25">
      <c r="A108" s="35"/>
      <c r="B108">
        <v>1</v>
      </c>
      <c r="C108">
        <v>1</v>
      </c>
      <c r="D108">
        <v>1</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row>
    <row r="109" spans="1:59" ht="15" x14ac:dyDescent="0.25">
      <c r="A109" s="35"/>
      <c r="B109">
        <v>1</v>
      </c>
      <c r="C109">
        <v>1</v>
      </c>
      <c r="D109">
        <v>1</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row>
    <row r="110" spans="1:59" ht="15" x14ac:dyDescent="0.25">
      <c r="A110" s="35"/>
      <c r="B110">
        <v>1</v>
      </c>
      <c r="C110">
        <v>1</v>
      </c>
      <c r="D110">
        <v>1</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row>
    <row r="111" spans="1:59" ht="15" x14ac:dyDescent="0.25">
      <c r="A111" s="35"/>
      <c r="B111">
        <v>1</v>
      </c>
      <c r="C111">
        <v>1</v>
      </c>
      <c r="D111">
        <v>1</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0</v>
      </c>
      <c r="BC111">
        <v>0</v>
      </c>
      <c r="BD111">
        <v>0</v>
      </c>
      <c r="BE111">
        <v>0</v>
      </c>
      <c r="BF111">
        <v>0</v>
      </c>
      <c r="BG111">
        <v>0</v>
      </c>
    </row>
    <row r="112" spans="1:59" ht="15" x14ac:dyDescent="0.25">
      <c r="A112" s="35"/>
      <c r="B112">
        <v>1</v>
      </c>
      <c r="C112">
        <v>1</v>
      </c>
      <c r="D112">
        <v>1</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row>
    <row r="113" spans="1:59" ht="15" x14ac:dyDescent="0.25">
      <c r="A113" s="35"/>
      <c r="B113">
        <v>1</v>
      </c>
      <c r="C113">
        <v>1</v>
      </c>
      <c r="D113">
        <v>1</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B113">
        <v>0</v>
      </c>
      <c r="BC113">
        <v>0</v>
      </c>
      <c r="BD113">
        <v>0</v>
      </c>
      <c r="BE113">
        <v>0</v>
      </c>
      <c r="BF113">
        <v>0</v>
      </c>
      <c r="BG113">
        <v>0</v>
      </c>
    </row>
    <row r="114" spans="1:59" ht="15" x14ac:dyDescent="0.25">
      <c r="A114" s="35"/>
      <c r="B114">
        <v>1</v>
      </c>
      <c r="C114">
        <v>1</v>
      </c>
      <c r="D114">
        <v>1</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0</v>
      </c>
      <c r="AX114">
        <v>0</v>
      </c>
      <c r="AY114">
        <v>0</v>
      </c>
      <c r="AZ114">
        <v>0</v>
      </c>
      <c r="BA114">
        <v>0</v>
      </c>
      <c r="BB114">
        <v>0</v>
      </c>
      <c r="BC114">
        <v>0</v>
      </c>
      <c r="BD114">
        <v>0</v>
      </c>
      <c r="BE114">
        <v>0</v>
      </c>
      <c r="BF114">
        <v>0</v>
      </c>
      <c r="BG114">
        <v>0</v>
      </c>
    </row>
    <row r="115" spans="1:59" ht="15" x14ac:dyDescent="0.25">
      <c r="A115" s="35"/>
      <c r="B115">
        <v>1</v>
      </c>
      <c r="C115">
        <v>1</v>
      </c>
      <c r="D115">
        <v>1</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row>
    <row r="116" spans="1:59" ht="15" x14ac:dyDescent="0.25">
      <c r="A116" s="35"/>
      <c r="B116">
        <v>1</v>
      </c>
      <c r="C116">
        <v>1</v>
      </c>
      <c r="D116">
        <v>1</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row>
    <row r="117" spans="1:59" ht="15" x14ac:dyDescent="0.25">
      <c r="A117" s="35"/>
      <c r="B117">
        <v>1</v>
      </c>
      <c r="C117">
        <v>1</v>
      </c>
      <c r="D117">
        <v>1</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0</v>
      </c>
      <c r="BA117">
        <v>0</v>
      </c>
      <c r="BB117">
        <v>0</v>
      </c>
      <c r="BC117">
        <v>0</v>
      </c>
      <c r="BD117">
        <v>0</v>
      </c>
      <c r="BE117">
        <v>0</v>
      </c>
      <c r="BF117">
        <v>0</v>
      </c>
      <c r="BG117">
        <v>0</v>
      </c>
    </row>
    <row r="118" spans="1:59" ht="15" x14ac:dyDescent="0.25">
      <c r="A118" s="35"/>
      <c r="B118">
        <v>1</v>
      </c>
      <c r="C118">
        <v>1</v>
      </c>
      <c r="D118">
        <v>1</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row>
    <row r="119" spans="1:59" ht="15" x14ac:dyDescent="0.25">
      <c r="A119" s="35"/>
      <c r="B119">
        <v>1</v>
      </c>
      <c r="C119">
        <v>1</v>
      </c>
      <c r="D119">
        <v>1</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0</v>
      </c>
      <c r="AQ119">
        <v>0</v>
      </c>
      <c r="AR119">
        <v>0</v>
      </c>
      <c r="AS119">
        <v>0</v>
      </c>
      <c r="AT119">
        <v>0</v>
      </c>
      <c r="AU119">
        <v>0</v>
      </c>
      <c r="AV119">
        <v>0</v>
      </c>
      <c r="AW119">
        <v>0</v>
      </c>
      <c r="AX119">
        <v>0</v>
      </c>
      <c r="AY119">
        <v>0</v>
      </c>
      <c r="AZ119">
        <v>0</v>
      </c>
      <c r="BA119">
        <v>0</v>
      </c>
      <c r="BB119">
        <v>0</v>
      </c>
      <c r="BC119">
        <v>0</v>
      </c>
      <c r="BD119">
        <v>0</v>
      </c>
      <c r="BE119">
        <v>0</v>
      </c>
      <c r="BF119">
        <v>0</v>
      </c>
      <c r="BG119">
        <v>0</v>
      </c>
    </row>
    <row r="120" spans="1:59" ht="15" x14ac:dyDescent="0.25">
      <c r="A120" s="35"/>
      <c r="B120">
        <v>1</v>
      </c>
      <c r="C120">
        <v>1</v>
      </c>
      <c r="D120">
        <v>1</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row>
    <row r="121" spans="1:59" ht="15" x14ac:dyDescent="0.25">
      <c r="A121" s="35"/>
      <c r="B121">
        <v>1</v>
      </c>
      <c r="C121">
        <v>1</v>
      </c>
      <c r="D121">
        <v>1</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row>
    <row r="122" spans="1:59" ht="15" x14ac:dyDescent="0.25">
      <c r="A122" s="35"/>
      <c r="B122">
        <v>1</v>
      </c>
      <c r="C122">
        <v>1</v>
      </c>
      <c r="D122">
        <v>1</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row>
    <row r="123" spans="1:59" ht="15" x14ac:dyDescent="0.25">
      <c r="A123" s="35"/>
      <c r="B123">
        <v>1</v>
      </c>
      <c r="C123">
        <v>1</v>
      </c>
      <c r="D123">
        <v>1</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row>
    <row r="124" spans="1:59" ht="15" x14ac:dyDescent="0.25">
      <c r="A124" s="35"/>
      <c r="B124">
        <v>1</v>
      </c>
      <c r="C124">
        <v>1</v>
      </c>
      <c r="D124">
        <v>1</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v>0</v>
      </c>
      <c r="BB124">
        <v>0</v>
      </c>
      <c r="BC124">
        <v>0</v>
      </c>
      <c r="BD124">
        <v>0</v>
      </c>
      <c r="BE124">
        <v>0</v>
      </c>
      <c r="BF124">
        <v>0</v>
      </c>
      <c r="BG124">
        <v>0</v>
      </c>
    </row>
    <row r="125" spans="1:59" ht="15" x14ac:dyDescent="0.25">
      <c r="A125" s="35"/>
      <c r="B125">
        <v>1</v>
      </c>
      <c r="C125">
        <v>1</v>
      </c>
      <c r="D125">
        <v>1</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row>
    <row r="126" spans="1:59" ht="15" x14ac:dyDescent="0.25">
      <c r="A126" s="35"/>
      <c r="B126">
        <v>1</v>
      </c>
      <c r="C126">
        <v>1</v>
      </c>
      <c r="D126">
        <v>1</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c r="AL126">
        <v>0</v>
      </c>
      <c r="AM126">
        <v>0</v>
      </c>
      <c r="AN126">
        <v>0</v>
      </c>
      <c r="AO126">
        <v>0</v>
      </c>
      <c r="AP126">
        <v>0</v>
      </c>
      <c r="AQ126">
        <v>0</v>
      </c>
      <c r="AR126">
        <v>0</v>
      </c>
      <c r="AS126">
        <v>0</v>
      </c>
      <c r="AT126">
        <v>0</v>
      </c>
      <c r="AU126">
        <v>0</v>
      </c>
      <c r="AV126">
        <v>0</v>
      </c>
      <c r="AW126">
        <v>0</v>
      </c>
      <c r="AX126">
        <v>0</v>
      </c>
      <c r="AY126">
        <v>0</v>
      </c>
      <c r="AZ126">
        <v>0</v>
      </c>
      <c r="BA126">
        <v>0</v>
      </c>
      <c r="BB126">
        <v>0</v>
      </c>
      <c r="BC126">
        <v>0</v>
      </c>
      <c r="BD126">
        <v>0</v>
      </c>
      <c r="BE126">
        <v>0</v>
      </c>
      <c r="BF126">
        <v>0</v>
      </c>
      <c r="BG126">
        <v>0</v>
      </c>
    </row>
    <row r="127" spans="1:59" ht="15" x14ac:dyDescent="0.25">
      <c r="A127" s="35"/>
      <c r="B127">
        <v>1</v>
      </c>
      <c r="C127">
        <v>1</v>
      </c>
      <c r="D127">
        <v>1</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row>
    <row r="128" spans="1:59" ht="15" x14ac:dyDescent="0.25">
      <c r="A128" s="35"/>
      <c r="B128">
        <v>1</v>
      </c>
      <c r="C128">
        <v>1</v>
      </c>
      <c r="D128">
        <v>1</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row>
    <row r="129" spans="1:59" ht="15" x14ac:dyDescent="0.25">
      <c r="A129" s="35"/>
      <c r="B129">
        <v>1</v>
      </c>
      <c r="C129">
        <v>1</v>
      </c>
      <c r="D129">
        <v>1</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v>0</v>
      </c>
      <c r="AL129">
        <v>0</v>
      </c>
      <c r="AM129">
        <v>0</v>
      </c>
      <c r="AN129">
        <v>0</v>
      </c>
      <c r="AO129">
        <v>0</v>
      </c>
      <c r="AP129">
        <v>0</v>
      </c>
      <c r="AQ129">
        <v>0</v>
      </c>
      <c r="AR129">
        <v>0</v>
      </c>
      <c r="AS129">
        <v>0</v>
      </c>
      <c r="AT129">
        <v>0</v>
      </c>
      <c r="AU129">
        <v>0</v>
      </c>
      <c r="AV129">
        <v>0</v>
      </c>
      <c r="AW129">
        <v>0</v>
      </c>
      <c r="AX129">
        <v>0</v>
      </c>
      <c r="AY129">
        <v>0</v>
      </c>
      <c r="AZ129">
        <v>0</v>
      </c>
      <c r="BA129">
        <v>0</v>
      </c>
      <c r="BB129">
        <v>0</v>
      </c>
      <c r="BC129">
        <v>0</v>
      </c>
      <c r="BD129">
        <v>0</v>
      </c>
      <c r="BE129">
        <v>0</v>
      </c>
      <c r="BF129">
        <v>0</v>
      </c>
      <c r="BG129">
        <v>0</v>
      </c>
    </row>
    <row r="130" spans="1:59" ht="15" x14ac:dyDescent="0.25">
      <c r="A130" s="35"/>
      <c r="B130">
        <v>1</v>
      </c>
      <c r="C130">
        <v>1</v>
      </c>
      <c r="D130">
        <v>1</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row>
    <row r="131" spans="1:59" ht="15" x14ac:dyDescent="0.25">
      <c r="A131" s="35"/>
      <c r="B131">
        <v>1</v>
      </c>
      <c r="C131">
        <v>1</v>
      </c>
      <c r="D131">
        <v>1</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row>
    <row r="132" spans="1:59" ht="15" x14ac:dyDescent="0.25">
      <c r="A132" s="35"/>
      <c r="B132">
        <v>1</v>
      </c>
      <c r="C132">
        <v>1</v>
      </c>
      <c r="D132">
        <v>1</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v>0</v>
      </c>
      <c r="AZ132">
        <v>0</v>
      </c>
      <c r="BA132">
        <v>0</v>
      </c>
      <c r="BB132">
        <v>0</v>
      </c>
      <c r="BC132">
        <v>0</v>
      </c>
      <c r="BD132">
        <v>0</v>
      </c>
      <c r="BE132">
        <v>0</v>
      </c>
      <c r="BF132">
        <v>0</v>
      </c>
      <c r="BG132">
        <v>0</v>
      </c>
    </row>
    <row r="133" spans="1:59" ht="15" x14ac:dyDescent="0.25">
      <c r="A133" s="35"/>
      <c r="B133">
        <v>1</v>
      </c>
      <c r="C133">
        <v>1</v>
      </c>
      <c r="D133">
        <v>1</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row>
    <row r="134" spans="1:59" ht="15" x14ac:dyDescent="0.25">
      <c r="A134" s="35"/>
      <c r="B134">
        <v>1</v>
      </c>
      <c r="C134">
        <v>1</v>
      </c>
      <c r="D134">
        <v>1</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row>
    <row r="135" spans="1:59" ht="15" x14ac:dyDescent="0.25">
      <c r="A135" s="35"/>
      <c r="B135">
        <v>1</v>
      </c>
      <c r="C135">
        <v>1</v>
      </c>
      <c r="D135">
        <v>1</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row>
    <row r="136" spans="1:59" ht="15" x14ac:dyDescent="0.25">
      <c r="A136" s="35"/>
      <c r="B136">
        <v>1</v>
      </c>
      <c r="C136">
        <v>1</v>
      </c>
      <c r="D136">
        <v>1</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v>0</v>
      </c>
      <c r="AZ136">
        <v>0</v>
      </c>
      <c r="BA136">
        <v>0</v>
      </c>
      <c r="BB136">
        <v>0</v>
      </c>
      <c r="BC136">
        <v>0</v>
      </c>
      <c r="BD136">
        <v>0</v>
      </c>
      <c r="BE136">
        <v>0</v>
      </c>
      <c r="BF136">
        <v>0</v>
      </c>
      <c r="BG136">
        <v>0</v>
      </c>
    </row>
    <row r="137" spans="1:59" ht="15" x14ac:dyDescent="0.25">
      <c r="A137" s="35"/>
      <c r="B137">
        <v>1</v>
      </c>
      <c r="C137">
        <v>1</v>
      </c>
      <c r="D137">
        <v>1</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row>
    <row r="138" spans="1:59" ht="15" x14ac:dyDescent="0.25">
      <c r="A138" s="35"/>
      <c r="B138">
        <v>1</v>
      </c>
      <c r="C138">
        <v>1</v>
      </c>
      <c r="D138">
        <v>1</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row>
    <row r="139" spans="1:59" ht="15" x14ac:dyDescent="0.25">
      <c r="A139" s="35"/>
      <c r="B139">
        <v>1</v>
      </c>
      <c r="C139">
        <v>1</v>
      </c>
      <c r="D139">
        <v>1</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row>
    <row r="140" spans="1:59" ht="15" x14ac:dyDescent="0.25">
      <c r="A140" s="35"/>
      <c r="B140">
        <v>1</v>
      </c>
      <c r="C140">
        <v>1</v>
      </c>
      <c r="D140">
        <v>1</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0</v>
      </c>
      <c r="AN140">
        <v>0</v>
      </c>
      <c r="AO140">
        <v>0</v>
      </c>
      <c r="AP140">
        <v>0</v>
      </c>
      <c r="AQ140">
        <v>0</v>
      </c>
      <c r="AR140">
        <v>0</v>
      </c>
      <c r="AS140">
        <v>0</v>
      </c>
      <c r="AT140">
        <v>0</v>
      </c>
      <c r="AU140">
        <v>0</v>
      </c>
      <c r="AV140">
        <v>0</v>
      </c>
      <c r="AW140">
        <v>0</v>
      </c>
      <c r="AX140">
        <v>0</v>
      </c>
      <c r="AY140">
        <v>0</v>
      </c>
      <c r="AZ140">
        <v>0</v>
      </c>
      <c r="BA140">
        <v>0</v>
      </c>
      <c r="BB140">
        <v>0</v>
      </c>
      <c r="BC140">
        <v>0</v>
      </c>
      <c r="BD140">
        <v>0</v>
      </c>
      <c r="BE140">
        <v>0</v>
      </c>
      <c r="BF140">
        <v>0</v>
      </c>
      <c r="BG140">
        <v>0</v>
      </c>
    </row>
    <row r="141" spans="1:59" ht="15" x14ac:dyDescent="0.25">
      <c r="A141" s="35"/>
      <c r="B141">
        <v>1</v>
      </c>
      <c r="C141">
        <v>1</v>
      </c>
      <c r="D141">
        <v>1</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row>
    <row r="142" spans="1:59" ht="15" x14ac:dyDescent="0.25">
      <c r="A142" s="35"/>
      <c r="B142">
        <v>1</v>
      </c>
      <c r="C142">
        <v>1</v>
      </c>
      <c r="D142">
        <v>1</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row>
    <row r="143" spans="1:59" ht="15" x14ac:dyDescent="0.25">
      <c r="A143" s="35"/>
      <c r="B143">
        <v>1</v>
      </c>
      <c r="C143">
        <v>1</v>
      </c>
      <c r="D143">
        <v>1</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0</v>
      </c>
      <c r="BD143">
        <v>0</v>
      </c>
      <c r="BE143">
        <v>0</v>
      </c>
      <c r="BF143">
        <v>0</v>
      </c>
      <c r="BG143">
        <v>0</v>
      </c>
    </row>
    <row r="144" spans="1:59" ht="15" x14ac:dyDescent="0.25">
      <c r="A144" s="35"/>
      <c r="B144">
        <v>1</v>
      </c>
      <c r="C144">
        <v>1</v>
      </c>
      <c r="D144">
        <v>1</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0</v>
      </c>
      <c r="AM144">
        <v>0</v>
      </c>
      <c r="AN144">
        <v>0</v>
      </c>
      <c r="AO144">
        <v>0</v>
      </c>
      <c r="AP144">
        <v>0</v>
      </c>
      <c r="AQ144">
        <v>0</v>
      </c>
      <c r="AR144">
        <v>0</v>
      </c>
      <c r="AS144">
        <v>0</v>
      </c>
      <c r="AT144">
        <v>0</v>
      </c>
      <c r="AU144">
        <v>0</v>
      </c>
      <c r="AV144">
        <v>0</v>
      </c>
      <c r="AW144">
        <v>0</v>
      </c>
      <c r="AX144">
        <v>0</v>
      </c>
      <c r="AY144">
        <v>0</v>
      </c>
      <c r="AZ144">
        <v>0</v>
      </c>
      <c r="BA144">
        <v>0</v>
      </c>
      <c r="BB144">
        <v>0</v>
      </c>
      <c r="BC144">
        <v>0</v>
      </c>
      <c r="BD144">
        <v>0</v>
      </c>
      <c r="BE144">
        <v>0</v>
      </c>
      <c r="BF144">
        <v>0</v>
      </c>
      <c r="BG144">
        <v>0</v>
      </c>
    </row>
    <row r="145" spans="1:59" ht="15" x14ac:dyDescent="0.25">
      <c r="A145" s="35"/>
      <c r="B145">
        <v>1</v>
      </c>
      <c r="C145">
        <v>1</v>
      </c>
      <c r="D145">
        <v>1</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row>
    <row r="146" spans="1:59" ht="15" x14ac:dyDescent="0.25">
      <c r="A146" s="35"/>
      <c r="B146">
        <v>1</v>
      </c>
      <c r="C146">
        <v>1</v>
      </c>
      <c r="D146">
        <v>1</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0</v>
      </c>
      <c r="AR146">
        <v>0</v>
      </c>
      <c r="AS146">
        <v>0</v>
      </c>
      <c r="AT146">
        <v>0</v>
      </c>
      <c r="AU146">
        <v>0</v>
      </c>
      <c r="AV146">
        <v>0</v>
      </c>
      <c r="AW146">
        <v>0</v>
      </c>
      <c r="AX146">
        <v>0</v>
      </c>
      <c r="AY146">
        <v>0</v>
      </c>
      <c r="AZ146">
        <v>0</v>
      </c>
      <c r="BA146">
        <v>0</v>
      </c>
      <c r="BB146">
        <v>0</v>
      </c>
      <c r="BC146">
        <v>0</v>
      </c>
      <c r="BD146">
        <v>0</v>
      </c>
      <c r="BE146">
        <v>0</v>
      </c>
      <c r="BF146">
        <v>0</v>
      </c>
      <c r="BG146">
        <v>0</v>
      </c>
    </row>
    <row r="147" spans="1:59" ht="15" x14ac:dyDescent="0.25">
      <c r="A147" s="35"/>
      <c r="B147">
        <v>1</v>
      </c>
      <c r="C147">
        <v>1</v>
      </c>
      <c r="D147">
        <v>1</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row>
    <row r="148" spans="1:59" ht="15" x14ac:dyDescent="0.25">
      <c r="A148" s="35"/>
      <c r="B148">
        <v>1</v>
      </c>
      <c r="C148">
        <v>1</v>
      </c>
      <c r="D148">
        <v>1</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row>
    <row r="149" spans="1:59" ht="15" x14ac:dyDescent="0.25">
      <c r="A149" s="35"/>
      <c r="B149">
        <v>1</v>
      </c>
      <c r="C149">
        <v>1</v>
      </c>
      <c r="D149">
        <v>1</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c r="AH149">
        <v>0</v>
      </c>
      <c r="AI149">
        <v>0</v>
      </c>
      <c r="AJ149">
        <v>0</v>
      </c>
      <c r="AK149">
        <v>0</v>
      </c>
      <c r="AL149">
        <v>0</v>
      </c>
      <c r="AM149">
        <v>0</v>
      </c>
      <c r="AN149">
        <v>0</v>
      </c>
      <c r="AO149">
        <v>0</v>
      </c>
      <c r="AP149">
        <v>0</v>
      </c>
      <c r="AQ149">
        <v>0</v>
      </c>
      <c r="AR149">
        <v>0</v>
      </c>
      <c r="AS149">
        <v>0</v>
      </c>
      <c r="AT149">
        <v>0</v>
      </c>
      <c r="AU149">
        <v>0</v>
      </c>
      <c r="AV149">
        <v>0</v>
      </c>
      <c r="AW149">
        <v>0</v>
      </c>
      <c r="AX149">
        <v>0</v>
      </c>
      <c r="AY149">
        <v>0</v>
      </c>
      <c r="AZ149">
        <v>0</v>
      </c>
      <c r="BA149">
        <v>0</v>
      </c>
      <c r="BB149">
        <v>0</v>
      </c>
      <c r="BC149">
        <v>0</v>
      </c>
      <c r="BD149">
        <v>0</v>
      </c>
      <c r="BE149">
        <v>0</v>
      </c>
      <c r="BF149">
        <v>0</v>
      </c>
      <c r="BG149">
        <v>0</v>
      </c>
    </row>
    <row r="150" spans="1:59" ht="15" x14ac:dyDescent="0.25">
      <c r="A150" s="35"/>
      <c r="B150">
        <v>1</v>
      </c>
      <c r="C150">
        <v>1</v>
      </c>
      <c r="D150">
        <v>1</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0</v>
      </c>
      <c r="AI150">
        <v>0</v>
      </c>
      <c r="AJ150">
        <v>0</v>
      </c>
      <c r="AK150">
        <v>0</v>
      </c>
      <c r="AL150">
        <v>0</v>
      </c>
      <c r="AM150">
        <v>0</v>
      </c>
      <c r="AN150">
        <v>0</v>
      </c>
      <c r="AO150">
        <v>0</v>
      </c>
      <c r="AP150">
        <v>0</v>
      </c>
      <c r="AQ150">
        <v>0</v>
      </c>
      <c r="AR150">
        <v>0</v>
      </c>
      <c r="AS150">
        <v>0</v>
      </c>
      <c r="AT150">
        <v>0</v>
      </c>
      <c r="AU150">
        <v>0</v>
      </c>
      <c r="AV150">
        <v>0</v>
      </c>
      <c r="AW150">
        <v>0</v>
      </c>
      <c r="AX150">
        <v>0</v>
      </c>
      <c r="AY150">
        <v>0</v>
      </c>
      <c r="AZ150">
        <v>0</v>
      </c>
      <c r="BA150">
        <v>0</v>
      </c>
      <c r="BB150">
        <v>0</v>
      </c>
      <c r="BC150">
        <v>0</v>
      </c>
      <c r="BD150">
        <v>0</v>
      </c>
      <c r="BE150">
        <v>0</v>
      </c>
      <c r="BF150">
        <v>0</v>
      </c>
      <c r="BG150">
        <v>0</v>
      </c>
    </row>
    <row r="151" spans="1:59" ht="15" x14ac:dyDescent="0.25">
      <c r="A151" s="35"/>
      <c r="B151">
        <v>1</v>
      </c>
      <c r="C151">
        <v>1</v>
      </c>
      <c r="D151">
        <v>1</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row>
    <row r="152" spans="1:59" ht="15" x14ac:dyDescent="0.25">
      <c r="A152" s="35"/>
      <c r="B152">
        <v>1</v>
      </c>
      <c r="C152">
        <v>1</v>
      </c>
      <c r="D152">
        <v>1</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row>
    <row r="153" spans="1:59" ht="15" x14ac:dyDescent="0.25">
      <c r="A153" s="35"/>
      <c r="B153">
        <v>1</v>
      </c>
      <c r="C153">
        <v>1</v>
      </c>
      <c r="D153">
        <v>1</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row>
    <row r="154" spans="1:59" ht="15" x14ac:dyDescent="0.25">
      <c r="A154" s="35"/>
      <c r="B154">
        <v>1</v>
      </c>
      <c r="C154">
        <v>1</v>
      </c>
      <c r="D154">
        <v>1</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row>
    <row r="155" spans="1:59" ht="15" x14ac:dyDescent="0.25">
      <c r="A155" s="35"/>
      <c r="B155">
        <v>1</v>
      </c>
      <c r="C155">
        <v>1</v>
      </c>
      <c r="D155">
        <v>1</v>
      </c>
      <c r="E155">
        <v>0</v>
      </c>
      <c r="F155">
        <v>0</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v>0</v>
      </c>
      <c r="AI155">
        <v>0</v>
      </c>
      <c r="AJ155">
        <v>0</v>
      </c>
      <c r="AK155">
        <v>0</v>
      </c>
      <c r="AL155">
        <v>0</v>
      </c>
      <c r="AM155">
        <v>0</v>
      </c>
      <c r="AN155">
        <v>0</v>
      </c>
      <c r="AO155">
        <v>0</v>
      </c>
      <c r="AP155">
        <v>0</v>
      </c>
      <c r="AQ155">
        <v>0</v>
      </c>
      <c r="AR155">
        <v>0</v>
      </c>
      <c r="AS155">
        <v>0</v>
      </c>
      <c r="AT155">
        <v>0</v>
      </c>
      <c r="AU155">
        <v>0</v>
      </c>
      <c r="AV155">
        <v>0</v>
      </c>
      <c r="AW155">
        <v>0</v>
      </c>
      <c r="AX155">
        <v>0</v>
      </c>
      <c r="AY155">
        <v>0</v>
      </c>
      <c r="AZ155">
        <v>0</v>
      </c>
      <c r="BA155">
        <v>0</v>
      </c>
      <c r="BB155">
        <v>0</v>
      </c>
      <c r="BC155">
        <v>0</v>
      </c>
      <c r="BD155">
        <v>0</v>
      </c>
      <c r="BE155">
        <v>0</v>
      </c>
      <c r="BF155">
        <v>0</v>
      </c>
      <c r="BG155">
        <v>0</v>
      </c>
    </row>
    <row r="156" spans="1:59" ht="15" x14ac:dyDescent="0.25">
      <c r="A156" s="35"/>
      <c r="B156">
        <v>1</v>
      </c>
      <c r="C156">
        <v>1</v>
      </c>
      <c r="D156">
        <v>1</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row>
    <row r="157" spans="1:59" ht="15" x14ac:dyDescent="0.25">
      <c r="A157" s="35"/>
      <c r="B157">
        <v>1</v>
      </c>
      <c r="C157">
        <v>1</v>
      </c>
      <c r="D157">
        <v>1</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row>
    <row r="158" spans="1:59" ht="15" x14ac:dyDescent="0.25">
      <c r="A158" s="35"/>
      <c r="B158">
        <v>1</v>
      </c>
      <c r="C158">
        <v>1</v>
      </c>
      <c r="D158">
        <v>1</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0</v>
      </c>
      <c r="BE158">
        <v>0</v>
      </c>
      <c r="BF158">
        <v>0</v>
      </c>
      <c r="BG158">
        <v>0</v>
      </c>
    </row>
    <row r="159" spans="1:59" ht="15" x14ac:dyDescent="0.25">
      <c r="A159" s="35"/>
      <c r="B159">
        <v>1</v>
      </c>
      <c r="C159">
        <v>1</v>
      </c>
      <c r="D159">
        <v>1</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row>
    <row r="160" spans="1:59" ht="15" x14ac:dyDescent="0.25">
      <c r="A160" s="35"/>
      <c r="B160">
        <v>1</v>
      </c>
      <c r="C160">
        <v>1</v>
      </c>
      <c r="D160">
        <v>1</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row>
    <row r="161" spans="1:59" ht="15" x14ac:dyDescent="0.25">
      <c r="A161" s="35"/>
      <c r="B161">
        <v>1</v>
      </c>
      <c r="C161">
        <v>1</v>
      </c>
      <c r="D161">
        <v>1</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0</v>
      </c>
      <c r="AR161">
        <v>0</v>
      </c>
      <c r="AS161">
        <v>0</v>
      </c>
      <c r="AT161">
        <v>0</v>
      </c>
      <c r="AU161">
        <v>0</v>
      </c>
      <c r="AV161">
        <v>0</v>
      </c>
      <c r="AW161">
        <v>0</v>
      </c>
      <c r="AX161">
        <v>0</v>
      </c>
      <c r="AY161">
        <v>0</v>
      </c>
      <c r="AZ161">
        <v>0</v>
      </c>
      <c r="BA161">
        <v>0</v>
      </c>
      <c r="BB161">
        <v>0</v>
      </c>
      <c r="BC161">
        <v>0</v>
      </c>
      <c r="BD161">
        <v>0</v>
      </c>
      <c r="BE161">
        <v>0</v>
      </c>
      <c r="BF161">
        <v>0</v>
      </c>
      <c r="BG161">
        <v>0</v>
      </c>
    </row>
    <row r="162" spans="1:59" ht="15" x14ac:dyDescent="0.25">
      <c r="A162" s="35"/>
      <c r="B162">
        <v>1</v>
      </c>
      <c r="C162">
        <v>1</v>
      </c>
      <c r="D162">
        <v>1</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c r="AL162">
        <v>0</v>
      </c>
      <c r="AM162">
        <v>0</v>
      </c>
      <c r="AN162">
        <v>0</v>
      </c>
      <c r="AO162">
        <v>0</v>
      </c>
      <c r="AP162">
        <v>0</v>
      </c>
      <c r="AQ162">
        <v>0</v>
      </c>
      <c r="AR162">
        <v>0</v>
      </c>
      <c r="AS162">
        <v>0</v>
      </c>
      <c r="AT162">
        <v>0</v>
      </c>
      <c r="AU162">
        <v>0</v>
      </c>
      <c r="AV162">
        <v>0</v>
      </c>
      <c r="AW162">
        <v>0</v>
      </c>
      <c r="AX162">
        <v>0</v>
      </c>
      <c r="AY162">
        <v>0</v>
      </c>
      <c r="AZ162">
        <v>0</v>
      </c>
      <c r="BA162">
        <v>0</v>
      </c>
      <c r="BB162">
        <v>0</v>
      </c>
      <c r="BC162">
        <v>0</v>
      </c>
      <c r="BD162">
        <v>0</v>
      </c>
      <c r="BE162">
        <v>0</v>
      </c>
      <c r="BF162">
        <v>0</v>
      </c>
      <c r="BG162">
        <v>0</v>
      </c>
    </row>
    <row r="163" spans="1:59" ht="15" x14ac:dyDescent="0.25">
      <c r="A163" s="35"/>
      <c r="B163">
        <v>1</v>
      </c>
      <c r="C163">
        <v>1</v>
      </c>
      <c r="D163">
        <v>1</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row>
    <row r="164" spans="1:59" ht="15" x14ac:dyDescent="0.25">
      <c r="A164" s="35"/>
      <c r="B164">
        <v>1</v>
      </c>
      <c r="C164">
        <v>1</v>
      </c>
      <c r="D164">
        <v>1</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0</v>
      </c>
      <c r="AA164">
        <v>0</v>
      </c>
      <c r="AB164">
        <v>0</v>
      </c>
      <c r="AC164">
        <v>0</v>
      </c>
      <c r="AD164">
        <v>0</v>
      </c>
      <c r="AE164">
        <v>0</v>
      </c>
      <c r="AF164">
        <v>0</v>
      </c>
      <c r="AG164">
        <v>0</v>
      </c>
      <c r="AH164">
        <v>0</v>
      </c>
      <c r="AI164">
        <v>0</v>
      </c>
      <c r="AJ164">
        <v>0</v>
      </c>
      <c r="AK164">
        <v>0</v>
      </c>
      <c r="AL164">
        <v>0</v>
      </c>
      <c r="AM164">
        <v>0</v>
      </c>
      <c r="AN164">
        <v>0</v>
      </c>
      <c r="AO164">
        <v>0</v>
      </c>
      <c r="AP164">
        <v>0</v>
      </c>
      <c r="AQ164">
        <v>0</v>
      </c>
      <c r="AR164">
        <v>0</v>
      </c>
      <c r="AS164">
        <v>0</v>
      </c>
      <c r="AT164">
        <v>0</v>
      </c>
      <c r="AU164">
        <v>0</v>
      </c>
      <c r="AV164">
        <v>0</v>
      </c>
      <c r="AW164">
        <v>0</v>
      </c>
      <c r="AX164">
        <v>0</v>
      </c>
      <c r="AY164">
        <v>0</v>
      </c>
      <c r="AZ164">
        <v>0</v>
      </c>
      <c r="BA164">
        <v>0</v>
      </c>
      <c r="BB164">
        <v>0</v>
      </c>
      <c r="BC164">
        <v>0</v>
      </c>
      <c r="BD164">
        <v>0</v>
      </c>
      <c r="BE164">
        <v>0</v>
      </c>
      <c r="BF164">
        <v>0</v>
      </c>
      <c r="BG164">
        <v>0</v>
      </c>
    </row>
    <row r="165" spans="1:59" ht="15" x14ac:dyDescent="0.25">
      <c r="A165" s="35"/>
      <c r="B165">
        <v>1</v>
      </c>
      <c r="C165">
        <v>1</v>
      </c>
      <c r="D165">
        <v>1</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row>
    <row r="166" spans="1:59" ht="15" x14ac:dyDescent="0.25">
      <c r="A166" s="35"/>
      <c r="B166">
        <v>1</v>
      </c>
      <c r="C166">
        <v>1</v>
      </c>
      <c r="D166">
        <v>1</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0</v>
      </c>
      <c r="AI166">
        <v>0</v>
      </c>
      <c r="AJ166">
        <v>0</v>
      </c>
      <c r="AK166">
        <v>0</v>
      </c>
      <c r="AL166">
        <v>0</v>
      </c>
      <c r="AM166">
        <v>0</v>
      </c>
      <c r="AN166">
        <v>0</v>
      </c>
      <c r="AO166">
        <v>0</v>
      </c>
      <c r="AP166">
        <v>0</v>
      </c>
      <c r="AQ166">
        <v>0</v>
      </c>
      <c r="AR166">
        <v>0</v>
      </c>
      <c r="AS166">
        <v>0</v>
      </c>
      <c r="AT166">
        <v>0</v>
      </c>
      <c r="AU166">
        <v>0</v>
      </c>
      <c r="AV166">
        <v>0</v>
      </c>
      <c r="AW166">
        <v>0</v>
      </c>
      <c r="AX166">
        <v>0</v>
      </c>
      <c r="AY166">
        <v>0</v>
      </c>
      <c r="AZ166">
        <v>0</v>
      </c>
      <c r="BA166">
        <v>0</v>
      </c>
      <c r="BB166">
        <v>0</v>
      </c>
      <c r="BC166">
        <v>0</v>
      </c>
      <c r="BD166">
        <v>0</v>
      </c>
      <c r="BE166">
        <v>0</v>
      </c>
      <c r="BF166">
        <v>0</v>
      </c>
      <c r="BG166">
        <v>0</v>
      </c>
    </row>
    <row r="167" spans="1:59" ht="15" x14ac:dyDescent="0.25">
      <c r="A167" s="35"/>
      <c r="B167">
        <v>1</v>
      </c>
      <c r="C167">
        <v>1</v>
      </c>
      <c r="D167">
        <v>1</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row>
    <row r="168" spans="1:59" ht="15" x14ac:dyDescent="0.25">
      <c r="A168" s="35"/>
      <c r="B168">
        <v>1</v>
      </c>
      <c r="C168">
        <v>1</v>
      </c>
      <c r="D168">
        <v>1</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0</v>
      </c>
      <c r="AM168">
        <v>0</v>
      </c>
      <c r="AN168">
        <v>0</v>
      </c>
      <c r="AO168">
        <v>0</v>
      </c>
      <c r="AP168">
        <v>0</v>
      </c>
      <c r="AQ168">
        <v>0</v>
      </c>
      <c r="AR168">
        <v>0</v>
      </c>
      <c r="AS168">
        <v>0</v>
      </c>
      <c r="AT168">
        <v>0</v>
      </c>
      <c r="AU168">
        <v>0</v>
      </c>
      <c r="AV168">
        <v>0</v>
      </c>
      <c r="AW168">
        <v>0</v>
      </c>
      <c r="AX168">
        <v>0</v>
      </c>
      <c r="AY168">
        <v>0</v>
      </c>
      <c r="AZ168">
        <v>0</v>
      </c>
      <c r="BA168">
        <v>0</v>
      </c>
      <c r="BB168">
        <v>0</v>
      </c>
      <c r="BC168">
        <v>0</v>
      </c>
      <c r="BD168">
        <v>0</v>
      </c>
      <c r="BE168">
        <v>0</v>
      </c>
      <c r="BF168">
        <v>0</v>
      </c>
      <c r="BG168">
        <v>0</v>
      </c>
    </row>
    <row r="169" spans="1:59" ht="15" x14ac:dyDescent="0.25">
      <c r="A169" s="35"/>
      <c r="B169">
        <v>1</v>
      </c>
      <c r="C169">
        <v>1</v>
      </c>
      <c r="D169">
        <v>1</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row>
    <row r="170" spans="1:59" ht="15" x14ac:dyDescent="0.25">
      <c r="A170" s="35"/>
      <c r="B170">
        <v>1</v>
      </c>
      <c r="C170">
        <v>1</v>
      </c>
      <c r="D170">
        <v>1</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row>
    <row r="171" spans="1:59" ht="15" x14ac:dyDescent="0.25">
      <c r="A171" s="35"/>
      <c r="B171">
        <v>1</v>
      </c>
      <c r="C171">
        <v>1</v>
      </c>
      <c r="D171">
        <v>1</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row>
    <row r="172" spans="1:59" ht="15" x14ac:dyDescent="0.25">
      <c r="A172" s="35"/>
      <c r="B172">
        <v>1</v>
      </c>
      <c r="C172">
        <v>1</v>
      </c>
      <c r="D172">
        <v>1</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row>
    <row r="173" spans="1:59" ht="15" x14ac:dyDescent="0.25">
      <c r="A173" s="35"/>
      <c r="B173">
        <v>1</v>
      </c>
      <c r="C173">
        <v>1</v>
      </c>
      <c r="D173">
        <v>1</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0</v>
      </c>
      <c r="AG173">
        <v>0</v>
      </c>
      <c r="AH173">
        <v>0</v>
      </c>
      <c r="AI173">
        <v>0</v>
      </c>
      <c r="AJ173">
        <v>0</v>
      </c>
      <c r="AK173">
        <v>0</v>
      </c>
      <c r="AL173">
        <v>0</v>
      </c>
      <c r="AM173">
        <v>0</v>
      </c>
      <c r="AN173">
        <v>0</v>
      </c>
      <c r="AO173">
        <v>0</v>
      </c>
      <c r="AP173">
        <v>0</v>
      </c>
      <c r="AQ173">
        <v>0</v>
      </c>
      <c r="AR173">
        <v>0</v>
      </c>
      <c r="AS173">
        <v>0</v>
      </c>
      <c r="AT173">
        <v>0</v>
      </c>
      <c r="AU173">
        <v>0</v>
      </c>
      <c r="AV173">
        <v>0</v>
      </c>
      <c r="AW173">
        <v>0</v>
      </c>
      <c r="AX173">
        <v>0</v>
      </c>
      <c r="AY173">
        <v>0</v>
      </c>
      <c r="AZ173">
        <v>0</v>
      </c>
      <c r="BA173">
        <v>0</v>
      </c>
      <c r="BB173">
        <v>0</v>
      </c>
      <c r="BC173">
        <v>0</v>
      </c>
      <c r="BD173">
        <v>0</v>
      </c>
      <c r="BE173">
        <v>0</v>
      </c>
      <c r="BF173">
        <v>0</v>
      </c>
      <c r="BG173">
        <v>0</v>
      </c>
    </row>
    <row r="174" spans="1:59" ht="15" x14ac:dyDescent="0.25">
      <c r="A174" s="35"/>
      <c r="B174">
        <v>1</v>
      </c>
      <c r="C174">
        <v>1</v>
      </c>
      <c r="D174">
        <v>1</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0</v>
      </c>
      <c r="AS174">
        <v>0</v>
      </c>
      <c r="AT174">
        <v>0</v>
      </c>
      <c r="AU174">
        <v>0</v>
      </c>
      <c r="AV174">
        <v>0</v>
      </c>
      <c r="AW174">
        <v>0</v>
      </c>
      <c r="AX174">
        <v>0</v>
      </c>
      <c r="AY174">
        <v>0</v>
      </c>
      <c r="AZ174">
        <v>0</v>
      </c>
      <c r="BA174">
        <v>0</v>
      </c>
      <c r="BB174">
        <v>0</v>
      </c>
      <c r="BC174">
        <v>0</v>
      </c>
      <c r="BD174">
        <v>0</v>
      </c>
      <c r="BE174">
        <v>0</v>
      </c>
      <c r="BF174">
        <v>0</v>
      </c>
      <c r="BG174">
        <v>0</v>
      </c>
    </row>
    <row r="175" spans="1:59" ht="15" x14ac:dyDescent="0.25">
      <c r="A175" s="35"/>
      <c r="B175">
        <v>1</v>
      </c>
      <c r="C175">
        <v>1</v>
      </c>
      <c r="D175">
        <v>1</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row>
    <row r="176" spans="1:59" ht="15" x14ac:dyDescent="0.25">
      <c r="A176" s="35"/>
      <c r="B176">
        <v>1</v>
      </c>
      <c r="C176">
        <v>1</v>
      </c>
      <c r="D176">
        <v>1</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row>
    <row r="177" spans="1:59" ht="15" x14ac:dyDescent="0.25">
      <c r="A177" s="35"/>
      <c r="B177">
        <v>1</v>
      </c>
      <c r="C177">
        <v>1</v>
      </c>
      <c r="D177">
        <v>1</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0</v>
      </c>
      <c r="AH177">
        <v>0</v>
      </c>
      <c r="AI177">
        <v>0</v>
      </c>
      <c r="AJ177">
        <v>0</v>
      </c>
      <c r="AK177">
        <v>0</v>
      </c>
      <c r="AL177">
        <v>0</v>
      </c>
      <c r="AM177">
        <v>0</v>
      </c>
      <c r="AN177">
        <v>0</v>
      </c>
      <c r="AO177">
        <v>0</v>
      </c>
      <c r="AP177">
        <v>0</v>
      </c>
      <c r="AQ177">
        <v>0</v>
      </c>
      <c r="AR177">
        <v>0</v>
      </c>
      <c r="AS177">
        <v>0</v>
      </c>
      <c r="AT177">
        <v>0</v>
      </c>
      <c r="AU177">
        <v>0</v>
      </c>
      <c r="AV177">
        <v>0</v>
      </c>
      <c r="AW177">
        <v>0</v>
      </c>
      <c r="AX177">
        <v>0</v>
      </c>
      <c r="AY177">
        <v>0</v>
      </c>
      <c r="AZ177">
        <v>0</v>
      </c>
      <c r="BA177">
        <v>0</v>
      </c>
      <c r="BB177">
        <v>0</v>
      </c>
      <c r="BC177">
        <v>0</v>
      </c>
      <c r="BD177">
        <v>0</v>
      </c>
      <c r="BE177">
        <v>0</v>
      </c>
      <c r="BF177">
        <v>0</v>
      </c>
      <c r="BG177">
        <v>0</v>
      </c>
    </row>
    <row r="178" spans="1:59" ht="15" x14ac:dyDescent="0.25">
      <c r="A178" s="35"/>
      <c r="B178">
        <v>1</v>
      </c>
      <c r="C178">
        <v>1</v>
      </c>
      <c r="D178">
        <v>1</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c r="AI178">
        <v>0</v>
      </c>
      <c r="AJ178">
        <v>0</v>
      </c>
      <c r="AK178">
        <v>0</v>
      </c>
      <c r="AL178">
        <v>0</v>
      </c>
      <c r="AM178">
        <v>0</v>
      </c>
      <c r="AN178">
        <v>0</v>
      </c>
      <c r="AO178">
        <v>0</v>
      </c>
      <c r="AP178">
        <v>0</v>
      </c>
      <c r="AQ178">
        <v>0</v>
      </c>
      <c r="AR178">
        <v>0</v>
      </c>
      <c r="AS178">
        <v>0</v>
      </c>
      <c r="AT178">
        <v>0</v>
      </c>
      <c r="AU178">
        <v>0</v>
      </c>
      <c r="AV178">
        <v>0</v>
      </c>
      <c r="AW178">
        <v>0</v>
      </c>
      <c r="AX178">
        <v>0</v>
      </c>
      <c r="AY178">
        <v>0</v>
      </c>
      <c r="AZ178">
        <v>0</v>
      </c>
      <c r="BA178">
        <v>0</v>
      </c>
      <c r="BB178">
        <v>0</v>
      </c>
      <c r="BC178">
        <v>0</v>
      </c>
      <c r="BD178">
        <v>0</v>
      </c>
      <c r="BE178">
        <v>0</v>
      </c>
      <c r="BF178">
        <v>0</v>
      </c>
      <c r="BG178">
        <v>0</v>
      </c>
    </row>
    <row r="179" spans="1:59" ht="15" x14ac:dyDescent="0.25">
      <c r="A179" s="35"/>
      <c r="B179">
        <v>1</v>
      </c>
      <c r="C179">
        <v>1</v>
      </c>
      <c r="D179">
        <v>1</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row>
    <row r="180" spans="1:59" ht="15" x14ac:dyDescent="0.25">
      <c r="A180" s="35"/>
      <c r="B180">
        <v>1</v>
      </c>
      <c r="C180">
        <v>1</v>
      </c>
      <c r="D180">
        <v>1</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row>
    <row r="181" spans="1:59" ht="15" x14ac:dyDescent="0.25">
      <c r="A181" s="35"/>
      <c r="B181">
        <v>1</v>
      </c>
      <c r="C181">
        <v>1</v>
      </c>
      <c r="D181">
        <v>1</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0</v>
      </c>
      <c r="BA181">
        <v>0</v>
      </c>
      <c r="BB181">
        <v>0</v>
      </c>
      <c r="BC181">
        <v>0</v>
      </c>
      <c r="BD181">
        <v>0</v>
      </c>
      <c r="BE181">
        <v>0</v>
      </c>
      <c r="BF181">
        <v>0</v>
      </c>
      <c r="BG181">
        <v>0</v>
      </c>
    </row>
    <row r="182" spans="1:59" ht="15" x14ac:dyDescent="0.25">
      <c r="A182" s="35"/>
      <c r="B182">
        <v>1</v>
      </c>
      <c r="C182">
        <v>1</v>
      </c>
      <c r="D182">
        <v>1</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v>0</v>
      </c>
      <c r="AZ182">
        <v>0</v>
      </c>
      <c r="BA182">
        <v>0</v>
      </c>
      <c r="BB182">
        <v>0</v>
      </c>
      <c r="BC182">
        <v>0</v>
      </c>
      <c r="BD182">
        <v>0</v>
      </c>
      <c r="BE182">
        <v>0</v>
      </c>
      <c r="BF182">
        <v>0</v>
      </c>
      <c r="BG182">
        <v>0</v>
      </c>
    </row>
    <row r="183" spans="1:59" ht="15" x14ac:dyDescent="0.25">
      <c r="A183" s="35"/>
      <c r="B183">
        <v>1</v>
      </c>
      <c r="C183">
        <v>1</v>
      </c>
      <c r="D183">
        <v>1</v>
      </c>
      <c r="E183">
        <v>0</v>
      </c>
      <c r="F183">
        <v>0</v>
      </c>
      <c r="G183">
        <v>0</v>
      </c>
      <c r="H183">
        <v>0</v>
      </c>
      <c r="I183">
        <v>0</v>
      </c>
      <c r="J183">
        <v>0</v>
      </c>
      <c r="K183">
        <v>0</v>
      </c>
      <c r="L183">
        <v>0</v>
      </c>
      <c r="M183">
        <v>0</v>
      </c>
      <c r="N183">
        <v>0</v>
      </c>
      <c r="O183">
        <v>0</v>
      </c>
      <c r="P183">
        <v>0</v>
      </c>
      <c r="Q183">
        <v>0</v>
      </c>
      <c r="R183">
        <v>0</v>
      </c>
      <c r="S183">
        <v>0</v>
      </c>
      <c r="T183">
        <v>0</v>
      </c>
      <c r="U183">
        <v>0</v>
      </c>
      <c r="V183">
        <v>0</v>
      </c>
      <c r="W183">
        <v>0</v>
      </c>
      <c r="X183">
        <v>0</v>
      </c>
      <c r="Y183">
        <v>0</v>
      </c>
      <c r="Z183">
        <v>0</v>
      </c>
      <c r="AA183">
        <v>0</v>
      </c>
      <c r="AB183">
        <v>0</v>
      </c>
      <c r="AC183">
        <v>0</v>
      </c>
      <c r="AD183">
        <v>0</v>
      </c>
      <c r="AE183">
        <v>0</v>
      </c>
      <c r="AF183">
        <v>0</v>
      </c>
      <c r="AG183">
        <v>0</v>
      </c>
      <c r="AH183">
        <v>0</v>
      </c>
      <c r="AI183">
        <v>0</v>
      </c>
      <c r="AJ183">
        <v>0</v>
      </c>
      <c r="AK183">
        <v>0</v>
      </c>
      <c r="AL183">
        <v>0</v>
      </c>
      <c r="AM183">
        <v>0</v>
      </c>
      <c r="AN183">
        <v>0</v>
      </c>
      <c r="AO183">
        <v>0</v>
      </c>
      <c r="AP183">
        <v>0</v>
      </c>
      <c r="AQ183">
        <v>0</v>
      </c>
      <c r="AR183">
        <v>0</v>
      </c>
      <c r="AS183">
        <v>0</v>
      </c>
      <c r="AT183">
        <v>0</v>
      </c>
      <c r="AU183">
        <v>0</v>
      </c>
      <c r="AV183">
        <v>0</v>
      </c>
      <c r="AW183">
        <v>0</v>
      </c>
      <c r="AX183">
        <v>0</v>
      </c>
      <c r="AY183">
        <v>0</v>
      </c>
      <c r="AZ183">
        <v>0</v>
      </c>
      <c r="BA183">
        <v>0</v>
      </c>
      <c r="BB183">
        <v>0</v>
      </c>
      <c r="BC183">
        <v>0</v>
      </c>
      <c r="BD183">
        <v>0</v>
      </c>
      <c r="BE183">
        <v>0</v>
      </c>
      <c r="BF183">
        <v>0</v>
      </c>
      <c r="BG183">
        <v>0</v>
      </c>
    </row>
    <row r="184" spans="1:59" ht="15" x14ac:dyDescent="0.25">
      <c r="A184" s="35"/>
      <c r="B184">
        <v>1</v>
      </c>
      <c r="C184">
        <v>1</v>
      </c>
      <c r="D184">
        <v>1</v>
      </c>
      <c r="E184">
        <v>0</v>
      </c>
      <c r="F184">
        <v>0</v>
      </c>
      <c r="G184">
        <v>0</v>
      </c>
      <c r="H184">
        <v>0</v>
      </c>
      <c r="I184">
        <v>0</v>
      </c>
      <c r="J184">
        <v>0</v>
      </c>
      <c r="K184">
        <v>0</v>
      </c>
      <c r="L184">
        <v>0</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c r="AL184">
        <v>0</v>
      </c>
      <c r="AM184">
        <v>0</v>
      </c>
      <c r="AN184">
        <v>0</v>
      </c>
      <c r="AO184">
        <v>0</v>
      </c>
      <c r="AP184">
        <v>0</v>
      </c>
      <c r="AQ184">
        <v>0</v>
      </c>
      <c r="AR184">
        <v>0</v>
      </c>
      <c r="AS184">
        <v>0</v>
      </c>
      <c r="AT184">
        <v>0</v>
      </c>
      <c r="AU184">
        <v>0</v>
      </c>
      <c r="AV184">
        <v>0</v>
      </c>
      <c r="AW184">
        <v>0</v>
      </c>
      <c r="AX184">
        <v>0</v>
      </c>
      <c r="AY184">
        <v>0</v>
      </c>
      <c r="AZ184">
        <v>0</v>
      </c>
      <c r="BA184">
        <v>0</v>
      </c>
      <c r="BB184">
        <v>0</v>
      </c>
      <c r="BC184">
        <v>0</v>
      </c>
      <c r="BD184">
        <v>0</v>
      </c>
      <c r="BE184">
        <v>0</v>
      </c>
      <c r="BF184">
        <v>0</v>
      </c>
      <c r="BG184">
        <v>0</v>
      </c>
    </row>
    <row r="185" spans="1:59" ht="15" x14ac:dyDescent="0.25">
      <c r="A185" s="35"/>
      <c r="B185">
        <v>1</v>
      </c>
      <c r="C185">
        <v>1</v>
      </c>
      <c r="D185">
        <v>1</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0</v>
      </c>
      <c r="AI185">
        <v>0</v>
      </c>
      <c r="AJ185">
        <v>0</v>
      </c>
      <c r="AK185">
        <v>0</v>
      </c>
      <c r="AL185">
        <v>0</v>
      </c>
      <c r="AM185">
        <v>0</v>
      </c>
      <c r="AN185">
        <v>0</v>
      </c>
      <c r="AO185">
        <v>0</v>
      </c>
      <c r="AP185">
        <v>0</v>
      </c>
      <c r="AQ185">
        <v>0</v>
      </c>
      <c r="AR185">
        <v>0</v>
      </c>
      <c r="AS185">
        <v>0</v>
      </c>
      <c r="AT185">
        <v>0</v>
      </c>
      <c r="AU185">
        <v>0</v>
      </c>
      <c r="AV185">
        <v>0</v>
      </c>
      <c r="AW185">
        <v>0</v>
      </c>
      <c r="AX185">
        <v>0</v>
      </c>
      <c r="AY185">
        <v>0</v>
      </c>
      <c r="AZ185">
        <v>0</v>
      </c>
      <c r="BA185">
        <v>0</v>
      </c>
      <c r="BB185">
        <v>0</v>
      </c>
      <c r="BC185">
        <v>0</v>
      </c>
      <c r="BD185">
        <v>0</v>
      </c>
      <c r="BE185">
        <v>0</v>
      </c>
      <c r="BF185">
        <v>0</v>
      </c>
      <c r="BG185">
        <v>0</v>
      </c>
    </row>
    <row r="186" spans="1:59" ht="15" x14ac:dyDescent="0.25">
      <c r="A186" s="35"/>
      <c r="B186">
        <v>1</v>
      </c>
      <c r="C186">
        <v>1</v>
      </c>
      <c r="D186">
        <v>1</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0</v>
      </c>
      <c r="AN186">
        <v>0</v>
      </c>
      <c r="AO186">
        <v>0</v>
      </c>
      <c r="AP186">
        <v>0</v>
      </c>
      <c r="AQ186">
        <v>0</v>
      </c>
      <c r="AR186">
        <v>0</v>
      </c>
      <c r="AS186">
        <v>0</v>
      </c>
      <c r="AT186">
        <v>0</v>
      </c>
      <c r="AU186">
        <v>0</v>
      </c>
      <c r="AV186">
        <v>0</v>
      </c>
      <c r="AW186">
        <v>0</v>
      </c>
      <c r="AX186">
        <v>0</v>
      </c>
      <c r="AY186">
        <v>0</v>
      </c>
      <c r="AZ186">
        <v>0</v>
      </c>
      <c r="BA186">
        <v>0</v>
      </c>
      <c r="BB186">
        <v>0</v>
      </c>
      <c r="BC186">
        <v>0</v>
      </c>
      <c r="BD186">
        <v>0</v>
      </c>
      <c r="BE186">
        <v>0</v>
      </c>
      <c r="BF186">
        <v>0</v>
      </c>
      <c r="BG186">
        <v>0</v>
      </c>
    </row>
    <row r="187" spans="1:59" ht="15" x14ac:dyDescent="0.25">
      <c r="A187" s="35"/>
      <c r="B187">
        <v>1</v>
      </c>
      <c r="C187">
        <v>1</v>
      </c>
      <c r="D187">
        <v>1</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0</v>
      </c>
      <c r="BF187">
        <v>0</v>
      </c>
      <c r="BG187">
        <v>0</v>
      </c>
    </row>
    <row r="188" spans="1:59" ht="15" x14ac:dyDescent="0.25">
      <c r="A188" s="35"/>
      <c r="B188">
        <v>1</v>
      </c>
      <c r="C188">
        <v>1</v>
      </c>
      <c r="D188">
        <v>1</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row>
    <row r="189" spans="1:59" ht="15" x14ac:dyDescent="0.25">
      <c r="A189" s="35"/>
      <c r="B189">
        <v>1</v>
      </c>
      <c r="C189">
        <v>1</v>
      </c>
      <c r="D189">
        <v>1</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row>
    <row r="190" spans="1:59" ht="15" x14ac:dyDescent="0.25">
      <c r="A190" s="35"/>
      <c r="B190">
        <v>1</v>
      </c>
      <c r="C190">
        <v>1</v>
      </c>
      <c r="D190">
        <v>1</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row>
    <row r="191" spans="1:59" ht="15" x14ac:dyDescent="0.25">
      <c r="A191" s="35"/>
      <c r="B191">
        <v>1</v>
      </c>
      <c r="C191">
        <v>1</v>
      </c>
      <c r="D191">
        <v>1</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0</v>
      </c>
      <c r="AI191">
        <v>0</v>
      </c>
      <c r="AJ191">
        <v>0</v>
      </c>
      <c r="AK191">
        <v>0</v>
      </c>
      <c r="AL191">
        <v>0</v>
      </c>
      <c r="AM191">
        <v>0</v>
      </c>
      <c r="AN191">
        <v>0</v>
      </c>
      <c r="AO191">
        <v>0</v>
      </c>
      <c r="AP191">
        <v>0</v>
      </c>
      <c r="AQ191">
        <v>0</v>
      </c>
      <c r="AR191">
        <v>0</v>
      </c>
      <c r="AS191">
        <v>0</v>
      </c>
      <c r="AT191">
        <v>0</v>
      </c>
      <c r="AU191">
        <v>0</v>
      </c>
      <c r="AV191">
        <v>0</v>
      </c>
      <c r="AW191">
        <v>0</v>
      </c>
      <c r="AX191">
        <v>0</v>
      </c>
      <c r="AY191">
        <v>0</v>
      </c>
      <c r="AZ191">
        <v>0</v>
      </c>
      <c r="BA191">
        <v>0</v>
      </c>
      <c r="BB191">
        <v>0</v>
      </c>
      <c r="BC191">
        <v>0</v>
      </c>
      <c r="BD191">
        <v>0</v>
      </c>
      <c r="BE191">
        <v>0</v>
      </c>
      <c r="BF191">
        <v>0</v>
      </c>
      <c r="BG191">
        <v>0</v>
      </c>
    </row>
    <row r="192" spans="1:59" ht="15" x14ac:dyDescent="0.25">
      <c r="A192" s="35"/>
      <c r="B192">
        <v>1</v>
      </c>
      <c r="C192">
        <v>1</v>
      </c>
      <c r="D192">
        <v>1</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row>
    <row r="193" spans="1:59" ht="15" x14ac:dyDescent="0.25">
      <c r="A193" s="35"/>
      <c r="B193">
        <v>1</v>
      </c>
      <c r="C193">
        <v>1</v>
      </c>
      <c r="D193">
        <v>1</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row>
    <row r="194" spans="1:59" ht="15" x14ac:dyDescent="0.25">
      <c r="A194" s="35"/>
      <c r="B194">
        <v>1</v>
      </c>
      <c r="C194">
        <v>1</v>
      </c>
      <c r="D194">
        <v>1</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0</v>
      </c>
      <c r="AE194">
        <v>0</v>
      </c>
      <c r="AF194">
        <v>0</v>
      </c>
      <c r="AG194">
        <v>0</v>
      </c>
      <c r="AH194">
        <v>0</v>
      </c>
      <c r="AI194">
        <v>0</v>
      </c>
      <c r="AJ194">
        <v>0</v>
      </c>
      <c r="AK194">
        <v>0</v>
      </c>
      <c r="AL194">
        <v>0</v>
      </c>
      <c r="AM194">
        <v>0</v>
      </c>
      <c r="AN194">
        <v>0</v>
      </c>
      <c r="AO194">
        <v>0</v>
      </c>
      <c r="AP194">
        <v>0</v>
      </c>
      <c r="AQ194">
        <v>0</v>
      </c>
      <c r="AR194">
        <v>0</v>
      </c>
      <c r="AS194">
        <v>0</v>
      </c>
      <c r="AT194">
        <v>0</v>
      </c>
      <c r="AU194">
        <v>0</v>
      </c>
      <c r="AV194">
        <v>0</v>
      </c>
      <c r="AW194">
        <v>0</v>
      </c>
      <c r="AX194">
        <v>0</v>
      </c>
      <c r="AY194">
        <v>0</v>
      </c>
      <c r="AZ194">
        <v>0</v>
      </c>
      <c r="BA194">
        <v>0</v>
      </c>
      <c r="BB194">
        <v>0</v>
      </c>
      <c r="BC194">
        <v>0</v>
      </c>
      <c r="BD194">
        <v>0</v>
      </c>
      <c r="BE194">
        <v>0</v>
      </c>
      <c r="BF194">
        <v>0</v>
      </c>
      <c r="BG194">
        <v>0</v>
      </c>
    </row>
  </sheetData>
  <mergeCells count="1">
    <mergeCell ref="B1:AH1"/>
  </mergeCells>
  <pageMargins left="0.7" right="0.7" top="0.75" bottom="0.75" header="0.3" footer="0.3"/>
  <pageSetup orientation="portrait" horizontalDpi="0"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984167-9D1E-46DC-9B28-E3F4E6AB9DCD}">
  <sheetPr codeName="Sheet35">
    <tabColor theme="5" tint="0.59999389629810485"/>
  </sheetPr>
  <dimension ref="A2:AH9"/>
  <sheetViews>
    <sheetView topLeftCell="G1" workbookViewId="0">
      <selection activeCell="AC20" sqref="AC20"/>
    </sheetView>
  </sheetViews>
  <sheetFormatPr defaultRowHeight="15" x14ac:dyDescent="0.25"/>
  <cols>
    <col min="1" max="1" width="10.5703125" bestFit="1" customWidth="1"/>
  </cols>
  <sheetData>
    <row r="2" spans="1:34" x14ac:dyDescent="0.25">
      <c r="A2" s="144" t="s">
        <v>68</v>
      </c>
      <c r="B2" t="s">
        <v>0</v>
      </c>
      <c r="C2" t="s">
        <v>1</v>
      </c>
      <c r="D2" t="s">
        <v>2</v>
      </c>
      <c r="E2">
        <v>1991</v>
      </c>
      <c r="F2">
        <v>1992</v>
      </c>
      <c r="G2">
        <v>1993</v>
      </c>
      <c r="H2">
        <v>1994</v>
      </c>
      <c r="I2">
        <v>1995</v>
      </c>
      <c r="J2">
        <v>1996</v>
      </c>
      <c r="K2">
        <v>1997</v>
      </c>
      <c r="L2">
        <v>1998</v>
      </c>
      <c r="M2">
        <v>1999</v>
      </c>
      <c r="N2">
        <v>2000</v>
      </c>
      <c r="O2">
        <v>2001</v>
      </c>
      <c r="P2">
        <v>2002</v>
      </c>
      <c r="Q2">
        <v>2003</v>
      </c>
      <c r="R2">
        <v>2004</v>
      </c>
      <c r="S2">
        <v>2005</v>
      </c>
      <c r="T2">
        <v>2006</v>
      </c>
      <c r="U2">
        <v>2007</v>
      </c>
      <c r="V2">
        <v>2008</v>
      </c>
      <c r="W2">
        <v>2009</v>
      </c>
      <c r="X2">
        <v>2010</v>
      </c>
      <c r="Y2">
        <v>2011</v>
      </c>
      <c r="Z2">
        <v>2012</v>
      </c>
      <c r="AA2">
        <v>2013</v>
      </c>
      <c r="AB2">
        <v>2014</v>
      </c>
      <c r="AC2">
        <v>2015</v>
      </c>
      <c r="AD2">
        <v>2016</v>
      </c>
      <c r="AE2">
        <v>2017</v>
      </c>
      <c r="AF2">
        <v>2018</v>
      </c>
      <c r="AG2">
        <v>2019</v>
      </c>
      <c r="AH2">
        <v>2020</v>
      </c>
    </row>
    <row r="3" spans="1:34" x14ac:dyDescent="0.25">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c r="V3" t="s">
        <v>23</v>
      </c>
      <c r="W3" t="s">
        <v>24</v>
      </c>
      <c r="X3" t="s">
        <v>25</v>
      </c>
      <c r="Y3" t="s">
        <v>26</v>
      </c>
      <c r="Z3" t="s">
        <v>27</v>
      </c>
      <c r="AA3" t="s">
        <v>28</v>
      </c>
      <c r="AB3" t="s">
        <v>29</v>
      </c>
      <c r="AC3" t="s">
        <v>30</v>
      </c>
      <c r="AD3" t="s">
        <v>31</v>
      </c>
      <c r="AE3" t="s">
        <v>32</v>
      </c>
      <c r="AF3" t="s">
        <v>33</v>
      </c>
      <c r="AG3" t="s">
        <v>34</v>
      </c>
      <c r="AH3" t="s">
        <v>35</v>
      </c>
    </row>
    <row r="4" spans="1:34" x14ac:dyDescent="0.25">
      <c r="A4" s="145">
        <f>DATE(YEAR(DONOTCHANGE!A4),1,1)</f>
        <v>44197</v>
      </c>
      <c r="B4">
        <v>3</v>
      </c>
      <c r="C4">
        <v>3</v>
      </c>
      <c r="D4">
        <v>3</v>
      </c>
      <c r="E4">
        <v>1</v>
      </c>
      <c r="F4">
        <v>1</v>
      </c>
      <c r="G4">
        <v>4</v>
      </c>
      <c r="H4">
        <v>1</v>
      </c>
      <c r="I4">
        <v>5</v>
      </c>
      <c r="J4">
        <v>5</v>
      </c>
      <c r="K4">
        <v>5</v>
      </c>
      <c r="L4">
        <v>5</v>
      </c>
      <c r="M4">
        <v>5</v>
      </c>
      <c r="N4">
        <v>4</v>
      </c>
      <c r="O4">
        <v>2</v>
      </c>
      <c r="P4">
        <v>2</v>
      </c>
      <c r="Q4">
        <v>4</v>
      </c>
      <c r="R4">
        <v>3</v>
      </c>
      <c r="S4">
        <v>4</v>
      </c>
      <c r="T4">
        <v>5</v>
      </c>
      <c r="U4">
        <v>2</v>
      </c>
      <c r="V4">
        <v>1</v>
      </c>
      <c r="W4">
        <v>2</v>
      </c>
      <c r="X4">
        <v>3</v>
      </c>
      <c r="Y4">
        <v>5</v>
      </c>
      <c r="Z4">
        <v>3</v>
      </c>
      <c r="AA4">
        <v>2</v>
      </c>
      <c r="AB4">
        <v>1</v>
      </c>
      <c r="AC4">
        <v>1</v>
      </c>
      <c r="AD4">
        <v>3</v>
      </c>
      <c r="AE4">
        <v>5</v>
      </c>
      <c r="AF4">
        <v>3</v>
      </c>
      <c r="AG4">
        <v>5</v>
      </c>
      <c r="AH4">
        <v>2</v>
      </c>
    </row>
    <row r="5" spans="1:34" x14ac:dyDescent="0.25">
      <c r="A5" s="145">
        <f>DATE(YEAR(A4)+1,1,1)</f>
        <v>44562</v>
      </c>
      <c r="B5">
        <v>3</v>
      </c>
      <c r="C5">
        <v>3</v>
      </c>
      <c r="D5">
        <v>3</v>
      </c>
      <c r="E5">
        <v>1</v>
      </c>
      <c r="F5">
        <v>4</v>
      </c>
      <c r="G5">
        <v>1</v>
      </c>
      <c r="H5">
        <v>5</v>
      </c>
      <c r="I5">
        <v>5</v>
      </c>
      <c r="J5">
        <v>5</v>
      </c>
      <c r="K5">
        <v>5</v>
      </c>
      <c r="L5">
        <v>5</v>
      </c>
      <c r="M5">
        <v>4</v>
      </c>
      <c r="N5">
        <v>2</v>
      </c>
      <c r="O5">
        <v>2</v>
      </c>
      <c r="P5">
        <v>4</v>
      </c>
      <c r="Q5">
        <v>3</v>
      </c>
      <c r="R5">
        <v>4</v>
      </c>
      <c r="S5">
        <v>5</v>
      </c>
      <c r="T5">
        <v>2</v>
      </c>
      <c r="U5">
        <v>1</v>
      </c>
      <c r="V5">
        <v>2</v>
      </c>
      <c r="W5">
        <v>3</v>
      </c>
      <c r="X5">
        <v>5</v>
      </c>
      <c r="Y5">
        <v>3</v>
      </c>
      <c r="Z5">
        <v>2</v>
      </c>
      <c r="AA5">
        <v>1</v>
      </c>
      <c r="AB5">
        <v>1</v>
      </c>
      <c r="AC5">
        <v>3</v>
      </c>
      <c r="AD5">
        <v>5</v>
      </c>
      <c r="AE5">
        <v>3</v>
      </c>
      <c r="AF5">
        <v>5</v>
      </c>
      <c r="AG5">
        <v>2</v>
      </c>
      <c r="AH5">
        <v>1</v>
      </c>
    </row>
    <row r="6" spans="1:34" x14ac:dyDescent="0.25">
      <c r="A6" s="145">
        <f t="shared" ref="A6:A9" si="0">DATE(YEAR(A5)+1,1,1)</f>
        <v>44927</v>
      </c>
      <c r="B6">
        <v>3</v>
      </c>
      <c r="C6">
        <v>3</v>
      </c>
      <c r="D6">
        <v>3</v>
      </c>
      <c r="E6">
        <v>4</v>
      </c>
      <c r="F6">
        <v>1</v>
      </c>
      <c r="G6">
        <v>5</v>
      </c>
      <c r="H6">
        <v>5</v>
      </c>
      <c r="I6">
        <v>5</v>
      </c>
      <c r="J6">
        <v>5</v>
      </c>
      <c r="K6">
        <v>5</v>
      </c>
      <c r="L6">
        <v>4</v>
      </c>
      <c r="M6">
        <v>2</v>
      </c>
      <c r="N6">
        <v>2</v>
      </c>
      <c r="O6">
        <v>4</v>
      </c>
      <c r="P6">
        <v>3</v>
      </c>
      <c r="Q6">
        <v>4</v>
      </c>
      <c r="R6">
        <v>5</v>
      </c>
      <c r="S6">
        <v>2</v>
      </c>
      <c r="T6">
        <v>1</v>
      </c>
      <c r="U6">
        <v>2</v>
      </c>
      <c r="V6">
        <v>3</v>
      </c>
      <c r="W6">
        <v>5</v>
      </c>
      <c r="X6">
        <v>3</v>
      </c>
      <c r="Y6">
        <v>2</v>
      </c>
      <c r="Z6">
        <v>1</v>
      </c>
      <c r="AA6">
        <v>1</v>
      </c>
      <c r="AB6">
        <v>3</v>
      </c>
      <c r="AC6">
        <v>5</v>
      </c>
      <c r="AD6">
        <v>3</v>
      </c>
      <c r="AE6">
        <v>5</v>
      </c>
      <c r="AF6">
        <v>2</v>
      </c>
      <c r="AG6">
        <v>1</v>
      </c>
      <c r="AH6">
        <v>1</v>
      </c>
    </row>
    <row r="7" spans="1:34" x14ac:dyDescent="0.25">
      <c r="A7" s="145">
        <f t="shared" si="0"/>
        <v>45292</v>
      </c>
      <c r="B7">
        <v>3</v>
      </c>
      <c r="C7">
        <v>3</v>
      </c>
      <c r="D7">
        <v>3</v>
      </c>
      <c r="E7">
        <v>1</v>
      </c>
      <c r="F7">
        <v>5</v>
      </c>
      <c r="G7">
        <v>5</v>
      </c>
      <c r="H7">
        <v>5</v>
      </c>
      <c r="I7">
        <v>5</v>
      </c>
      <c r="J7">
        <v>5</v>
      </c>
      <c r="K7">
        <v>4</v>
      </c>
      <c r="L7">
        <v>2</v>
      </c>
      <c r="M7">
        <v>2</v>
      </c>
      <c r="N7">
        <v>4</v>
      </c>
      <c r="O7">
        <v>3</v>
      </c>
      <c r="P7">
        <v>4</v>
      </c>
      <c r="Q7">
        <v>5</v>
      </c>
      <c r="R7">
        <v>2</v>
      </c>
      <c r="S7">
        <v>1</v>
      </c>
      <c r="T7">
        <v>2</v>
      </c>
      <c r="U7">
        <v>3</v>
      </c>
      <c r="V7">
        <v>5</v>
      </c>
      <c r="W7">
        <v>3</v>
      </c>
      <c r="X7">
        <v>2</v>
      </c>
      <c r="Y7">
        <v>1</v>
      </c>
      <c r="Z7">
        <v>1</v>
      </c>
      <c r="AA7">
        <v>3</v>
      </c>
      <c r="AB7">
        <v>5</v>
      </c>
      <c r="AC7">
        <v>3</v>
      </c>
      <c r="AD7">
        <v>5</v>
      </c>
      <c r="AE7">
        <v>2</v>
      </c>
      <c r="AF7">
        <v>1</v>
      </c>
      <c r="AG7">
        <v>1</v>
      </c>
      <c r="AH7">
        <v>4</v>
      </c>
    </row>
    <row r="8" spans="1:34" x14ac:dyDescent="0.25">
      <c r="A8" s="145">
        <f t="shared" si="0"/>
        <v>45658</v>
      </c>
      <c r="B8">
        <v>3</v>
      </c>
      <c r="C8">
        <v>3</v>
      </c>
      <c r="D8">
        <v>3</v>
      </c>
      <c r="E8">
        <v>5</v>
      </c>
      <c r="F8">
        <v>5</v>
      </c>
      <c r="G8">
        <v>5</v>
      </c>
      <c r="H8">
        <v>5</v>
      </c>
      <c r="I8">
        <v>5</v>
      </c>
      <c r="J8">
        <v>4</v>
      </c>
      <c r="K8">
        <v>2</v>
      </c>
      <c r="L8">
        <v>2</v>
      </c>
      <c r="M8">
        <v>4</v>
      </c>
      <c r="N8">
        <v>3</v>
      </c>
      <c r="O8">
        <v>4</v>
      </c>
      <c r="P8">
        <v>5</v>
      </c>
      <c r="Q8">
        <v>2</v>
      </c>
      <c r="R8">
        <v>1</v>
      </c>
      <c r="S8">
        <v>2</v>
      </c>
      <c r="T8">
        <v>3</v>
      </c>
      <c r="U8">
        <v>5</v>
      </c>
      <c r="V8">
        <v>3</v>
      </c>
      <c r="W8">
        <v>2</v>
      </c>
      <c r="X8">
        <v>1</v>
      </c>
      <c r="Y8">
        <v>1</v>
      </c>
      <c r="Z8">
        <v>3</v>
      </c>
      <c r="AA8">
        <v>5</v>
      </c>
      <c r="AB8">
        <v>3</v>
      </c>
      <c r="AC8">
        <v>5</v>
      </c>
      <c r="AD8">
        <v>2</v>
      </c>
      <c r="AE8">
        <v>1</v>
      </c>
      <c r="AF8">
        <v>1</v>
      </c>
      <c r="AG8">
        <v>4</v>
      </c>
      <c r="AH8">
        <v>1</v>
      </c>
    </row>
    <row r="9" spans="1:34" x14ac:dyDescent="0.25">
      <c r="A9" s="145">
        <f t="shared" si="0"/>
        <v>46023</v>
      </c>
      <c r="B9">
        <v>3</v>
      </c>
      <c r="C9">
        <v>3</v>
      </c>
      <c r="D9">
        <v>3</v>
      </c>
      <c r="E9">
        <v>5</v>
      </c>
      <c r="F9">
        <v>5</v>
      </c>
      <c r="G9">
        <v>5</v>
      </c>
      <c r="H9">
        <v>5</v>
      </c>
      <c r="I9">
        <v>4</v>
      </c>
      <c r="J9">
        <v>2</v>
      </c>
      <c r="K9">
        <v>2</v>
      </c>
      <c r="L9">
        <v>4</v>
      </c>
      <c r="M9">
        <v>3</v>
      </c>
      <c r="N9">
        <v>4</v>
      </c>
      <c r="O9">
        <v>5</v>
      </c>
      <c r="P9">
        <v>2</v>
      </c>
      <c r="Q9">
        <v>1</v>
      </c>
      <c r="R9">
        <v>2</v>
      </c>
      <c r="S9">
        <v>3</v>
      </c>
      <c r="T9">
        <v>5</v>
      </c>
      <c r="U9">
        <v>3</v>
      </c>
      <c r="V9">
        <v>2</v>
      </c>
      <c r="W9">
        <v>1</v>
      </c>
      <c r="X9">
        <v>1</v>
      </c>
      <c r="Y9">
        <v>3</v>
      </c>
      <c r="Z9">
        <v>5</v>
      </c>
      <c r="AA9">
        <v>3</v>
      </c>
      <c r="AB9">
        <v>5</v>
      </c>
      <c r="AC9">
        <v>2</v>
      </c>
      <c r="AD9">
        <v>1</v>
      </c>
      <c r="AE9">
        <v>1</v>
      </c>
      <c r="AF9">
        <v>4</v>
      </c>
      <c r="AG9">
        <v>1</v>
      </c>
      <c r="AH9">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785</vt:i4>
      </vt:variant>
    </vt:vector>
  </HeadingPairs>
  <TitlesOfParts>
    <vt:vector size="806" baseType="lpstr">
      <vt:lpstr>BlueMesaInflow.Unregulated</vt:lpstr>
      <vt:lpstr>CrystalInflow.Unregulated</vt:lpstr>
      <vt:lpstr>Fontenelle.Inflow</vt:lpstr>
      <vt:lpstr>PowellInflow.Unregulated</vt:lpstr>
      <vt:lpstr>FlamingGorgeInflow.Unregulated</vt:lpstr>
      <vt:lpstr>MorrowPointInflow.Unregulated</vt:lpstr>
      <vt:lpstr>NavajoInflow.ModUnregulated</vt:lpstr>
      <vt:lpstr>TaylorPark.Inflow</vt:lpstr>
      <vt:lpstr>Vallecito.Inflow</vt:lpstr>
      <vt:lpstr>YampaRiverInflow.TotalOutflow</vt:lpstr>
      <vt:lpstr>AnimasRiverTotalOutflow</vt:lpstr>
      <vt:lpstr>GainsCrystalToGJ</vt:lpstr>
      <vt:lpstr>PowellToMeadGainsGrandCanyon</vt:lpstr>
      <vt:lpstr>PowellToMeadGainsAboveHoover</vt:lpstr>
      <vt:lpstr>PowellToMeadGainsAbvLeesFerry</vt:lpstr>
      <vt:lpstr>GainsImpToNIB</vt:lpstr>
      <vt:lpstr>GainsAboveDavis</vt:lpstr>
      <vt:lpstr>GainsPkrToImp</vt:lpstr>
      <vt:lpstr>GainsAboveParker</vt:lpstr>
      <vt:lpstr>DONOTCHANGE</vt:lpstr>
      <vt:lpstr>SacWYTypeDes</vt:lpstr>
      <vt:lpstr>ARFN5_IN_1991</vt:lpstr>
      <vt:lpstr>ARFN5_IN_1992</vt:lpstr>
      <vt:lpstr>ARFN5_IN_1993</vt:lpstr>
      <vt:lpstr>ARFN5_IN_1994</vt:lpstr>
      <vt:lpstr>ARFN5_IN_1995</vt:lpstr>
      <vt:lpstr>ARFN5_IN_1996</vt:lpstr>
      <vt:lpstr>ARFN5_IN_1997</vt:lpstr>
      <vt:lpstr>ARFN5_IN_1998</vt:lpstr>
      <vt:lpstr>ARFN5_IN_1999</vt:lpstr>
      <vt:lpstr>ARFN5_IN_2000</vt:lpstr>
      <vt:lpstr>ARFN5_IN_2001</vt:lpstr>
      <vt:lpstr>ARFN5_IN_2002</vt:lpstr>
      <vt:lpstr>ARFN5_IN_2003</vt:lpstr>
      <vt:lpstr>ARFN5_IN_2004</vt:lpstr>
      <vt:lpstr>ARFN5_IN_2005</vt:lpstr>
      <vt:lpstr>ARFN5_IN_2006</vt:lpstr>
      <vt:lpstr>ARFN5_IN_2007</vt:lpstr>
      <vt:lpstr>ARFN5_IN_2008</vt:lpstr>
      <vt:lpstr>ARFN5_IN_2009</vt:lpstr>
      <vt:lpstr>ARFN5_IN_2010</vt:lpstr>
      <vt:lpstr>ARFN5_IN_2011</vt:lpstr>
      <vt:lpstr>ARFN5_IN_2012</vt:lpstr>
      <vt:lpstr>ARFN5_IN_2013</vt:lpstr>
      <vt:lpstr>ARFN5_IN_2014</vt:lpstr>
      <vt:lpstr>ARFN5_IN_2015</vt:lpstr>
      <vt:lpstr>ARFN5_IN_2016</vt:lpstr>
      <vt:lpstr>ARFN5_IN_2017</vt:lpstr>
      <vt:lpstr>ARFN5_IN_2018</vt:lpstr>
      <vt:lpstr>ARFN5_IN_2019</vt:lpstr>
      <vt:lpstr>ARFN5_IN_2020</vt:lpstr>
      <vt:lpstr>ARFN5_IN_2021</vt:lpstr>
      <vt:lpstr>ARFN5_IN_2022</vt:lpstr>
      <vt:lpstr>ARFN5_IN_2023</vt:lpstr>
      <vt:lpstr>ARFN5_IN_2024</vt:lpstr>
      <vt:lpstr>ARFN5_IN_2025</vt:lpstr>
      <vt:lpstr>ARFN5_IN_2026</vt:lpstr>
      <vt:lpstr>ARFN5_IN_2027</vt:lpstr>
      <vt:lpstr>ARFN5_IN_2028</vt:lpstr>
      <vt:lpstr>ARFN5_IN_2029</vt:lpstr>
      <vt:lpstr>ARFN5_IN_Max</vt:lpstr>
      <vt:lpstr>ARFN5_IN_Min</vt:lpstr>
      <vt:lpstr>ARFN5_IN_Most</vt:lpstr>
      <vt:lpstr>ARFN5_IN_TIME</vt:lpstr>
      <vt:lpstr>BlwImpGainsAbvDavis</vt:lpstr>
      <vt:lpstr>BMESA_IN_1991</vt:lpstr>
      <vt:lpstr>BMESA_IN_1992</vt:lpstr>
      <vt:lpstr>BMESA_IN_1993</vt:lpstr>
      <vt:lpstr>BMESA_IN_1994</vt:lpstr>
      <vt:lpstr>BMESA_IN_1995</vt:lpstr>
      <vt:lpstr>BMESA_IN_1996</vt:lpstr>
      <vt:lpstr>BMESA_IN_1997</vt:lpstr>
      <vt:lpstr>BMESA_IN_1998</vt:lpstr>
      <vt:lpstr>BMESA_IN_1999</vt:lpstr>
      <vt:lpstr>BMESA_IN_2000</vt:lpstr>
      <vt:lpstr>BMESA_IN_2001</vt:lpstr>
      <vt:lpstr>BMESA_IN_2002</vt:lpstr>
      <vt:lpstr>BMESA_IN_2003</vt:lpstr>
      <vt:lpstr>BMESA_IN_2004</vt:lpstr>
      <vt:lpstr>BMESA_IN_2005</vt:lpstr>
      <vt:lpstr>BMESA_IN_2006</vt:lpstr>
      <vt:lpstr>BMESA_IN_2007</vt:lpstr>
      <vt:lpstr>BMESA_IN_2008</vt:lpstr>
      <vt:lpstr>BMESA_IN_2009</vt:lpstr>
      <vt:lpstr>BMESA_IN_2010</vt:lpstr>
      <vt:lpstr>BMESA_IN_2011</vt:lpstr>
      <vt:lpstr>BMESA_IN_2012</vt:lpstr>
      <vt:lpstr>BMESA_IN_2013</vt:lpstr>
      <vt:lpstr>BMESA_IN_2014</vt:lpstr>
      <vt:lpstr>BMESA_IN_2015</vt:lpstr>
      <vt:lpstr>BMESA_IN_2016</vt:lpstr>
      <vt:lpstr>BMESA_IN_2017</vt:lpstr>
      <vt:lpstr>BMESA_IN_2018</vt:lpstr>
      <vt:lpstr>BMESA_IN_2019</vt:lpstr>
      <vt:lpstr>BMESA_IN_2020</vt:lpstr>
      <vt:lpstr>BMESA_IN_2021</vt:lpstr>
      <vt:lpstr>BMESA_IN_2022</vt:lpstr>
      <vt:lpstr>BMESA_IN_2023</vt:lpstr>
      <vt:lpstr>BMESA_IN_2024</vt:lpstr>
      <vt:lpstr>BMESA_IN_2025</vt:lpstr>
      <vt:lpstr>BMESA_IN_2026</vt:lpstr>
      <vt:lpstr>BMESA_IN_2027</vt:lpstr>
      <vt:lpstr>BMESA_IN_2028</vt:lpstr>
      <vt:lpstr>BMESA_IN_2029</vt:lpstr>
      <vt:lpstr>BMESA_IN_Max</vt:lpstr>
      <vt:lpstr>BMESA_IN_Min</vt:lpstr>
      <vt:lpstr>BMESA_IN_Most</vt:lpstr>
      <vt:lpstr>BMESA_IN_TIME</vt:lpstr>
      <vt:lpstr>CRYST_IN_1991</vt:lpstr>
      <vt:lpstr>CRYST_IN_1992</vt:lpstr>
      <vt:lpstr>CRYST_IN_1993</vt:lpstr>
      <vt:lpstr>CRYST_IN_1994</vt:lpstr>
      <vt:lpstr>CRYST_IN_1995</vt:lpstr>
      <vt:lpstr>CRYST_IN_1996</vt:lpstr>
      <vt:lpstr>CRYST_IN_1997</vt:lpstr>
      <vt:lpstr>CRYST_IN_1998</vt:lpstr>
      <vt:lpstr>CRYST_IN_1999</vt:lpstr>
      <vt:lpstr>CRYST_IN_2000</vt:lpstr>
      <vt:lpstr>CRYST_IN_2001</vt:lpstr>
      <vt:lpstr>CRYST_IN_2002</vt:lpstr>
      <vt:lpstr>CRYST_IN_2003</vt:lpstr>
      <vt:lpstr>CRYST_IN_2004</vt:lpstr>
      <vt:lpstr>CRYST_IN_2005</vt:lpstr>
      <vt:lpstr>CRYST_IN_2006</vt:lpstr>
      <vt:lpstr>CRYST_IN_2007</vt:lpstr>
      <vt:lpstr>CRYST_IN_2008</vt:lpstr>
      <vt:lpstr>CRYST_IN_2009</vt:lpstr>
      <vt:lpstr>CRYST_IN_2010</vt:lpstr>
      <vt:lpstr>CRYST_IN_2011</vt:lpstr>
      <vt:lpstr>CRYST_IN_2012</vt:lpstr>
      <vt:lpstr>CRYST_IN_2013</vt:lpstr>
      <vt:lpstr>CRYST_IN_2014</vt:lpstr>
      <vt:lpstr>CRYST_IN_2015</vt:lpstr>
      <vt:lpstr>CRYST_IN_2016</vt:lpstr>
      <vt:lpstr>CRYST_IN_2017</vt:lpstr>
      <vt:lpstr>CRYST_IN_2018</vt:lpstr>
      <vt:lpstr>CRYST_IN_2019</vt:lpstr>
      <vt:lpstr>CRYST_IN_2020</vt:lpstr>
      <vt:lpstr>CRYST_IN_2021</vt:lpstr>
      <vt:lpstr>CRYST_IN_2022</vt:lpstr>
      <vt:lpstr>CRYST_IN_2023</vt:lpstr>
      <vt:lpstr>CRYST_IN_2024</vt:lpstr>
      <vt:lpstr>CRYST_IN_2025</vt:lpstr>
      <vt:lpstr>CRYST_IN_2026</vt:lpstr>
      <vt:lpstr>CRYST_IN_2027</vt:lpstr>
      <vt:lpstr>CRYST_IN_2028</vt:lpstr>
      <vt:lpstr>CRYST_IN_2029</vt:lpstr>
      <vt:lpstr>CRYST_IN_Max</vt:lpstr>
      <vt:lpstr>CRYST_IN_Min</vt:lpstr>
      <vt:lpstr>CRYST_IN_Most</vt:lpstr>
      <vt:lpstr>CRYST_IN_TIME</vt:lpstr>
      <vt:lpstr>DvsToPkr_In_1991</vt:lpstr>
      <vt:lpstr>DvsToPkr_In_1992</vt:lpstr>
      <vt:lpstr>DvsToPkr_In_1993</vt:lpstr>
      <vt:lpstr>DvsToPkr_In_1994</vt:lpstr>
      <vt:lpstr>DvsToPkr_In_1995</vt:lpstr>
      <vt:lpstr>DvsToPkr_In_1996</vt:lpstr>
      <vt:lpstr>DvsToPkr_In_1997</vt:lpstr>
      <vt:lpstr>DvsToPkr_In_1998</vt:lpstr>
      <vt:lpstr>DvsToPkr_In_1999</vt:lpstr>
      <vt:lpstr>DvsToPkr_In_2000</vt:lpstr>
      <vt:lpstr>DvsToPkr_In_2001</vt:lpstr>
      <vt:lpstr>DvsToPkr_In_2002</vt:lpstr>
      <vt:lpstr>DvsToPkr_In_2003</vt:lpstr>
      <vt:lpstr>DvsToPkr_In_2004</vt:lpstr>
      <vt:lpstr>DvsToPkr_In_2005</vt:lpstr>
      <vt:lpstr>DvsToPkr_In_2006</vt:lpstr>
      <vt:lpstr>DvsToPkr_In_2007</vt:lpstr>
      <vt:lpstr>DvsToPkr_In_2008</vt:lpstr>
      <vt:lpstr>DvsToPkr_In_2009</vt:lpstr>
      <vt:lpstr>DvsToPkr_In_2010</vt:lpstr>
      <vt:lpstr>DvsToPkr_In_2011</vt:lpstr>
      <vt:lpstr>DvsToPkr_In_2012</vt:lpstr>
      <vt:lpstr>DvsToPkr_In_2013</vt:lpstr>
      <vt:lpstr>DvsToPkr_In_2014</vt:lpstr>
      <vt:lpstr>DvsToPkr_In_2015</vt:lpstr>
      <vt:lpstr>DvsToPkr_In_2016</vt:lpstr>
      <vt:lpstr>DvsToPkr_In_2017</vt:lpstr>
      <vt:lpstr>DvsToPkr_In_2018</vt:lpstr>
      <vt:lpstr>DvsToPkr_In_2019</vt:lpstr>
      <vt:lpstr>DvsToPkr_In_2020</vt:lpstr>
      <vt:lpstr>DvsToPkr_In_Max</vt:lpstr>
      <vt:lpstr>DvsToPkr_In_Min</vt:lpstr>
      <vt:lpstr>DvsToPkr_In_Most</vt:lpstr>
      <vt:lpstr>DvsToPkr_In_Time</vt:lpstr>
      <vt:lpstr>FGORG_IN_1991</vt:lpstr>
      <vt:lpstr>FGORG_IN_1992</vt:lpstr>
      <vt:lpstr>FGORG_IN_1993</vt:lpstr>
      <vt:lpstr>FGORG_IN_1994</vt:lpstr>
      <vt:lpstr>FGORG_IN_1995</vt:lpstr>
      <vt:lpstr>FGORG_IN_1996</vt:lpstr>
      <vt:lpstr>FGORG_IN_1997</vt:lpstr>
      <vt:lpstr>FGORG_IN_1998</vt:lpstr>
      <vt:lpstr>FGORG_IN_1999</vt:lpstr>
      <vt:lpstr>FGORG_IN_2000</vt:lpstr>
      <vt:lpstr>FGORG_IN_2001</vt:lpstr>
      <vt:lpstr>FGORG_IN_2002</vt:lpstr>
      <vt:lpstr>FGORG_IN_2003</vt:lpstr>
      <vt:lpstr>FGORG_IN_2004</vt:lpstr>
      <vt:lpstr>FGORG_IN_2005</vt:lpstr>
      <vt:lpstr>FGORG_IN_2006</vt:lpstr>
      <vt:lpstr>FGORG_IN_2007</vt:lpstr>
      <vt:lpstr>FGORG_IN_2008</vt:lpstr>
      <vt:lpstr>FGORG_IN_2009</vt:lpstr>
      <vt:lpstr>FGORG_IN_2010</vt:lpstr>
      <vt:lpstr>FGORG_IN_2011</vt:lpstr>
      <vt:lpstr>FGORG_IN_2012</vt:lpstr>
      <vt:lpstr>FGORG_IN_2013</vt:lpstr>
      <vt:lpstr>FGORG_IN_2014</vt:lpstr>
      <vt:lpstr>FGORG_IN_2015</vt:lpstr>
      <vt:lpstr>FGORG_IN_2016</vt:lpstr>
      <vt:lpstr>FGORG_IN_2017</vt:lpstr>
      <vt:lpstr>FGORG_IN_2018</vt:lpstr>
      <vt:lpstr>FGORG_IN_2019</vt:lpstr>
      <vt:lpstr>FGORG_IN_2020</vt:lpstr>
      <vt:lpstr>FGORG_IN_2021</vt:lpstr>
      <vt:lpstr>FGORG_IN_2022</vt:lpstr>
      <vt:lpstr>FGORG_IN_2023</vt:lpstr>
      <vt:lpstr>FGORG_IN_2024</vt:lpstr>
      <vt:lpstr>FGORG_IN_2025</vt:lpstr>
      <vt:lpstr>FGORG_IN_2026</vt:lpstr>
      <vt:lpstr>FGORG_IN_2027</vt:lpstr>
      <vt:lpstr>FGORG_IN_2028</vt:lpstr>
      <vt:lpstr>FGORG_IN_2029</vt:lpstr>
      <vt:lpstr>FGORG_IN_Max</vt:lpstr>
      <vt:lpstr>FGORG_IN_Min</vt:lpstr>
      <vt:lpstr>FGORG_IN_Most</vt:lpstr>
      <vt:lpstr>FGORG_IN_TIME</vt:lpstr>
      <vt:lpstr>FONTE_IN_1991</vt:lpstr>
      <vt:lpstr>FONTE_IN_1992</vt:lpstr>
      <vt:lpstr>FONTE_IN_1993</vt:lpstr>
      <vt:lpstr>FONTE_IN_1994</vt:lpstr>
      <vt:lpstr>FONTE_IN_1995</vt:lpstr>
      <vt:lpstr>FONTE_IN_1996</vt:lpstr>
      <vt:lpstr>FONTE_IN_1997</vt:lpstr>
      <vt:lpstr>FONTE_IN_1998</vt:lpstr>
      <vt:lpstr>FONTE_IN_1999</vt:lpstr>
      <vt:lpstr>FONTE_IN_2000</vt:lpstr>
      <vt:lpstr>FONTE_IN_2001</vt:lpstr>
      <vt:lpstr>FONTE_IN_2002</vt:lpstr>
      <vt:lpstr>FONTE_IN_2003</vt:lpstr>
      <vt:lpstr>FONTE_IN_2004</vt:lpstr>
      <vt:lpstr>FONTE_IN_2005</vt:lpstr>
      <vt:lpstr>FONTE_IN_2006</vt:lpstr>
      <vt:lpstr>FONTE_IN_2007</vt:lpstr>
      <vt:lpstr>FONTE_IN_2008</vt:lpstr>
      <vt:lpstr>FONTE_IN_2009</vt:lpstr>
      <vt:lpstr>FONTE_IN_2010</vt:lpstr>
      <vt:lpstr>FONTE_IN_2011</vt:lpstr>
      <vt:lpstr>FONTE_IN_2012</vt:lpstr>
      <vt:lpstr>FONTE_IN_2013</vt:lpstr>
      <vt:lpstr>FONTE_IN_2014</vt:lpstr>
      <vt:lpstr>FONTE_IN_2015</vt:lpstr>
      <vt:lpstr>FONTE_IN_2016</vt:lpstr>
      <vt:lpstr>FONTE_IN_2017</vt:lpstr>
      <vt:lpstr>FONTE_IN_2018</vt:lpstr>
      <vt:lpstr>FONTE_IN_2019</vt:lpstr>
      <vt:lpstr>FONTE_IN_2020</vt:lpstr>
      <vt:lpstr>FONTE_IN_2021</vt:lpstr>
      <vt:lpstr>FONTE_IN_2022</vt:lpstr>
      <vt:lpstr>FONTE_IN_2023</vt:lpstr>
      <vt:lpstr>FONTE_IN_2024</vt:lpstr>
      <vt:lpstr>FONTE_IN_2025</vt:lpstr>
      <vt:lpstr>FONTE_IN_2026</vt:lpstr>
      <vt:lpstr>FONTE_IN_2027</vt:lpstr>
      <vt:lpstr>FONTE_IN_2028</vt:lpstr>
      <vt:lpstr>FONTE_IN_2029</vt:lpstr>
      <vt:lpstr>FONTE_IN_Max</vt:lpstr>
      <vt:lpstr>FONTE_IN_Min</vt:lpstr>
      <vt:lpstr>FONTE_IN_Most</vt:lpstr>
      <vt:lpstr>FONTE_IN_TIME</vt:lpstr>
      <vt:lpstr>HvrToDvs_In_1991</vt:lpstr>
      <vt:lpstr>HvrToDvs_In_1992</vt:lpstr>
      <vt:lpstr>HvrToDvs_In_1993</vt:lpstr>
      <vt:lpstr>HvrToDvs_In_1994</vt:lpstr>
      <vt:lpstr>HvrToDvs_In_1995</vt:lpstr>
      <vt:lpstr>HvrToDvs_In_1996</vt:lpstr>
      <vt:lpstr>HvrToDvs_In_1997</vt:lpstr>
      <vt:lpstr>HvrToDvs_In_1998</vt:lpstr>
      <vt:lpstr>HvrToDvs_In_1999</vt:lpstr>
      <vt:lpstr>HvrToDvs_In_2000</vt:lpstr>
      <vt:lpstr>HvrToDvs_In_2001</vt:lpstr>
      <vt:lpstr>HvrToDvs_In_2002</vt:lpstr>
      <vt:lpstr>HvrToDvs_In_2003</vt:lpstr>
      <vt:lpstr>HvrToDvs_In_2004</vt:lpstr>
      <vt:lpstr>HvrToDvs_In_2005</vt:lpstr>
      <vt:lpstr>HvrToDvs_In_2006</vt:lpstr>
      <vt:lpstr>HvrToDvs_In_2007</vt:lpstr>
      <vt:lpstr>HvrToDvs_In_2008</vt:lpstr>
      <vt:lpstr>HvrToDvs_In_2009</vt:lpstr>
      <vt:lpstr>HvrToDvs_In_2010</vt:lpstr>
      <vt:lpstr>HvrToDvs_In_2011</vt:lpstr>
      <vt:lpstr>HvrToDvs_In_2012</vt:lpstr>
      <vt:lpstr>HvrToDvs_In_2013</vt:lpstr>
      <vt:lpstr>HvrToDvs_In_2014</vt:lpstr>
      <vt:lpstr>HvrToDvs_In_2015</vt:lpstr>
      <vt:lpstr>HvrToDvs_In_2016</vt:lpstr>
      <vt:lpstr>HvrToDvs_In_2017</vt:lpstr>
      <vt:lpstr>HvrToDvs_In_2018</vt:lpstr>
      <vt:lpstr>HvrToDvs_In_2019</vt:lpstr>
      <vt:lpstr>HvrToDvs_In_2020</vt:lpstr>
      <vt:lpstr>HvrToDvs_In_Max</vt:lpstr>
      <vt:lpstr>HvrToDvs_In_Min</vt:lpstr>
      <vt:lpstr>HvrToDvs_In_Most</vt:lpstr>
      <vt:lpstr>HvrToDvs_In_Time</vt:lpstr>
      <vt:lpstr>ImpToMex_In_1991</vt:lpstr>
      <vt:lpstr>ImpToMex_In_1992</vt:lpstr>
      <vt:lpstr>ImpToMex_In_1993</vt:lpstr>
      <vt:lpstr>ImpToMex_In_1994</vt:lpstr>
      <vt:lpstr>ImpToMex_In_1995</vt:lpstr>
      <vt:lpstr>ImpToMex_In_1996</vt:lpstr>
      <vt:lpstr>ImpToMex_In_1997</vt:lpstr>
      <vt:lpstr>ImpToMex_In_1998</vt:lpstr>
      <vt:lpstr>ImpToMex_In_1999</vt:lpstr>
      <vt:lpstr>ImpToMex_In_2000</vt:lpstr>
      <vt:lpstr>ImpToMex_In_2001</vt:lpstr>
      <vt:lpstr>ImpToMex_In_2002</vt:lpstr>
      <vt:lpstr>ImpToMex_In_2003</vt:lpstr>
      <vt:lpstr>ImpToMex_In_2004</vt:lpstr>
      <vt:lpstr>ImpToMex_In_2005</vt:lpstr>
      <vt:lpstr>ImpToMex_In_2006</vt:lpstr>
      <vt:lpstr>ImpToMex_In_2007</vt:lpstr>
      <vt:lpstr>ImpToMex_In_2008</vt:lpstr>
      <vt:lpstr>ImpToMex_In_2009</vt:lpstr>
      <vt:lpstr>ImpToMex_In_2010</vt:lpstr>
      <vt:lpstr>ImpToMex_In_2011</vt:lpstr>
      <vt:lpstr>ImpToMex_In_2012</vt:lpstr>
      <vt:lpstr>ImpToMex_In_2013</vt:lpstr>
      <vt:lpstr>ImpToMex_In_2014</vt:lpstr>
      <vt:lpstr>ImpToMex_In_2015</vt:lpstr>
      <vt:lpstr>ImpToMex_In_2016</vt:lpstr>
      <vt:lpstr>ImpToMex_In_2017</vt:lpstr>
      <vt:lpstr>ImpToMex_In_2018</vt:lpstr>
      <vt:lpstr>ImpToMex_In_2019</vt:lpstr>
      <vt:lpstr>ImpToMex_In_2020</vt:lpstr>
      <vt:lpstr>ImpToMex_In_Max</vt:lpstr>
      <vt:lpstr>ImpToMex_In_Min</vt:lpstr>
      <vt:lpstr>ImpToMex_In_Most</vt:lpstr>
      <vt:lpstr>ImpToMex_In_Time</vt:lpstr>
      <vt:lpstr>MPOIN_IN_1991</vt:lpstr>
      <vt:lpstr>MPOIN_IN_1992</vt:lpstr>
      <vt:lpstr>MPOIN_IN_1993</vt:lpstr>
      <vt:lpstr>MPOIN_IN_1994</vt:lpstr>
      <vt:lpstr>MPOIN_IN_1995</vt:lpstr>
      <vt:lpstr>MPOIN_IN_1996</vt:lpstr>
      <vt:lpstr>MPOIN_IN_1997</vt:lpstr>
      <vt:lpstr>MPOIN_IN_1998</vt:lpstr>
      <vt:lpstr>MPOIN_IN_1999</vt:lpstr>
      <vt:lpstr>MPOIN_IN_2000</vt:lpstr>
      <vt:lpstr>MPOIN_IN_2001</vt:lpstr>
      <vt:lpstr>MPOIN_IN_2002</vt:lpstr>
      <vt:lpstr>MPOIN_IN_2003</vt:lpstr>
      <vt:lpstr>MPOIN_IN_2004</vt:lpstr>
      <vt:lpstr>MPOIN_IN_2005</vt:lpstr>
      <vt:lpstr>MPOIN_IN_2006</vt:lpstr>
      <vt:lpstr>MPOIN_IN_2007</vt:lpstr>
      <vt:lpstr>MPOIN_IN_2008</vt:lpstr>
      <vt:lpstr>MPOIN_IN_2009</vt:lpstr>
      <vt:lpstr>MPOIN_IN_2010</vt:lpstr>
      <vt:lpstr>MPOIN_IN_2011</vt:lpstr>
      <vt:lpstr>MPOIN_IN_2012</vt:lpstr>
      <vt:lpstr>MPOIN_IN_2013</vt:lpstr>
      <vt:lpstr>MPOIN_IN_2014</vt:lpstr>
      <vt:lpstr>MPOIN_IN_2015</vt:lpstr>
      <vt:lpstr>MPOIN_IN_2016</vt:lpstr>
      <vt:lpstr>MPOIN_IN_2017</vt:lpstr>
      <vt:lpstr>MPOIN_IN_2018</vt:lpstr>
      <vt:lpstr>MPOIN_IN_2019</vt:lpstr>
      <vt:lpstr>MPOIN_IN_2020</vt:lpstr>
      <vt:lpstr>MPOIN_IN_2021</vt:lpstr>
      <vt:lpstr>MPOIN_IN_2022</vt:lpstr>
      <vt:lpstr>MPOIN_IN_2023</vt:lpstr>
      <vt:lpstr>MPOIN_IN_2024</vt:lpstr>
      <vt:lpstr>MPOIN_IN_2025</vt:lpstr>
      <vt:lpstr>MPOIN_IN_2026</vt:lpstr>
      <vt:lpstr>MPOIN_IN_2027</vt:lpstr>
      <vt:lpstr>MPOIN_IN_2028</vt:lpstr>
      <vt:lpstr>MPOIN_IN_2029</vt:lpstr>
      <vt:lpstr>MPOIN_IN_Max</vt:lpstr>
      <vt:lpstr>MPOIN_IN_Min</vt:lpstr>
      <vt:lpstr>MPOIN_IN_Most</vt:lpstr>
      <vt:lpstr>MPOIN_IN_TIME</vt:lpstr>
      <vt:lpstr>NAVAJ_IN_1991</vt:lpstr>
      <vt:lpstr>NAVAJ_IN_1992</vt:lpstr>
      <vt:lpstr>NAVAJ_IN_1993</vt:lpstr>
      <vt:lpstr>NAVAJ_IN_1994</vt:lpstr>
      <vt:lpstr>NAVAJ_IN_1995</vt:lpstr>
      <vt:lpstr>NAVAJ_IN_1996</vt:lpstr>
      <vt:lpstr>NAVAJ_IN_1997</vt:lpstr>
      <vt:lpstr>NAVAJ_IN_1998</vt:lpstr>
      <vt:lpstr>NAVAJ_IN_1999</vt:lpstr>
      <vt:lpstr>NAVAJ_IN_2000</vt:lpstr>
      <vt:lpstr>NAVAJ_IN_2001</vt:lpstr>
      <vt:lpstr>NAVAJ_IN_2002</vt:lpstr>
      <vt:lpstr>NAVAJ_IN_2003</vt:lpstr>
      <vt:lpstr>NAVAJ_IN_2004</vt:lpstr>
      <vt:lpstr>NAVAJ_IN_2005</vt:lpstr>
      <vt:lpstr>NAVAJ_IN_2006</vt:lpstr>
      <vt:lpstr>NAVAJ_IN_2007</vt:lpstr>
      <vt:lpstr>NAVAJ_IN_2008</vt:lpstr>
      <vt:lpstr>NAVAJ_IN_2009</vt:lpstr>
      <vt:lpstr>NAVAJ_IN_2010</vt:lpstr>
      <vt:lpstr>NAVAJ_IN_2011</vt:lpstr>
      <vt:lpstr>NAVAJ_IN_2012</vt:lpstr>
      <vt:lpstr>NAVAJ_IN_2013</vt:lpstr>
      <vt:lpstr>NAVAJ_IN_2014</vt:lpstr>
      <vt:lpstr>NAVAJ_IN_2015</vt:lpstr>
      <vt:lpstr>NAVAJ_IN_2016</vt:lpstr>
      <vt:lpstr>NAVAJ_IN_2017</vt:lpstr>
      <vt:lpstr>NAVAJ_IN_2018</vt:lpstr>
      <vt:lpstr>NAVAJ_IN_2019</vt:lpstr>
      <vt:lpstr>NAVAJ_IN_2020</vt:lpstr>
      <vt:lpstr>NAVAJ_IN_2021</vt:lpstr>
      <vt:lpstr>NAVAJ_IN_2022</vt:lpstr>
      <vt:lpstr>NAVAJ_IN_2023</vt:lpstr>
      <vt:lpstr>NAVAJ_IN_2024</vt:lpstr>
      <vt:lpstr>NAVAJ_IN_2025</vt:lpstr>
      <vt:lpstr>NAVAJ_IN_2026</vt:lpstr>
      <vt:lpstr>NAVAJ_IN_2027</vt:lpstr>
      <vt:lpstr>NAVAJ_IN_2028</vt:lpstr>
      <vt:lpstr>NAVAJ_IN_2029</vt:lpstr>
      <vt:lpstr>NAVAJ_IN_Max</vt:lpstr>
      <vt:lpstr>NAVAJ_IN_Min</vt:lpstr>
      <vt:lpstr>NAVAJ_IN_Most</vt:lpstr>
      <vt:lpstr>NAVAJ_IN_TIME</vt:lpstr>
      <vt:lpstr>NFTOF_IN_1991</vt:lpstr>
      <vt:lpstr>NFTOF_IN_1992</vt:lpstr>
      <vt:lpstr>NFTOF_IN_1993</vt:lpstr>
      <vt:lpstr>NFTOF_IN_1994</vt:lpstr>
      <vt:lpstr>NFTOF_IN_1995</vt:lpstr>
      <vt:lpstr>NFTOF_IN_1996</vt:lpstr>
      <vt:lpstr>NFTOF_IN_1997</vt:lpstr>
      <vt:lpstr>NFTOF_IN_1998</vt:lpstr>
      <vt:lpstr>NFTOF_IN_1999</vt:lpstr>
      <vt:lpstr>NFTOF_IN_2000</vt:lpstr>
      <vt:lpstr>NFTOF_IN_2001</vt:lpstr>
      <vt:lpstr>NFTOF_IN_2002</vt:lpstr>
      <vt:lpstr>NFTOF_IN_2003</vt:lpstr>
      <vt:lpstr>NFTOF_IN_2004</vt:lpstr>
      <vt:lpstr>NFTOF_IN_2005</vt:lpstr>
      <vt:lpstr>NFTOF_IN_2006</vt:lpstr>
      <vt:lpstr>NFTOF_IN_2007</vt:lpstr>
      <vt:lpstr>NFTOF_IN_2008</vt:lpstr>
      <vt:lpstr>NFTOF_IN_2009</vt:lpstr>
      <vt:lpstr>NFTOF_IN_2010</vt:lpstr>
      <vt:lpstr>NFTOF_IN_2011</vt:lpstr>
      <vt:lpstr>NFTOF_IN_2012</vt:lpstr>
      <vt:lpstr>NFTOF_IN_2013</vt:lpstr>
      <vt:lpstr>NFTOF_IN_2014</vt:lpstr>
      <vt:lpstr>NFTOF_IN_2015</vt:lpstr>
      <vt:lpstr>NFTOF_IN_2016</vt:lpstr>
      <vt:lpstr>NFTOF_IN_2017</vt:lpstr>
      <vt:lpstr>NFTOF_IN_2018</vt:lpstr>
      <vt:lpstr>NFTOF_IN_2019</vt:lpstr>
      <vt:lpstr>NFTOF_IN_2020</vt:lpstr>
      <vt:lpstr>NFTOF_IN_2021</vt:lpstr>
      <vt:lpstr>NFTOF_IN_2022</vt:lpstr>
      <vt:lpstr>NFTOF_IN_2023</vt:lpstr>
      <vt:lpstr>NFTOF_IN_2024</vt:lpstr>
      <vt:lpstr>NFTOF_IN_2025</vt:lpstr>
      <vt:lpstr>NFTOF_IN_2026</vt:lpstr>
      <vt:lpstr>NFTOF_IN_2027</vt:lpstr>
      <vt:lpstr>NFTOF_IN_2028</vt:lpstr>
      <vt:lpstr>NFTOF_IN_2029</vt:lpstr>
      <vt:lpstr>NFTOF_IN_Max</vt:lpstr>
      <vt:lpstr>NFTOF_IN_Min</vt:lpstr>
      <vt:lpstr>NFTOF_IN_Most</vt:lpstr>
      <vt:lpstr>NFTOF_IN_Time</vt:lpstr>
      <vt:lpstr>PkrToImp_In_1991</vt:lpstr>
      <vt:lpstr>PkrToImp_In_1992</vt:lpstr>
      <vt:lpstr>PkrToImp_In_1993</vt:lpstr>
      <vt:lpstr>PkrToImp_In_1994</vt:lpstr>
      <vt:lpstr>PkrToImp_In_1995</vt:lpstr>
      <vt:lpstr>PkrToImp_In_1996</vt:lpstr>
      <vt:lpstr>PkrToImp_In_1997</vt:lpstr>
      <vt:lpstr>PkrToImp_In_1998</vt:lpstr>
      <vt:lpstr>PkrToImp_In_1999</vt:lpstr>
      <vt:lpstr>PkrToImp_In_2000</vt:lpstr>
      <vt:lpstr>PkrToImp_In_2001</vt:lpstr>
      <vt:lpstr>PkrToImp_In_2002</vt:lpstr>
      <vt:lpstr>PkrToImp_In_2003</vt:lpstr>
      <vt:lpstr>PkrToImp_In_2004</vt:lpstr>
      <vt:lpstr>PkrToImp_In_2005</vt:lpstr>
      <vt:lpstr>PkrToImp_In_2006</vt:lpstr>
      <vt:lpstr>PkrToImp_In_2007</vt:lpstr>
      <vt:lpstr>PkrToImp_In_2008</vt:lpstr>
      <vt:lpstr>PkrToImp_In_2009</vt:lpstr>
      <vt:lpstr>PkrToImp_In_2010</vt:lpstr>
      <vt:lpstr>PkrToImp_In_2011</vt:lpstr>
      <vt:lpstr>PkrToImp_In_2012</vt:lpstr>
      <vt:lpstr>PkrToImp_In_2013</vt:lpstr>
      <vt:lpstr>PkrToImp_In_2014</vt:lpstr>
      <vt:lpstr>PkrToImp_In_2015</vt:lpstr>
      <vt:lpstr>PkrToImp_In_2016</vt:lpstr>
      <vt:lpstr>PkrToImp_In_2017</vt:lpstr>
      <vt:lpstr>PkrToImp_In_2018</vt:lpstr>
      <vt:lpstr>PkrToImp_In_2019</vt:lpstr>
      <vt:lpstr>PkrToImp_In_2020</vt:lpstr>
      <vt:lpstr>PkrToImp_In_Max</vt:lpstr>
      <vt:lpstr>PkrToImp_In_Min</vt:lpstr>
      <vt:lpstr>PkrToImp_In_Most</vt:lpstr>
      <vt:lpstr>PkrToImp_In_Time</vt:lpstr>
      <vt:lpstr>POWEL_IN_1991</vt:lpstr>
      <vt:lpstr>POWEL_IN_1992</vt:lpstr>
      <vt:lpstr>POWEL_IN_1993</vt:lpstr>
      <vt:lpstr>POWEL_IN_1994</vt:lpstr>
      <vt:lpstr>POWEL_IN_1995</vt:lpstr>
      <vt:lpstr>POWEL_IN_1996</vt:lpstr>
      <vt:lpstr>POWEL_IN_1997</vt:lpstr>
      <vt:lpstr>POWEL_IN_1998</vt:lpstr>
      <vt:lpstr>POWEL_IN_1999</vt:lpstr>
      <vt:lpstr>POWEL_IN_2000</vt:lpstr>
      <vt:lpstr>POWEL_IN_2001</vt:lpstr>
      <vt:lpstr>POWEL_IN_2002</vt:lpstr>
      <vt:lpstr>POWEL_IN_2003</vt:lpstr>
      <vt:lpstr>POWEL_IN_2004</vt:lpstr>
      <vt:lpstr>POWEL_IN_2005</vt:lpstr>
      <vt:lpstr>POWEL_IN_2006</vt:lpstr>
      <vt:lpstr>POWEL_IN_2007</vt:lpstr>
      <vt:lpstr>POWEL_IN_2008</vt:lpstr>
      <vt:lpstr>POWEL_IN_2009</vt:lpstr>
      <vt:lpstr>POWEL_IN_2010</vt:lpstr>
      <vt:lpstr>POWEL_IN_2011</vt:lpstr>
      <vt:lpstr>POWEL_IN_2012</vt:lpstr>
      <vt:lpstr>POWEL_IN_2013</vt:lpstr>
      <vt:lpstr>POWEL_IN_2014</vt:lpstr>
      <vt:lpstr>POWEL_IN_2015</vt:lpstr>
      <vt:lpstr>POWEL_IN_2016</vt:lpstr>
      <vt:lpstr>POWEL_IN_2017</vt:lpstr>
      <vt:lpstr>POWEL_IN_2018</vt:lpstr>
      <vt:lpstr>POWEL_IN_2019</vt:lpstr>
      <vt:lpstr>POWEL_IN_2020</vt:lpstr>
      <vt:lpstr>POWEL_IN_2021</vt:lpstr>
      <vt:lpstr>POWEL_IN_2022</vt:lpstr>
      <vt:lpstr>POWEL_IN_2023</vt:lpstr>
      <vt:lpstr>POWEL_IN_2024</vt:lpstr>
      <vt:lpstr>POWEL_IN_2025</vt:lpstr>
      <vt:lpstr>POWEL_IN_2026</vt:lpstr>
      <vt:lpstr>POWEL_IN_2027</vt:lpstr>
      <vt:lpstr>POWEL_IN_2028</vt:lpstr>
      <vt:lpstr>POWEL_IN_2029</vt:lpstr>
      <vt:lpstr>POWEL_IN_Max</vt:lpstr>
      <vt:lpstr>POWEL_IN_Min</vt:lpstr>
      <vt:lpstr>POWEL_IN_Most</vt:lpstr>
      <vt:lpstr>POWEL_IN_TIME</vt:lpstr>
      <vt:lpstr>PTMGAL_IN_1991</vt:lpstr>
      <vt:lpstr>PTMGAL_IN_1992</vt:lpstr>
      <vt:lpstr>PTMGAL_IN_1993</vt:lpstr>
      <vt:lpstr>PTMGAL_IN_1994</vt:lpstr>
      <vt:lpstr>PTMGAL_IN_1995</vt:lpstr>
      <vt:lpstr>PTMGAL_IN_1996</vt:lpstr>
      <vt:lpstr>PTMGAL_IN_1997</vt:lpstr>
      <vt:lpstr>PTMGAL_IN_1998</vt:lpstr>
      <vt:lpstr>PTMGAL_IN_1999</vt:lpstr>
      <vt:lpstr>PTMGAL_IN_2000</vt:lpstr>
      <vt:lpstr>PTMGAL_IN_2001</vt:lpstr>
      <vt:lpstr>PTMGAL_IN_2002</vt:lpstr>
      <vt:lpstr>PTMGAL_IN_2003</vt:lpstr>
      <vt:lpstr>PTMGAL_IN_2004</vt:lpstr>
      <vt:lpstr>PTMGAL_IN_2005</vt:lpstr>
      <vt:lpstr>PTMGAL_IN_2006</vt:lpstr>
      <vt:lpstr>PTMGAL_IN_2007</vt:lpstr>
      <vt:lpstr>PTMGAL_IN_2008</vt:lpstr>
      <vt:lpstr>PTMGAL_IN_2009</vt:lpstr>
      <vt:lpstr>PTMGAL_IN_2010</vt:lpstr>
      <vt:lpstr>PTMGAL_IN_2011</vt:lpstr>
      <vt:lpstr>PTMGAL_IN_2012</vt:lpstr>
      <vt:lpstr>PTMGAL_IN_2013</vt:lpstr>
      <vt:lpstr>PTMGAL_IN_2014</vt:lpstr>
      <vt:lpstr>PTMGAL_IN_2015</vt:lpstr>
      <vt:lpstr>PTMGAL_IN_2016</vt:lpstr>
      <vt:lpstr>PTMGAL_IN_2017</vt:lpstr>
      <vt:lpstr>PTMGAL_IN_2018</vt:lpstr>
      <vt:lpstr>PTMGAL_IN_2019</vt:lpstr>
      <vt:lpstr>PTMGAL_IN_2020</vt:lpstr>
      <vt:lpstr>PTMGAL_IN_2021</vt:lpstr>
      <vt:lpstr>PTMGAL_IN_2022</vt:lpstr>
      <vt:lpstr>PTMGAL_IN_2023</vt:lpstr>
      <vt:lpstr>PTMGAL_IN_2024</vt:lpstr>
      <vt:lpstr>PTMGAL_IN_2025</vt:lpstr>
      <vt:lpstr>PTMGAL_IN_2026</vt:lpstr>
      <vt:lpstr>PTMGAL_IN_2027</vt:lpstr>
      <vt:lpstr>PTMGAL_IN_2028</vt:lpstr>
      <vt:lpstr>PTMGAL_IN_2029</vt:lpstr>
      <vt:lpstr>PTMGAL_IN_Max</vt:lpstr>
      <vt:lpstr>PTMGAL_IN_Min</vt:lpstr>
      <vt:lpstr>PTMGAL_IN_Most</vt:lpstr>
      <vt:lpstr>PTMGAL_IN_Time</vt:lpstr>
      <vt:lpstr>PTMGC_IN_1991</vt:lpstr>
      <vt:lpstr>PTMGC_IN_1992</vt:lpstr>
      <vt:lpstr>PTMGC_IN_1993</vt:lpstr>
      <vt:lpstr>PTMGC_IN_1994</vt:lpstr>
      <vt:lpstr>PTMGC_IN_1995</vt:lpstr>
      <vt:lpstr>PTMGC_IN_1996</vt:lpstr>
      <vt:lpstr>PTMGC_IN_1997</vt:lpstr>
      <vt:lpstr>PTMGC_IN_1998</vt:lpstr>
      <vt:lpstr>PTMGC_IN_1999</vt:lpstr>
      <vt:lpstr>PTMGC_IN_2000</vt:lpstr>
      <vt:lpstr>PTMGC_IN_2001</vt:lpstr>
      <vt:lpstr>PTMGC_IN_2002</vt:lpstr>
      <vt:lpstr>PTMGC_IN_2003</vt:lpstr>
      <vt:lpstr>PTMGC_IN_2004</vt:lpstr>
      <vt:lpstr>PTMGC_IN_2005</vt:lpstr>
      <vt:lpstr>PTMGC_IN_2006</vt:lpstr>
      <vt:lpstr>PTMGC_IN_2007</vt:lpstr>
      <vt:lpstr>PTMGC_IN_2008</vt:lpstr>
      <vt:lpstr>PTMGC_IN_2009</vt:lpstr>
      <vt:lpstr>PTMGC_IN_2010</vt:lpstr>
      <vt:lpstr>PTMGC_IN_2011</vt:lpstr>
      <vt:lpstr>PTMGC_IN_2012</vt:lpstr>
      <vt:lpstr>PTMGC_IN_2013</vt:lpstr>
      <vt:lpstr>PTMGC_IN_2014</vt:lpstr>
      <vt:lpstr>PTMGC_IN_2015</vt:lpstr>
      <vt:lpstr>PTMGC_IN_2016</vt:lpstr>
      <vt:lpstr>PTMGC_IN_2017</vt:lpstr>
      <vt:lpstr>PTMGC_IN_2018</vt:lpstr>
      <vt:lpstr>PTMGC_IN_2019</vt:lpstr>
      <vt:lpstr>PTMGC_IN_2020</vt:lpstr>
      <vt:lpstr>PTMGC_IN_2021</vt:lpstr>
      <vt:lpstr>PTMGC_IN_2022</vt:lpstr>
      <vt:lpstr>PTMGC_IN_2023</vt:lpstr>
      <vt:lpstr>PTMGC_IN_2024</vt:lpstr>
      <vt:lpstr>PTMGC_IN_2025</vt:lpstr>
      <vt:lpstr>PTMGC_IN_2026</vt:lpstr>
      <vt:lpstr>PTMGC_IN_2027</vt:lpstr>
      <vt:lpstr>PTMGC_IN_2028</vt:lpstr>
      <vt:lpstr>PTMGC_IN_2029</vt:lpstr>
      <vt:lpstr>PTMGC_IN_Max</vt:lpstr>
      <vt:lpstr>PTMGC_IN_Min</vt:lpstr>
      <vt:lpstr>PTMGC_IN_Most</vt:lpstr>
      <vt:lpstr>PTMGC_IN_Time</vt:lpstr>
      <vt:lpstr>PTMGH_IN_1991</vt:lpstr>
      <vt:lpstr>PTMGH_IN_1992</vt:lpstr>
      <vt:lpstr>PTMGH_IN_1993</vt:lpstr>
      <vt:lpstr>PTMGH_IN_1994</vt:lpstr>
      <vt:lpstr>PTMGH_IN_1995</vt:lpstr>
      <vt:lpstr>PTMGH_IN_1996</vt:lpstr>
      <vt:lpstr>PTMGH_IN_1997</vt:lpstr>
      <vt:lpstr>PTMGH_IN_1998</vt:lpstr>
      <vt:lpstr>PTMGH_IN_1999</vt:lpstr>
      <vt:lpstr>PTMGH_IN_2000</vt:lpstr>
      <vt:lpstr>PTMGH_IN_2001</vt:lpstr>
      <vt:lpstr>PTMGH_IN_2002</vt:lpstr>
      <vt:lpstr>PTMGH_IN_2003</vt:lpstr>
      <vt:lpstr>PTMGH_IN_2004</vt:lpstr>
      <vt:lpstr>PTMGH_IN_2005</vt:lpstr>
      <vt:lpstr>PTMGH_IN_2006</vt:lpstr>
      <vt:lpstr>PTMGH_IN_2007</vt:lpstr>
      <vt:lpstr>PTMGH_IN_2008</vt:lpstr>
      <vt:lpstr>PTMGH_IN_2009</vt:lpstr>
      <vt:lpstr>PTMGH_IN_2010</vt:lpstr>
      <vt:lpstr>PTMGH_IN_2011</vt:lpstr>
      <vt:lpstr>PTMGH_IN_2012</vt:lpstr>
      <vt:lpstr>PTMGH_IN_2013</vt:lpstr>
      <vt:lpstr>PTMGH_IN_2014</vt:lpstr>
      <vt:lpstr>PTMGH_IN_2015</vt:lpstr>
      <vt:lpstr>PTMGH_IN_2016</vt:lpstr>
      <vt:lpstr>PTMGH_IN_2017</vt:lpstr>
      <vt:lpstr>PTMGH_IN_2018</vt:lpstr>
      <vt:lpstr>PTMGH_IN_2019</vt:lpstr>
      <vt:lpstr>PTMGH_IN_2020</vt:lpstr>
      <vt:lpstr>PTMGH_IN_2021</vt:lpstr>
      <vt:lpstr>PTMGH_IN_2022</vt:lpstr>
      <vt:lpstr>PTMGH_IN_2023</vt:lpstr>
      <vt:lpstr>PTMGH_IN_2024</vt:lpstr>
      <vt:lpstr>PTMGH_IN_2025</vt:lpstr>
      <vt:lpstr>PTMGH_IN_2026</vt:lpstr>
      <vt:lpstr>PTMGH_IN_2027</vt:lpstr>
      <vt:lpstr>PTMGH_IN_2028</vt:lpstr>
      <vt:lpstr>PTMGH_IN_2029</vt:lpstr>
      <vt:lpstr>PTMGH_IN_Max</vt:lpstr>
      <vt:lpstr>PTMGH_IN_Min</vt:lpstr>
      <vt:lpstr>PTMGH_IN_Most</vt:lpstr>
      <vt:lpstr>PTMGH_IN_Time</vt:lpstr>
      <vt:lpstr>TPARK_IN_1991</vt:lpstr>
      <vt:lpstr>TPARK_IN_1992</vt:lpstr>
      <vt:lpstr>TPARK_IN_1993</vt:lpstr>
      <vt:lpstr>TPARK_IN_1994</vt:lpstr>
      <vt:lpstr>TPARK_IN_1995</vt:lpstr>
      <vt:lpstr>TPARK_IN_1996</vt:lpstr>
      <vt:lpstr>TPARK_IN_1997</vt:lpstr>
      <vt:lpstr>TPARK_IN_1998</vt:lpstr>
      <vt:lpstr>TPARK_IN_1999</vt:lpstr>
      <vt:lpstr>TPARK_IN_2000</vt:lpstr>
      <vt:lpstr>TPARK_IN_2001</vt:lpstr>
      <vt:lpstr>TPARK_IN_2002</vt:lpstr>
      <vt:lpstr>TPARK_IN_2003</vt:lpstr>
      <vt:lpstr>TPARK_IN_2004</vt:lpstr>
      <vt:lpstr>TPARK_IN_2005</vt:lpstr>
      <vt:lpstr>TPARK_IN_2006</vt:lpstr>
      <vt:lpstr>TPARK_IN_2007</vt:lpstr>
      <vt:lpstr>TPARK_IN_2008</vt:lpstr>
      <vt:lpstr>TPARK_IN_2009</vt:lpstr>
      <vt:lpstr>TPARK_IN_2010</vt:lpstr>
      <vt:lpstr>TPARK_IN_2011</vt:lpstr>
      <vt:lpstr>TPARK_IN_2012</vt:lpstr>
      <vt:lpstr>TPARK_IN_2013</vt:lpstr>
      <vt:lpstr>TPARK_IN_2014</vt:lpstr>
      <vt:lpstr>TPARK_IN_2015</vt:lpstr>
      <vt:lpstr>TPARK_IN_2016</vt:lpstr>
      <vt:lpstr>TPARK_IN_2017</vt:lpstr>
      <vt:lpstr>TPARK_IN_2018</vt:lpstr>
      <vt:lpstr>TPARK_IN_2019</vt:lpstr>
      <vt:lpstr>TPARK_IN_2020</vt:lpstr>
      <vt:lpstr>TPARK_IN_2021</vt:lpstr>
      <vt:lpstr>TPARK_IN_2022</vt:lpstr>
      <vt:lpstr>TPARK_IN_2023</vt:lpstr>
      <vt:lpstr>TPARK_IN_2024</vt:lpstr>
      <vt:lpstr>TPARK_IN_2025</vt:lpstr>
      <vt:lpstr>TPARK_IN_2026</vt:lpstr>
      <vt:lpstr>TPARK_IN_2027</vt:lpstr>
      <vt:lpstr>TPARK_IN_2028</vt:lpstr>
      <vt:lpstr>TPARK_IN_2029</vt:lpstr>
      <vt:lpstr>TPARK_IN_Max</vt:lpstr>
      <vt:lpstr>TPARK_IN_Min</vt:lpstr>
      <vt:lpstr>TPARK_IN_Most</vt:lpstr>
      <vt:lpstr>TPARK_IN_TIME</vt:lpstr>
      <vt:lpstr>VALLE_IN_1991</vt:lpstr>
      <vt:lpstr>VALLE_IN_1992</vt:lpstr>
      <vt:lpstr>VALLE_IN_1993</vt:lpstr>
      <vt:lpstr>VALLE_IN_1994</vt:lpstr>
      <vt:lpstr>VALLE_IN_1995</vt:lpstr>
      <vt:lpstr>VALLE_IN_1996</vt:lpstr>
      <vt:lpstr>VALLE_IN_1997</vt:lpstr>
      <vt:lpstr>VALLE_IN_1998</vt:lpstr>
      <vt:lpstr>VALLE_IN_1999</vt:lpstr>
      <vt:lpstr>VALLE_IN_2000</vt:lpstr>
      <vt:lpstr>VALLE_IN_2001</vt:lpstr>
      <vt:lpstr>VALLE_IN_2002</vt:lpstr>
      <vt:lpstr>VALLE_IN_2003</vt:lpstr>
      <vt:lpstr>VALLE_IN_2004</vt:lpstr>
      <vt:lpstr>VALLE_IN_2005</vt:lpstr>
      <vt:lpstr>VALLE_IN_2006</vt:lpstr>
      <vt:lpstr>VALLE_IN_2007</vt:lpstr>
      <vt:lpstr>VALLE_IN_2008</vt:lpstr>
      <vt:lpstr>VALLE_IN_2009</vt:lpstr>
      <vt:lpstr>VALLE_IN_2010</vt:lpstr>
      <vt:lpstr>VALLE_IN_2011</vt:lpstr>
      <vt:lpstr>VALLE_IN_2012</vt:lpstr>
      <vt:lpstr>VALLE_IN_2013</vt:lpstr>
      <vt:lpstr>VALLE_IN_2014</vt:lpstr>
      <vt:lpstr>VALLE_IN_2015</vt:lpstr>
      <vt:lpstr>VALLE_IN_2016</vt:lpstr>
      <vt:lpstr>VALLE_IN_2017</vt:lpstr>
      <vt:lpstr>VALLE_IN_2018</vt:lpstr>
      <vt:lpstr>VALLE_IN_2019</vt:lpstr>
      <vt:lpstr>VALLE_IN_2020</vt:lpstr>
      <vt:lpstr>VALLE_IN_2021</vt:lpstr>
      <vt:lpstr>VALLE_IN_2022</vt:lpstr>
      <vt:lpstr>VALLE_IN_2023</vt:lpstr>
      <vt:lpstr>VALLE_IN_2024</vt:lpstr>
      <vt:lpstr>VALLE_IN_2025</vt:lpstr>
      <vt:lpstr>VALLE_IN_2026</vt:lpstr>
      <vt:lpstr>VALLE_IN_2027</vt:lpstr>
      <vt:lpstr>VALLE_IN_2028</vt:lpstr>
      <vt:lpstr>VALLE_IN_2029</vt:lpstr>
      <vt:lpstr>VALLE_IN_Max</vt:lpstr>
      <vt:lpstr>VALLE_IN_Min</vt:lpstr>
      <vt:lpstr>VALLE_IN_Most</vt:lpstr>
      <vt:lpstr>VALLE_IN_TIME</vt:lpstr>
      <vt:lpstr>YRITO_IN_1991</vt:lpstr>
      <vt:lpstr>YRITO_IN_1992</vt:lpstr>
      <vt:lpstr>YRITO_IN_1993</vt:lpstr>
      <vt:lpstr>YRITO_IN_1994</vt:lpstr>
      <vt:lpstr>YRITO_IN_1995</vt:lpstr>
      <vt:lpstr>YRITO_IN_1996</vt:lpstr>
      <vt:lpstr>YRITO_IN_1997</vt:lpstr>
      <vt:lpstr>YRITO_IN_1998</vt:lpstr>
      <vt:lpstr>YRITO_IN_1999</vt:lpstr>
      <vt:lpstr>YRITO_IN_2000</vt:lpstr>
      <vt:lpstr>YRITO_IN_2001</vt:lpstr>
      <vt:lpstr>YRITO_IN_2002</vt:lpstr>
      <vt:lpstr>YRITO_IN_2003</vt:lpstr>
      <vt:lpstr>YRITO_IN_2004</vt:lpstr>
      <vt:lpstr>YRITO_IN_2005</vt:lpstr>
      <vt:lpstr>YRITO_IN_2006</vt:lpstr>
      <vt:lpstr>YRITO_IN_2007</vt:lpstr>
      <vt:lpstr>YRITO_IN_2008</vt:lpstr>
      <vt:lpstr>YRITO_IN_2009</vt:lpstr>
      <vt:lpstr>YRITO_IN_2010</vt:lpstr>
      <vt:lpstr>YRITO_IN_2011</vt:lpstr>
      <vt:lpstr>YRITO_IN_2012</vt:lpstr>
      <vt:lpstr>YRITO_IN_2013</vt:lpstr>
      <vt:lpstr>YRITO_IN_2014</vt:lpstr>
      <vt:lpstr>YRITO_IN_2015</vt:lpstr>
      <vt:lpstr>YRITO_IN_2016</vt:lpstr>
      <vt:lpstr>YRITO_IN_2017</vt:lpstr>
      <vt:lpstr>YRITO_IN_2018</vt:lpstr>
      <vt:lpstr>YRITO_IN_2019</vt:lpstr>
      <vt:lpstr>YRITO_IN_2020</vt:lpstr>
      <vt:lpstr>YRITO_IN_2021</vt:lpstr>
      <vt:lpstr>YRITO_IN_2022</vt:lpstr>
      <vt:lpstr>YRITO_IN_2023</vt:lpstr>
      <vt:lpstr>YRITO_IN_2024</vt:lpstr>
      <vt:lpstr>YRITO_IN_2025</vt:lpstr>
      <vt:lpstr>YRITO_IN_2026</vt:lpstr>
      <vt:lpstr>YRITO_IN_2027</vt:lpstr>
      <vt:lpstr>YRITO_IN_2028</vt:lpstr>
      <vt:lpstr>YRITO_IN_2029</vt:lpstr>
      <vt:lpstr>AnimasRiverTotalOutflow!YRITO_IN_Max</vt:lpstr>
      <vt:lpstr>YRITO_IN_Max</vt:lpstr>
      <vt:lpstr>AnimasRiverTotalOutflow!YRITO_IN_Min</vt:lpstr>
      <vt:lpstr>YRITO_IN_Min</vt:lpstr>
      <vt:lpstr>AnimasRiverTotalOutflow!YRITO_IN_Most</vt:lpstr>
      <vt:lpstr>YRITO_IN_Most</vt:lpstr>
      <vt:lpstr>YRITO_IN_TIME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Ramakrishnan, Balaji</dc:creator>
  <cp:lastModifiedBy>Ramakrishnan, Balaji</cp:lastModifiedBy>
  <dcterms:created xsi:type="dcterms:W3CDTF">2021-12-09T21:43:26Z</dcterms:created>
  <dcterms:modified xsi:type="dcterms:W3CDTF">2021-12-09T21:43:29Z</dcterms:modified>
</cp:coreProperties>
</file>