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Temp\09-September\Inflow Forecasts\"/>
    </mc:Choice>
  </mc:AlternateContent>
  <xr:revisionPtr revIDLastSave="0" documentId="8_{CB3ABAA3-96B4-4452-A72F-4E003DAD2BA0}" xr6:coauthVersionLast="47" xr6:coauthVersionMax="47" xr10:uidLastSave="{00000000-0000-0000-0000-000000000000}"/>
  <bookViews>
    <workbookView xWindow="-110" yWindow="-110" windowWidth="19420" windowHeight="10420" xr2:uid="{846F6AD0-0412-4F47-9A22-6340BD8A78DF}"/>
  </bookViews>
  <sheets>
    <sheet name="BlueMesaInflow.Unregulated" sheetId="2" r:id="rId1"/>
    <sheet name="CrystalInflow.Unregulated" sheetId="3" r:id="rId2"/>
    <sheet name="Fontenelle.Inflow" sheetId="4" r:id="rId3"/>
    <sheet name="PowellInflow.Unregulated" sheetId="5" r:id="rId4"/>
    <sheet name="FlamingGorgeInflow.Unregulated" sheetId="6" r:id="rId5"/>
    <sheet name="MorrowPointInflow.Unregulated" sheetId="7" r:id="rId6"/>
    <sheet name="NavajoInflow.ModUnregulated" sheetId="8" r:id="rId7"/>
    <sheet name="TaylorPark.Inflow" sheetId="9" r:id="rId8"/>
    <sheet name="Vallecito.Inflow" sheetId="10" r:id="rId9"/>
    <sheet name="YampaRiverInflow.TotalOutflow" sheetId="11" r:id="rId10"/>
    <sheet name="AnimasRiverTotalOutflow" sheetId="12" r:id="rId11"/>
    <sheet name="GainsCrystalToGJ" sheetId="13" r:id="rId12"/>
    <sheet name="PowellToMeadGainsGrandCanyon" sheetId="14" r:id="rId13"/>
    <sheet name="PowellToMeadGainsAboveHoover" sheetId="15" r:id="rId14"/>
    <sheet name="PowellToMeadGainsAbvLeesFerry" sheetId="16" r:id="rId15"/>
    <sheet name="GainsImpToNIB" sheetId="17" r:id="rId16"/>
    <sheet name="GainsAboveDavis" sheetId="18" r:id="rId17"/>
    <sheet name="GainsPkrToImp" sheetId="19" r:id="rId18"/>
    <sheet name="GainsAboveParker" sheetId="20" r:id="rId19"/>
    <sheet name="DONOTCHANGE" sheetId="21" r:id="rId20"/>
    <sheet name="SacWYTypeDes" sheetId="22" r:id="rId21"/>
  </sheets>
  <externalReferences>
    <externalReference r:id="rId22"/>
  </externalReferences>
  <definedNames>
    <definedName name="ARFN5_IN_1991">AnimasRiverTotalOutflow!$E$4:$E$80</definedName>
    <definedName name="ARFN5_IN_1992">AnimasRiverTotalOutflow!$F$4:$F$80</definedName>
    <definedName name="ARFN5_IN_1993">AnimasRiverTotalOutflow!$G$4:$G$80</definedName>
    <definedName name="ARFN5_IN_1994">AnimasRiverTotalOutflow!$H$4:$H$80</definedName>
    <definedName name="ARFN5_IN_1995">AnimasRiverTotalOutflow!$I$4:$I$80</definedName>
    <definedName name="ARFN5_IN_1996">AnimasRiverTotalOutflow!$J$4:$J$80</definedName>
    <definedName name="ARFN5_IN_1997">AnimasRiverTotalOutflow!$K$4:$K$80</definedName>
    <definedName name="ARFN5_IN_1998">AnimasRiverTotalOutflow!$L$4:$L$80</definedName>
    <definedName name="ARFN5_IN_1999">AnimasRiverTotalOutflow!$M$4:$M$80</definedName>
    <definedName name="ARFN5_IN_2000">AnimasRiverTotalOutflow!$N$4:$N$80</definedName>
    <definedName name="ARFN5_IN_2001">AnimasRiverTotalOutflow!$O$4:$O$80</definedName>
    <definedName name="ARFN5_IN_2002">AnimasRiverTotalOutflow!$P$4:$P$80</definedName>
    <definedName name="ARFN5_IN_2003">AnimasRiverTotalOutflow!$Q$4:$Q$80</definedName>
    <definedName name="ARFN5_IN_2004">AnimasRiverTotalOutflow!$R$4:$R$80</definedName>
    <definedName name="ARFN5_IN_2005">AnimasRiverTotalOutflow!$S$4:$S$80</definedName>
    <definedName name="ARFN5_IN_2006">AnimasRiverTotalOutflow!$T$4:$T$80</definedName>
    <definedName name="ARFN5_IN_2007">AnimasRiverTotalOutflow!$U$4:$U$80</definedName>
    <definedName name="ARFN5_IN_2008">AnimasRiverTotalOutflow!$V$4:$V$80</definedName>
    <definedName name="ARFN5_IN_2009">AnimasRiverTotalOutflow!$W$4:$W$80</definedName>
    <definedName name="ARFN5_IN_2010">AnimasRiverTotalOutflow!$X$4:$X$80</definedName>
    <definedName name="ARFN5_IN_2011">AnimasRiverTotalOutflow!$Y$4:$Y$80</definedName>
    <definedName name="ARFN5_IN_2012">AnimasRiverTotalOutflow!$Z$4:$Z$80</definedName>
    <definedName name="ARFN5_IN_2013">AnimasRiverTotalOutflow!$AA$4:$AA$80</definedName>
    <definedName name="ARFN5_IN_2014">AnimasRiverTotalOutflow!$AB$4:$AB$80</definedName>
    <definedName name="ARFN5_IN_2015">AnimasRiverTotalOutflow!$AC$4:$AC$80</definedName>
    <definedName name="ARFN5_IN_2016">AnimasRiverTotalOutflow!$AD$4:$AD$80</definedName>
    <definedName name="ARFN5_IN_2017">AnimasRiverTotalOutflow!$AE$4:$AE$80</definedName>
    <definedName name="ARFN5_IN_2018">AnimasRiverTotalOutflow!$AF$4:$AF$80</definedName>
    <definedName name="ARFN5_IN_2019">AnimasRiverTotalOutflow!$AG$4:$AG$80</definedName>
    <definedName name="ARFN5_IN_2020">AnimasRiverTotalOutflow!$AH$4:$AH$80</definedName>
    <definedName name="ARFN5_IN_2021">AnimasRiverTotalOutflow!$AS$4:$AS$80</definedName>
    <definedName name="ARFN5_IN_2022">AnimasRiverTotalOutflow!$AT$4:$AT$80</definedName>
    <definedName name="ARFN5_IN_2023">AnimasRiverTotalOutflow!$AU$4:$AU$80</definedName>
    <definedName name="ARFN5_IN_2024">AnimasRiverTotalOutflow!$AV$4:$AV$80</definedName>
    <definedName name="ARFN5_IN_2025">AnimasRiverTotalOutflow!$AW$4:$AW$80</definedName>
    <definedName name="ARFN5_IN_2026">AnimasRiverTotalOutflow!$AX$4:$AX$80</definedName>
    <definedName name="ARFN5_IN_2027">AnimasRiverTotalOutflow!$AY$4:$AY$80</definedName>
    <definedName name="ARFN5_IN_2028">AnimasRiverTotalOutflow!$AZ$4:$AZ$80</definedName>
    <definedName name="ARFN5_IN_2029">AnimasRiverTotalOutflow!$BA$4:$BA$80</definedName>
    <definedName name="ARFN5_IN_Max">AnimasRiverTotalOutflow!$B$4:$B$80</definedName>
    <definedName name="ARFN5_IN_Min">AnimasRiverTotalOutflow!$C$4:$C$80</definedName>
    <definedName name="ARFN5_IN_Most">AnimasRiverTotalOutflow!$D$4:$D$80</definedName>
    <definedName name="ARFN5_IN_TIME">AnimasRiverTotalOutflow!$A$4:$A$80</definedName>
    <definedName name="BlwImpGainsAbvDavis">GainsAboveDavis!$A$4:$A$71</definedName>
    <definedName name="BMESA_IN_1991">BlueMesaInflow.Unregulated!$E$4:$E$80</definedName>
    <definedName name="BMESA_IN_1992">BlueMesaInflow.Unregulated!$F$4:$F$80</definedName>
    <definedName name="BMESA_IN_1993">BlueMesaInflow.Unregulated!$G$4:$G$80</definedName>
    <definedName name="BMESA_IN_1994">BlueMesaInflow.Unregulated!$H$4:$H$80</definedName>
    <definedName name="BMESA_IN_1995">BlueMesaInflow.Unregulated!$I$4:$I$80</definedName>
    <definedName name="BMESA_IN_1996">BlueMesaInflow.Unregulated!$J$4:$J$80</definedName>
    <definedName name="BMESA_IN_1997">BlueMesaInflow.Unregulated!$K$4:$K$80</definedName>
    <definedName name="BMESA_IN_1998">BlueMesaInflow.Unregulated!$L$4:$L$80</definedName>
    <definedName name="BMESA_IN_1999">BlueMesaInflow.Unregulated!$M$4:$M$80</definedName>
    <definedName name="BMESA_IN_2000">BlueMesaInflow.Unregulated!$N$4:$N$80</definedName>
    <definedName name="BMESA_IN_2001">BlueMesaInflow.Unregulated!$O$4:$O$80</definedName>
    <definedName name="BMESA_IN_2002">BlueMesaInflow.Unregulated!$P$4:$P$80</definedName>
    <definedName name="BMESA_IN_2003">BlueMesaInflow.Unregulated!$Q$4:$Q$80</definedName>
    <definedName name="BMESA_IN_2004">BlueMesaInflow.Unregulated!$R$4:$R$80</definedName>
    <definedName name="BMESA_IN_2005">BlueMesaInflow.Unregulated!$S$4:$S$80</definedName>
    <definedName name="BMESA_IN_2006">BlueMesaInflow.Unregulated!$T$4:$T$80</definedName>
    <definedName name="BMESA_IN_2007">BlueMesaInflow.Unregulated!$U$4:$U$80</definedName>
    <definedName name="BMESA_IN_2008">BlueMesaInflow.Unregulated!$V$4:$V$80</definedName>
    <definedName name="BMESA_IN_2009">BlueMesaInflow.Unregulated!$W$4:$W$80</definedName>
    <definedName name="BMESA_IN_2010">BlueMesaInflow.Unregulated!$X$4:$X$80</definedName>
    <definedName name="BMESA_IN_2011">BlueMesaInflow.Unregulated!$Y$4:$Y$80</definedName>
    <definedName name="BMESA_IN_2012">BlueMesaInflow.Unregulated!$Z$4:$Z$80</definedName>
    <definedName name="BMESA_IN_2013">BlueMesaInflow.Unregulated!$AA$4:$AA$80</definedName>
    <definedName name="BMESA_IN_2014">BlueMesaInflow.Unregulated!$AB$4:$AB$80</definedName>
    <definedName name="BMESA_IN_2015">BlueMesaInflow.Unregulated!$AC$4:$AC$80</definedName>
    <definedName name="BMESA_IN_2016">BlueMesaInflow.Unregulated!$AD$4:$AD$80</definedName>
    <definedName name="BMESA_IN_2017">BlueMesaInflow.Unregulated!$AE$4:$AE$80</definedName>
    <definedName name="BMESA_IN_2018">BlueMesaInflow.Unregulated!$AF$4:$AF$80</definedName>
    <definedName name="BMESA_IN_2019">BlueMesaInflow.Unregulated!$AG$4:$AG$80</definedName>
    <definedName name="BMESA_IN_2020">BlueMesaInflow.Unregulated!$AH$4:$AH$80</definedName>
    <definedName name="BMESA_IN_2021">BlueMesaInflow.Unregulated!$AS$4:$AS$80</definedName>
    <definedName name="BMESA_IN_2022">BlueMesaInflow.Unregulated!$AT$4:$AT$80</definedName>
    <definedName name="BMESA_IN_2023">BlueMesaInflow.Unregulated!$AU$4:$AU$80</definedName>
    <definedName name="BMESA_IN_2024">BlueMesaInflow.Unregulated!$AV$4:$AV$80</definedName>
    <definedName name="BMESA_IN_2025">BlueMesaInflow.Unregulated!$AW$4:$AW$80</definedName>
    <definedName name="BMESA_IN_2026">BlueMesaInflow.Unregulated!$AX$4:$AX$80</definedName>
    <definedName name="BMESA_IN_2027">BlueMesaInflow.Unregulated!$AY$4:$AY$80</definedName>
    <definedName name="BMESA_IN_2028">BlueMesaInflow.Unregulated!$AZ$4:$AZ$80</definedName>
    <definedName name="BMESA_IN_2029">BlueMesaInflow.Unregulated!$BA$4:$BA$80</definedName>
    <definedName name="BMESA_IN_Max">BlueMesaInflow.Unregulated!$B$4:$B$80</definedName>
    <definedName name="BMESA_IN_Min">BlueMesaInflow.Unregulated!$C$4:$C$80</definedName>
    <definedName name="BMESA_IN_Most">BlueMesaInflow.Unregulated!$D$4:$D$80</definedName>
    <definedName name="BMESA_IN_TIME">BlueMesaInflow.Unregulated!$A$4:$A$80</definedName>
    <definedName name="CRYST_IN_1991">'CrystalInflow.Unregulated'!$E$4:$E$80</definedName>
    <definedName name="CRYST_IN_1992">'CrystalInflow.Unregulated'!$F$4:$F$80</definedName>
    <definedName name="CRYST_IN_1993">'CrystalInflow.Unregulated'!$G$4:$G$80</definedName>
    <definedName name="CRYST_IN_1994">'CrystalInflow.Unregulated'!$H$4:$H$80</definedName>
    <definedName name="CRYST_IN_1995">'CrystalInflow.Unregulated'!$I$4:$I$80</definedName>
    <definedName name="CRYST_IN_1996">'CrystalInflow.Unregulated'!$J$4:$J$80</definedName>
    <definedName name="CRYST_IN_1997">'CrystalInflow.Unregulated'!$K$4:$K$80</definedName>
    <definedName name="CRYST_IN_1998">'CrystalInflow.Unregulated'!$L$4:$L$80</definedName>
    <definedName name="CRYST_IN_1999">'CrystalInflow.Unregulated'!$M$4:$M$80</definedName>
    <definedName name="CRYST_IN_2000">'CrystalInflow.Unregulated'!$N$4:$N$80</definedName>
    <definedName name="CRYST_IN_2001">'CrystalInflow.Unregulated'!$O$4:$O$80</definedName>
    <definedName name="CRYST_IN_2002">'CrystalInflow.Unregulated'!$P$4:$P$80</definedName>
    <definedName name="CRYST_IN_2003">'CrystalInflow.Unregulated'!$Q$4:$Q$80</definedName>
    <definedName name="CRYST_IN_2004">'CrystalInflow.Unregulated'!$R$4:$R$80</definedName>
    <definedName name="CRYST_IN_2005">'CrystalInflow.Unregulated'!$S$4:$S$80</definedName>
    <definedName name="CRYST_IN_2006">'CrystalInflow.Unregulated'!$T$4:$T$80</definedName>
    <definedName name="CRYST_IN_2007">'CrystalInflow.Unregulated'!$U$4:$U$80</definedName>
    <definedName name="CRYST_IN_2008">'CrystalInflow.Unregulated'!$V$4:$V$80</definedName>
    <definedName name="CRYST_IN_2009">'CrystalInflow.Unregulated'!$W$4:$W$80</definedName>
    <definedName name="CRYST_IN_2010">'CrystalInflow.Unregulated'!$X$4:$X$80</definedName>
    <definedName name="CRYST_IN_2011">'CrystalInflow.Unregulated'!$Y$4:$Y$80</definedName>
    <definedName name="CRYST_IN_2012">'CrystalInflow.Unregulated'!$Z$4:$Z$80</definedName>
    <definedName name="CRYST_IN_2013">'CrystalInflow.Unregulated'!$AA$4:$AA$80</definedName>
    <definedName name="CRYST_IN_2014">'CrystalInflow.Unregulated'!$AB$4:$AB$80</definedName>
    <definedName name="CRYST_IN_2015">'CrystalInflow.Unregulated'!$AC$4:$AC$80</definedName>
    <definedName name="CRYST_IN_2016">'CrystalInflow.Unregulated'!$AD$4:$AD$80</definedName>
    <definedName name="CRYST_IN_2017">'CrystalInflow.Unregulated'!$AE$4:$AE$80</definedName>
    <definedName name="CRYST_IN_2018">'CrystalInflow.Unregulated'!$AF$4:$AF$80</definedName>
    <definedName name="CRYST_IN_2019">'CrystalInflow.Unregulated'!$AG$4:$AG$80</definedName>
    <definedName name="CRYST_IN_2020">'CrystalInflow.Unregulated'!$AH$4:$AH$80</definedName>
    <definedName name="CRYST_IN_2021">'CrystalInflow.Unregulated'!$AS$4:$AS$80</definedName>
    <definedName name="CRYST_IN_2022">'CrystalInflow.Unregulated'!$AT$4:$AT$80</definedName>
    <definedName name="CRYST_IN_2023">'CrystalInflow.Unregulated'!$AU$4:$AU$80</definedName>
    <definedName name="CRYST_IN_2024">'CrystalInflow.Unregulated'!$AV$4:$AV$80</definedName>
    <definedName name="CRYST_IN_2025">'CrystalInflow.Unregulated'!$AW$4:$AW$80</definedName>
    <definedName name="CRYST_IN_2026">'CrystalInflow.Unregulated'!$AX$4:$AX$80</definedName>
    <definedName name="CRYST_IN_2027">'CrystalInflow.Unregulated'!$AY$4:$AY$80</definedName>
    <definedName name="CRYST_IN_2028">'CrystalInflow.Unregulated'!$AZ$4:$AZ$80</definedName>
    <definedName name="CRYST_IN_2029">'CrystalInflow.Unregulated'!$BA$4:$BA$80</definedName>
    <definedName name="CRYST_IN_Max">'CrystalInflow.Unregulated'!$B$4:$B$80</definedName>
    <definedName name="CRYST_IN_Min">'CrystalInflow.Unregulated'!$C$4:$C$80</definedName>
    <definedName name="CRYST_IN_Most">'CrystalInflow.Unregulated'!$D$4:$D$80</definedName>
    <definedName name="CRYST_IN_TIME">'CrystalInflow.Unregulated'!$A$4:$A$80</definedName>
    <definedName name="Duration">[1]RunInformation!$L$3:$L$52</definedName>
    <definedName name="DvsToPkr_In_1991">GainsAboveParker!$E$4:$E$71</definedName>
    <definedName name="DvsToPkr_In_1992">GainsAboveParker!$F$4:$F$71</definedName>
    <definedName name="DvsToPkr_In_1993">GainsAboveParker!$G$4:$G$71</definedName>
    <definedName name="DvsToPkr_In_1994">GainsAboveParker!$H$4:$H$71</definedName>
    <definedName name="DvsToPkr_In_1995">GainsAboveParker!$I$4:$I$71</definedName>
    <definedName name="DvsToPkr_In_1996">GainsAboveParker!$J$4:$J$71</definedName>
    <definedName name="DvsToPkr_In_1997">GainsAboveParker!$K$4:$K$71</definedName>
    <definedName name="DvsToPkr_In_1998">GainsAboveParker!$L$4:$L$71</definedName>
    <definedName name="DvsToPkr_In_1999">GainsAboveParker!$M$4:$M$71</definedName>
    <definedName name="DvsToPkr_In_2000">GainsAboveParker!$N$4:$N$71</definedName>
    <definedName name="DvsToPkr_In_2001">GainsAboveParker!$O$4:$O$71</definedName>
    <definedName name="DvsToPkr_In_2002">GainsAboveParker!$P$4:$P$71</definedName>
    <definedName name="DvsToPkr_In_2003">GainsAboveParker!$Q$4:$Q$71</definedName>
    <definedName name="DvsToPkr_In_2004">GainsAboveParker!$R$4:$R$71</definedName>
    <definedName name="DvsToPkr_In_2005">GainsAboveParker!$S$4:$S$71</definedName>
    <definedName name="DvsToPkr_In_2006">GainsAboveParker!$T$4:$T$71</definedName>
    <definedName name="DvsToPkr_In_2007">GainsAboveParker!$U$4:$U$71</definedName>
    <definedName name="DvsToPkr_In_2008">GainsAboveParker!$V$4:$V$71</definedName>
    <definedName name="DvsToPkr_In_2009">GainsAboveParker!$W$4:$W$71</definedName>
    <definedName name="DvsToPkr_In_2010">GainsAboveParker!$X$4:$X$71</definedName>
    <definedName name="DvsToPkr_In_2011">GainsAboveParker!$Y$4:$Y$71</definedName>
    <definedName name="DvsToPkr_In_2012">GainsAboveParker!$Z$4:$Z$71</definedName>
    <definedName name="DvsToPkr_In_2013">GainsAboveParker!$AA$4:$AA$71</definedName>
    <definedName name="DvsToPkr_In_2014">GainsAboveParker!$AB$4:$AB$71</definedName>
    <definedName name="DvsToPkr_In_2015">GainsAboveParker!$AC$4:$AC$71</definedName>
    <definedName name="DvsToPkr_In_2016">GainsAboveParker!$AD$4:$AD$71</definedName>
    <definedName name="DvsToPkr_In_2017">GainsAboveParker!$AE$4:AD$71</definedName>
    <definedName name="DvsToPkr_In_2018">GainsAboveParker!$AF$4:$AF$71</definedName>
    <definedName name="DvsToPkr_In_2019">GainsAboveParker!$AG$4:$AG$71</definedName>
    <definedName name="DvsToPkr_In_2020">GainsAboveParker!$AH$4:$AH$71</definedName>
    <definedName name="DvsToPkr_In_Max">GainsAboveParker!$B$4:$B$71</definedName>
    <definedName name="DvsToPkr_In_Min">GainsAboveParker!$C$4:$C$71</definedName>
    <definedName name="DvsToPkr_In_Most">GainsAboveParker!$D$4:$D$71</definedName>
    <definedName name="DvsToPkr_In_Time">GainsAboveParker!$A$4:$A$71</definedName>
    <definedName name="FGORG_IN_1991">FlamingGorgeInflow.Unregulated!$E$4:$E$80</definedName>
    <definedName name="FGORG_IN_1992">FlamingGorgeInflow.Unregulated!$F$4:$F$80</definedName>
    <definedName name="FGORG_IN_1993">FlamingGorgeInflow.Unregulated!$G$4:$G$80</definedName>
    <definedName name="FGORG_IN_1994">FlamingGorgeInflow.Unregulated!$H$4:$H$80</definedName>
    <definedName name="FGORG_IN_1995">FlamingGorgeInflow.Unregulated!$I$4:$I$80</definedName>
    <definedName name="FGORG_IN_1996">FlamingGorgeInflow.Unregulated!$J$4:$J$80</definedName>
    <definedName name="FGORG_IN_1997">FlamingGorgeInflow.Unregulated!$K$4:$K$80</definedName>
    <definedName name="FGORG_IN_1998">FlamingGorgeInflow.Unregulated!$L$4:$L$80</definedName>
    <definedName name="FGORG_IN_1999">FlamingGorgeInflow.Unregulated!$M$4:$M$80</definedName>
    <definedName name="FGORG_IN_2000">FlamingGorgeInflow.Unregulated!$N$4:$N$80</definedName>
    <definedName name="FGORG_IN_2001">FlamingGorgeInflow.Unregulated!$O$4:$O$80</definedName>
    <definedName name="FGORG_IN_2002">FlamingGorgeInflow.Unregulated!$P$4:$P$80</definedName>
    <definedName name="FGORG_IN_2003">FlamingGorgeInflow.Unregulated!$Q$4:$Q$80</definedName>
    <definedName name="FGORG_IN_2004">FlamingGorgeInflow.Unregulated!$R$4:$R$80</definedName>
    <definedName name="FGORG_IN_2005">FlamingGorgeInflow.Unregulated!$S$4:$S$80</definedName>
    <definedName name="FGORG_IN_2006">FlamingGorgeInflow.Unregulated!$T$4:$T$80</definedName>
    <definedName name="FGORG_IN_2007">FlamingGorgeInflow.Unregulated!$U$4:$U$80</definedName>
    <definedName name="FGORG_IN_2008">FlamingGorgeInflow.Unregulated!$V$4:$V$80</definedName>
    <definedName name="FGORG_IN_2009">FlamingGorgeInflow.Unregulated!$W$4:$W$80</definedName>
    <definedName name="FGORG_IN_2010">FlamingGorgeInflow.Unregulated!$X$4:$X$80</definedName>
    <definedName name="FGORG_IN_2011">FlamingGorgeInflow.Unregulated!$Y$4:$Y$80</definedName>
    <definedName name="FGORG_IN_2012">FlamingGorgeInflow.Unregulated!$Z$4:$Z$80</definedName>
    <definedName name="FGORG_IN_2013">FlamingGorgeInflow.Unregulated!$AA$4:$AA$80</definedName>
    <definedName name="FGORG_IN_2014">FlamingGorgeInflow.Unregulated!$AB$4:$AB$80</definedName>
    <definedName name="FGORG_IN_2015">FlamingGorgeInflow.Unregulated!$AC$4:$AC$80</definedName>
    <definedName name="FGORG_IN_2016">FlamingGorgeInflow.Unregulated!$AD$4:$AD$80</definedName>
    <definedName name="FGORG_IN_2017">FlamingGorgeInflow.Unregulated!$AE$4:$AE$80</definedName>
    <definedName name="FGORG_IN_2018">FlamingGorgeInflow.Unregulated!$AF$4:$AF$80</definedName>
    <definedName name="FGORG_IN_2019">FlamingGorgeInflow.Unregulated!$AG$4:$AG$80</definedName>
    <definedName name="FGORG_IN_2020">FlamingGorgeInflow.Unregulated!$AH$4:$AH$80</definedName>
    <definedName name="FGORG_IN_2021">FlamingGorgeInflow.Unregulated!$AS$4:$AS$80</definedName>
    <definedName name="FGORG_IN_2022">FlamingGorgeInflow.Unregulated!$AT$4:$AT$80</definedName>
    <definedName name="FGORG_IN_2023">FlamingGorgeInflow.Unregulated!$AU$4:$AU$80</definedName>
    <definedName name="FGORG_IN_2024">FlamingGorgeInflow.Unregulated!$AV$4:$AV$80</definedName>
    <definedName name="FGORG_IN_2025">FlamingGorgeInflow.Unregulated!$AW$4:$AW$80</definedName>
    <definedName name="FGORG_IN_2026">FlamingGorgeInflow.Unregulated!$AX$4:$AX$80</definedName>
    <definedName name="FGORG_IN_2027">FlamingGorgeInflow.Unregulated!$AY$4:$AY$80</definedName>
    <definedName name="FGORG_IN_2028">FlamingGorgeInflow.Unregulated!$AZ$4:$AZ$80</definedName>
    <definedName name="FGORG_IN_2029">FlamingGorgeInflow.Unregulated!$BA$4:$BA$80</definedName>
    <definedName name="FGORG_IN_Max">FlamingGorgeInflow.Unregulated!$B$4:$B$80</definedName>
    <definedName name="FGORG_IN_Min">FlamingGorgeInflow.Unregulated!$C$4:$C$80</definedName>
    <definedName name="FGORG_IN_Most">FlamingGorgeInflow.Unregulated!$D$4:$D$80</definedName>
    <definedName name="FGORG_IN_TIME">FlamingGorgeInflow.Unregulated!$A$4:$A$80</definedName>
    <definedName name="FONTE_IN_1991">Fontenelle.Inflow!$E$4:$E$80</definedName>
    <definedName name="FONTE_IN_1992">Fontenelle.Inflow!$F$4:$F$80</definedName>
    <definedName name="FONTE_IN_1993">Fontenelle.Inflow!$G$4:$G$80</definedName>
    <definedName name="FONTE_IN_1994">Fontenelle.Inflow!$H$4:$H$80</definedName>
    <definedName name="FONTE_IN_1995">Fontenelle.Inflow!$I$4:$I$80</definedName>
    <definedName name="FONTE_IN_1996">Fontenelle.Inflow!$J$4:$J$80</definedName>
    <definedName name="FONTE_IN_1997">Fontenelle.Inflow!$K$4:$K$80</definedName>
    <definedName name="FONTE_IN_1998">Fontenelle.Inflow!$L$4:$L$80</definedName>
    <definedName name="FONTE_IN_1999">Fontenelle.Inflow!$M$4:$M$80</definedName>
    <definedName name="FONTE_IN_2000">Fontenelle.Inflow!$N$4:$N$80</definedName>
    <definedName name="FONTE_IN_2001">Fontenelle.Inflow!$O$4:$O$80</definedName>
    <definedName name="FONTE_IN_2002">Fontenelle.Inflow!$P$4:$P$80</definedName>
    <definedName name="FONTE_IN_2003">Fontenelle.Inflow!$Q$4:$Q$80</definedName>
    <definedName name="FONTE_IN_2004">Fontenelle.Inflow!$R$4:$R$80</definedName>
    <definedName name="FONTE_IN_2005">Fontenelle.Inflow!$S$4:$S$80</definedName>
    <definedName name="FONTE_IN_2006">Fontenelle.Inflow!$T$4:$T$80</definedName>
    <definedName name="FONTE_IN_2007">Fontenelle.Inflow!$U$4:$U$80</definedName>
    <definedName name="FONTE_IN_2008">Fontenelle.Inflow!$V$4:$V$80</definedName>
    <definedName name="FONTE_IN_2009">Fontenelle.Inflow!$W$4:$W$80</definedName>
    <definedName name="FONTE_IN_2010">Fontenelle.Inflow!$X$4:$X$80</definedName>
    <definedName name="FONTE_IN_2011">Fontenelle.Inflow!$Y$4:$YI$80</definedName>
    <definedName name="FONTE_IN_2012">Fontenelle.Inflow!$Z$4:$Z$80</definedName>
    <definedName name="FONTE_IN_2013">Fontenelle.Inflow!$AA$4:$AA$80</definedName>
    <definedName name="FONTE_IN_2014">Fontenelle.Inflow!$AB$4:$AB$80</definedName>
    <definedName name="FONTE_IN_2015">Fontenelle.Inflow!$AC$4:$AC$80</definedName>
    <definedName name="FONTE_IN_2016">Fontenelle.Inflow!$AD$4:$AD$80</definedName>
    <definedName name="FONTE_IN_2017">Fontenelle.Inflow!$AE$4:$AE$80</definedName>
    <definedName name="FONTE_IN_2018">Fontenelle.Inflow!$AF$4:$AF$80</definedName>
    <definedName name="FONTE_IN_2019">Fontenelle.Inflow!$AG$4:$AG$80</definedName>
    <definedName name="FONTE_IN_2020">Fontenelle.Inflow!$AH$4:$AH$80</definedName>
    <definedName name="FONTE_IN_2021">Fontenelle.Inflow!$AS$4:$AS$80</definedName>
    <definedName name="FONTE_IN_2022">Fontenelle.Inflow!$AT$4:$AT$80</definedName>
    <definedName name="FONTE_IN_2023">Fontenelle.Inflow!$AU$4:$AU$80</definedName>
    <definedName name="FONTE_IN_2024">Fontenelle.Inflow!$AV$4:$AV$80</definedName>
    <definedName name="FONTE_IN_2025">Fontenelle.Inflow!$AW$4:$AW$80</definedName>
    <definedName name="FONTE_IN_2026">Fontenelle.Inflow!$AX$4:$AX$80</definedName>
    <definedName name="FONTE_IN_2027">Fontenelle.Inflow!$AY$4:$AY$80</definedName>
    <definedName name="FONTE_IN_2028">Fontenelle.Inflow!$AZ$4:$AZ$80</definedName>
    <definedName name="FONTE_IN_2029">Fontenelle.Inflow!$BA$4:$BA$80</definedName>
    <definedName name="FONTE_IN_Max">Fontenelle.Inflow!$B$4:$B$80</definedName>
    <definedName name="FONTE_IN_Min">Fontenelle.Inflow!$C$4:$C$80</definedName>
    <definedName name="FONTE_IN_Most">Fontenelle.Inflow!$D$4:$D$80</definedName>
    <definedName name="FONTE_IN_TIME">Fontenelle.Inflow!$A$4:$A$80</definedName>
    <definedName name="HvrToDvs_In_1991">GainsAboveDavis!$E$4:$E$71</definedName>
    <definedName name="HvrToDvs_In_1992">GainsAboveDavis!$F$4:$F$71</definedName>
    <definedName name="HvrToDvs_In_1993">GainsAboveDavis!$G$4:$G$71</definedName>
    <definedName name="HvrToDvs_In_1994">GainsAboveDavis!$H$4:$H$71</definedName>
    <definedName name="HvrToDvs_In_1995">GainsAboveDavis!$I$4:$I$71</definedName>
    <definedName name="HvrToDvs_In_1996">GainsAboveDavis!$J$4:$J$71</definedName>
    <definedName name="HvrToDvs_In_1997">GainsAboveDavis!$K$4:$K$71</definedName>
    <definedName name="HvrToDvs_In_1998">GainsAboveDavis!$L$4:$L$71</definedName>
    <definedName name="HvrToDvs_In_1999">GainsAboveDavis!$M$4:$M$71</definedName>
    <definedName name="HvrToDvs_In_2000">GainsAboveDavis!$N$4:$N$71</definedName>
    <definedName name="HvrToDvs_In_2001">GainsAboveDavis!$O$4:$O$71</definedName>
    <definedName name="HvrToDvs_In_2002">GainsAboveDavis!$P$4:$P$71</definedName>
    <definedName name="HvrToDvs_In_2003">GainsAboveDavis!$Q$4:$Q$71</definedName>
    <definedName name="HvrToDvs_In_2004">GainsAboveDavis!$R$4:$R$71</definedName>
    <definedName name="HvrToDvs_In_2005">GainsAboveDavis!$S$4:$S$71</definedName>
    <definedName name="HvrToDvs_In_2006">GainsAboveDavis!$T$4:$T$71</definedName>
    <definedName name="HvrToDvs_In_2007">GainsAboveDavis!$U$4:$U$71</definedName>
    <definedName name="HvrToDvs_In_2008">GainsAboveDavis!$V$4:$V$71</definedName>
    <definedName name="HvrToDvs_In_2009">GainsAboveDavis!$W$4:$W$71</definedName>
    <definedName name="HvrToDvs_In_2010">GainsAboveDavis!$X$4:$X$71</definedName>
    <definedName name="HvrToDvs_In_2011">GainsAboveDavis!$Y$4:$Y$71</definedName>
    <definedName name="HvrToDvs_In_2012">GainsAboveDavis!$Z$4:$Z$71</definedName>
    <definedName name="HvrToDvs_In_2013">GainsAboveDavis!$AA$4:$AA$71</definedName>
    <definedName name="HvrToDvs_In_2014">GainsAboveDavis!$AB$4:$AB$71</definedName>
    <definedName name="HvrToDvs_In_2015">GainsAboveDavis!$AC$4:$AC$71</definedName>
    <definedName name="HvrToDvs_In_2016">GainsAboveDavis!$AD$4:$AD$71</definedName>
    <definedName name="HvrToDvs_In_2017">GainsAboveDavis!$AE$4:$AE$71</definedName>
    <definedName name="HvrToDvs_In_2018">GainsAboveDavis!$AF$4:$AF$71</definedName>
    <definedName name="HvrToDvs_In_2019">GainsAboveDavis!$AG$4:$AG$71</definedName>
    <definedName name="HvrToDvs_In_2020">GainsAboveDavis!$AH$4:$AH$71</definedName>
    <definedName name="HvrToDvs_In_Max">GainsAboveDavis!$B$4:$B$71</definedName>
    <definedName name="HvrToDvs_In_Min">GainsAboveDavis!$C$4:$C$71</definedName>
    <definedName name="HvrToDvs_In_Most">GainsAboveDavis!$D$4:$D$71</definedName>
    <definedName name="HvrToDvs_In_Time">GainsAboveDavis!$A$4:$A$71</definedName>
    <definedName name="ImpToMex_In_1991">GainsImpToNIB!$E$4:$E$71</definedName>
    <definedName name="ImpToMex_In_1992">GainsImpToNIB!$F$4:$F$71</definedName>
    <definedName name="ImpToMex_In_1993">GainsImpToNIB!$G$4:$G$71</definedName>
    <definedName name="ImpToMex_In_1994">GainsImpToNIB!$H$4:$H$71</definedName>
    <definedName name="ImpToMex_In_1995">GainsImpToNIB!$I$4:$I$71</definedName>
    <definedName name="ImpToMex_In_1996">GainsImpToNIB!$J$4:$J$71</definedName>
    <definedName name="ImpToMex_In_1997">GainsImpToNIB!$K$4:$K$71</definedName>
    <definedName name="ImpToMex_In_1998">GainsImpToNIB!$L$4:$L$71</definedName>
    <definedName name="ImpToMex_In_1999">GainsImpToNIB!$M$4:$M$71</definedName>
    <definedName name="ImpToMex_In_2000">GainsImpToNIB!$N$4:$N$71</definedName>
    <definedName name="ImpToMex_In_2001">GainsImpToNIB!$O$4:$O$71</definedName>
    <definedName name="ImpToMex_In_2002">GainsImpToNIB!$P$4:$P$71</definedName>
    <definedName name="ImpToMex_In_2003">GainsImpToNIB!$Q$4:$Q$71</definedName>
    <definedName name="ImpToMex_In_2004">GainsImpToNIB!$R$4:$R$71</definedName>
    <definedName name="ImpToMex_In_2005">GainsImpToNIB!$S$4:$S$71</definedName>
    <definedName name="ImpToMex_In_2006">GainsImpToNIB!$T$4:$T$71</definedName>
    <definedName name="ImpToMex_In_2007">GainsImpToNIB!$U$4:$U$71</definedName>
    <definedName name="ImpToMex_In_2008">GainsImpToNIB!$V$4:$V$71</definedName>
    <definedName name="ImpToMex_In_2009">GainsImpToNIB!$W$4:$W$71</definedName>
    <definedName name="ImpToMex_In_2010">GainsImpToNIB!$X$4:$X$71</definedName>
    <definedName name="ImpToMex_In_2011">GainsImpToNIB!$Y$4:$Y$71</definedName>
    <definedName name="ImpToMex_In_2012">GainsImpToNIB!$Z$4:$Z$71</definedName>
    <definedName name="ImpToMex_In_2013">GainsImpToNIB!$AA$4:$AA$71</definedName>
    <definedName name="ImpToMex_In_2014">GainsImpToNIB!$AB$4:$AB$71</definedName>
    <definedName name="ImpToMex_In_2015">GainsImpToNIB!$AC$4:$AC$71</definedName>
    <definedName name="ImpToMex_In_2016">GainsImpToNIB!$AD$4:$AD$71</definedName>
    <definedName name="ImpToMex_In_2017">GainsImpToNIB!$AE$4:$AE$71</definedName>
    <definedName name="ImpToMex_In_2018">GainsImpToNIB!$AF$4:$AF$71</definedName>
    <definedName name="ImpToMex_In_2019">GainsImpToNIB!$AG$4:$AG$71</definedName>
    <definedName name="ImpToMex_In_2020">GainsImpToNIB!$AH$4:$AH$71</definedName>
    <definedName name="ImpToMex_In_Max">GainsImpToNIB!$B$4:$B$71</definedName>
    <definedName name="ImpToMex_In_Min">GainsImpToNIB!$C$4:$C$71</definedName>
    <definedName name="ImpToMex_In_Most">GainsImpToNIB!$D$4:$D$71</definedName>
    <definedName name="ImpToMex_In_Time">GainsImpToNIB!$A$4:$A$71</definedName>
    <definedName name="MPOIN_IN_1991">MorrowPointInflow.Unregulated!$E$4:$E$80</definedName>
    <definedName name="MPOIN_IN_1992">MorrowPointInflow.Unregulated!$F$4:$F$80</definedName>
    <definedName name="MPOIN_IN_1993">MorrowPointInflow.Unregulated!$G$4:$G$80</definedName>
    <definedName name="MPOIN_IN_1994">MorrowPointInflow.Unregulated!$H$4:$H$80</definedName>
    <definedName name="MPOIN_IN_1995">MorrowPointInflow.Unregulated!$I$4:$I$80</definedName>
    <definedName name="MPOIN_IN_1996">MorrowPointInflow.Unregulated!$J$4:$J$80</definedName>
    <definedName name="MPOIN_IN_1997">MorrowPointInflow.Unregulated!$K$4:$K$80</definedName>
    <definedName name="MPOIN_IN_1998">MorrowPointInflow.Unregulated!$L$4:$L$80</definedName>
    <definedName name="MPOIN_IN_1999">MorrowPointInflow.Unregulated!$M$4:$M$80</definedName>
    <definedName name="MPOIN_IN_2000">MorrowPointInflow.Unregulated!$N$4:$N$80</definedName>
    <definedName name="MPOIN_IN_2001">MorrowPointInflow.Unregulated!$O$4:$O$80</definedName>
    <definedName name="MPOIN_IN_2002">MorrowPointInflow.Unregulated!$P$4:$P$80</definedName>
    <definedName name="MPOIN_IN_2003">MorrowPointInflow.Unregulated!$Q$4:$Q$80</definedName>
    <definedName name="MPOIN_IN_2004">MorrowPointInflow.Unregulated!$R$4:$R$80</definedName>
    <definedName name="MPOIN_IN_2005">MorrowPointInflow.Unregulated!$S$4:$S$80</definedName>
    <definedName name="MPOIN_IN_2006">MorrowPointInflow.Unregulated!$T$4:$T$80</definedName>
    <definedName name="MPOIN_IN_2007">MorrowPointInflow.Unregulated!$U$4:$U$80</definedName>
    <definedName name="MPOIN_IN_2008">MorrowPointInflow.Unregulated!$V$4:$V$80</definedName>
    <definedName name="MPOIN_IN_2009">MorrowPointInflow.Unregulated!$W$4:$W$80</definedName>
    <definedName name="MPOIN_IN_2010">MorrowPointInflow.Unregulated!$X$4:$X$80</definedName>
    <definedName name="MPOIN_IN_2011">MorrowPointInflow.Unregulated!$Y$4:$Y$80</definedName>
    <definedName name="MPOIN_IN_2012">MorrowPointInflow.Unregulated!$Z$4:$Z$80</definedName>
    <definedName name="MPOIN_IN_2013">MorrowPointInflow.Unregulated!$AA$4:$AA$80</definedName>
    <definedName name="MPOIN_IN_2014">MorrowPointInflow.Unregulated!$AB$4:$AB$80</definedName>
    <definedName name="MPOIN_IN_2015">MorrowPointInflow.Unregulated!$AC$4:$AC$80</definedName>
    <definedName name="MPOIN_IN_2016">MorrowPointInflow.Unregulated!$AD$4:$AD80</definedName>
    <definedName name="MPOIN_IN_2017">MorrowPointInflow.Unregulated!$AE$4:$AE$80</definedName>
    <definedName name="MPOIN_IN_2018">MorrowPointInflow.Unregulated!$AF$4:$AF$80</definedName>
    <definedName name="MPOIN_IN_2019">MorrowPointInflow.Unregulated!$AG$4:$AG$80</definedName>
    <definedName name="MPOIN_IN_2020">MorrowPointInflow.Unregulated!$AH$4:$AH$80</definedName>
    <definedName name="MPOIN_IN_2021">MorrowPointInflow.Unregulated!$AS$4:$AS$80</definedName>
    <definedName name="MPOIN_IN_2022">MorrowPointInflow.Unregulated!$AT$4:$AT$80</definedName>
    <definedName name="MPOIN_IN_2023">MorrowPointInflow.Unregulated!$AU$4:$AU$80</definedName>
    <definedName name="MPOIN_IN_2024">MorrowPointInflow.Unregulated!$AV$4:$AV$80</definedName>
    <definedName name="MPOIN_IN_2025">MorrowPointInflow.Unregulated!$AW$4:$AW$80</definedName>
    <definedName name="MPOIN_IN_2026">MorrowPointInflow.Unregulated!$AX$4:$AX$80</definedName>
    <definedName name="MPOIN_IN_2027">MorrowPointInflow.Unregulated!$AY$4:$AY$80</definedName>
    <definedName name="MPOIN_IN_2028">MorrowPointInflow.Unregulated!$AZ$4:$AZ$80</definedName>
    <definedName name="MPOIN_IN_2029">MorrowPointInflow.Unregulated!$BA$4:$BA$80</definedName>
    <definedName name="MPOIN_IN_Max">MorrowPointInflow.Unregulated!$B$4:$B$80</definedName>
    <definedName name="MPOIN_IN_Min">MorrowPointInflow.Unregulated!$C$4:$C$80</definedName>
    <definedName name="MPOIN_IN_Most">MorrowPointInflow.Unregulated!$D$4:$D$80</definedName>
    <definedName name="MPOIN_IN_TIME">MorrowPointInflow.Unregulated!$A$4:$A$80</definedName>
    <definedName name="NAVAJ_IN_1991">NavajoInflow.ModUnregulated!$E$4:$E$80</definedName>
    <definedName name="NAVAJ_IN_1992">NavajoInflow.ModUnregulated!$F$4:$F$80</definedName>
    <definedName name="NAVAJ_IN_1993">NavajoInflow.ModUnregulated!$G$4:$G$80</definedName>
    <definedName name="NAVAJ_IN_1994">NavajoInflow.ModUnregulated!$H$4:$H$80</definedName>
    <definedName name="NAVAJ_IN_1995">NavajoInflow.ModUnregulated!$I$4:$I$80</definedName>
    <definedName name="NAVAJ_IN_1996">NavajoInflow.ModUnregulated!$J$4:$J$80</definedName>
    <definedName name="NAVAJ_IN_1997">NavajoInflow.ModUnregulated!$K$4:$K$80</definedName>
    <definedName name="NAVAJ_IN_1998">NavajoInflow.ModUnregulated!$L$4:$L$80</definedName>
    <definedName name="NAVAJ_IN_1999">NavajoInflow.ModUnregulated!$M$4:$M$80</definedName>
    <definedName name="NAVAJ_IN_2000">NavajoInflow.ModUnregulated!$N$4:$N$80</definedName>
    <definedName name="NAVAJ_IN_2001">NavajoInflow.ModUnregulated!$O$4:$O$80</definedName>
    <definedName name="NAVAJ_IN_2002">NavajoInflow.ModUnregulated!$P$4:$P$80</definedName>
    <definedName name="NAVAJ_IN_2003">NavajoInflow.ModUnregulated!$Q$4:$Q$80</definedName>
    <definedName name="NAVAJ_IN_2004">NavajoInflow.ModUnregulated!$R$4:$R$80</definedName>
    <definedName name="NAVAJ_IN_2005">NavajoInflow.ModUnregulated!$S$4:$S$80</definedName>
    <definedName name="NAVAJ_IN_2006">NavajoInflow.ModUnregulated!$T$4:$T$80</definedName>
    <definedName name="NAVAJ_IN_2007">NavajoInflow.ModUnregulated!$U$4:$U$80</definedName>
    <definedName name="NAVAJ_IN_2008">NavajoInflow.ModUnregulated!$V$4:$V$80</definedName>
    <definedName name="NAVAJ_IN_2009">NavajoInflow.ModUnregulated!$W$4:$W$80</definedName>
    <definedName name="NAVAJ_IN_2010">NavajoInflow.ModUnregulated!$X$4:$X$80</definedName>
    <definedName name="NAVAJ_IN_2011">NavajoInflow.ModUnregulated!$Y$4:$Y$80</definedName>
    <definedName name="NAVAJ_IN_2012">NavajoInflow.ModUnregulated!$Z$4:$Z$80</definedName>
    <definedName name="NAVAJ_IN_2013">NavajoInflow.ModUnregulated!$AA$4:$AA$80</definedName>
    <definedName name="NAVAJ_IN_2014">NavajoInflow.ModUnregulated!$AB$4:$AB$80</definedName>
    <definedName name="NAVAJ_IN_2015">NavajoInflow.ModUnregulated!$AC$4:$AC$80</definedName>
    <definedName name="NAVAJ_IN_2016">NavajoInflow.ModUnregulated!$AD$4:$AD$80</definedName>
    <definedName name="NAVAJ_IN_2017">NavajoInflow.ModUnregulated!$AE$4:$AE$80</definedName>
    <definedName name="NAVAJ_IN_2018">NavajoInflow.ModUnregulated!$AF$4:$AF$80</definedName>
    <definedName name="NAVAJ_IN_2019">NavajoInflow.ModUnregulated!$AG$4:$AG$80</definedName>
    <definedName name="NAVAJ_IN_2020">NavajoInflow.ModUnregulated!$AH$4:$AH$80</definedName>
    <definedName name="NAVAJ_IN_2021">NavajoInflow.ModUnregulated!$AS$4:$AS$80</definedName>
    <definedName name="NAVAJ_IN_2022">NavajoInflow.ModUnregulated!$AT$4:$AT$80</definedName>
    <definedName name="NAVAJ_IN_2023">NavajoInflow.ModUnregulated!$AU$4:$AU$80</definedName>
    <definedName name="NAVAJ_IN_2024">NavajoInflow.ModUnregulated!$AV$4:$AV$80</definedName>
    <definedName name="NAVAJ_IN_2025">NavajoInflow.ModUnregulated!$AW$4:$AW$80</definedName>
    <definedName name="NAVAJ_IN_2026">NavajoInflow.ModUnregulated!$AX$4:$AX$80</definedName>
    <definedName name="NAVAJ_IN_2027">NavajoInflow.ModUnregulated!$AY$4:$AY$80</definedName>
    <definedName name="NAVAJ_IN_2028">NavajoInflow.ModUnregulated!$AZ$4:$AZ$80</definedName>
    <definedName name="NAVAJ_IN_2029">NavajoInflow.ModUnregulated!$BA$4:$BA$80</definedName>
    <definedName name="NAVAJ_IN_Max">NavajoInflow.ModUnregulated!$B$4:$B$80</definedName>
    <definedName name="NAVAJ_IN_Min">NavajoInflow.ModUnregulated!$C$4:$C$80</definedName>
    <definedName name="NAVAJ_IN_Most">NavajoInflow.ModUnregulated!$D$4:$D$80</definedName>
    <definedName name="NAVAJ_IN_TIME">NavajoInflow.ModUnregulated!$A$4:$A$80</definedName>
    <definedName name="NFTOF_IN_1991">GainsCrystalToGJ!$E$4:$E$80</definedName>
    <definedName name="NFTOF_IN_1992">GainsCrystalToGJ!$F$4:$F$80</definedName>
    <definedName name="NFTOF_IN_1993">GainsCrystalToGJ!$G$4:$G$80</definedName>
    <definedName name="NFTOF_IN_1994">GainsCrystalToGJ!$H$4:$H$80</definedName>
    <definedName name="NFTOF_IN_1995">GainsCrystalToGJ!$I$4:$I$80</definedName>
    <definedName name="NFTOF_IN_1996">GainsCrystalToGJ!$J$4:$J$80</definedName>
    <definedName name="NFTOF_IN_1997">GainsCrystalToGJ!$K$4:$K$80</definedName>
    <definedName name="NFTOF_IN_1998">GainsCrystalToGJ!$L$4:$L$80</definedName>
    <definedName name="NFTOF_IN_1999">GainsCrystalToGJ!$M$4:$M$80</definedName>
    <definedName name="NFTOF_IN_2000">GainsCrystalToGJ!$N$4:$N$80</definedName>
    <definedName name="NFTOF_IN_2001">GainsCrystalToGJ!$O$4:$O$80</definedName>
    <definedName name="NFTOF_IN_2002">GainsCrystalToGJ!$P$4:$P$80</definedName>
    <definedName name="NFTOF_IN_2003">GainsCrystalToGJ!$Q$4:$Q$80</definedName>
    <definedName name="NFTOF_IN_2004">GainsCrystalToGJ!$R$4:$R$80</definedName>
    <definedName name="NFTOF_IN_2005">GainsCrystalToGJ!$S$4:$S$80</definedName>
    <definedName name="NFTOF_IN_2006">GainsCrystalToGJ!$T$4:$T$80</definedName>
    <definedName name="NFTOF_IN_2007">GainsCrystalToGJ!$U$4:$U$80</definedName>
    <definedName name="NFTOF_IN_2008">GainsCrystalToGJ!$V$4:$V$80</definedName>
    <definedName name="NFTOF_IN_2009">GainsCrystalToGJ!$W$4:$W$80</definedName>
    <definedName name="NFTOF_IN_2010">GainsCrystalToGJ!$X$4:$X$80</definedName>
    <definedName name="NFTOF_IN_2011">GainsCrystalToGJ!$Y$4:$Y$80</definedName>
    <definedName name="NFTOF_IN_2012">GainsCrystalToGJ!$Z$4:$Z$80</definedName>
    <definedName name="NFTOF_IN_2013">GainsCrystalToGJ!$AA$4:$AA$80</definedName>
    <definedName name="NFTOF_IN_2014">GainsCrystalToGJ!$AB$4:$AB$80</definedName>
    <definedName name="NFTOF_IN_2015">GainsCrystalToGJ!$AC$4:$AC$80</definedName>
    <definedName name="NFTOF_IN_2016">GainsCrystalToGJ!$AD$4:$AD$80</definedName>
    <definedName name="NFTOF_IN_2017">GainsCrystalToGJ!$AE$4:$AE$80</definedName>
    <definedName name="NFTOF_IN_2018">GainsCrystalToGJ!$F$4:$F$80</definedName>
    <definedName name="NFTOF_IN_2019">GainsCrystalToGJ!$AG$4:$AG$80</definedName>
    <definedName name="NFTOF_IN_2020">GainsCrystalToGJ!$AH$4:$AH$80</definedName>
    <definedName name="NFTOF_IN_2021">GainsCrystalToGJ!$AS$4:$AS$80</definedName>
    <definedName name="NFTOF_IN_2022">GainsCrystalToGJ!$AT$4:$AT$80</definedName>
    <definedName name="NFTOF_IN_2023">GainsCrystalToGJ!$AU$4:$AU$80</definedName>
    <definedName name="NFTOF_IN_2024">GainsCrystalToGJ!$AV$4:$AV$80</definedName>
    <definedName name="NFTOF_IN_2025">GainsCrystalToGJ!$AW$4:$AW$80</definedName>
    <definedName name="NFTOF_IN_2026">GainsCrystalToGJ!$AX$4:$AX$80</definedName>
    <definedName name="NFTOF_IN_2027">GainsCrystalToGJ!$AY$4:$AY$80</definedName>
    <definedName name="NFTOF_IN_2028">GainsCrystalToGJ!$AZ$4:$AZ$80</definedName>
    <definedName name="NFTOF_IN_2029">GainsCrystalToGJ!$BA$4:$BA$80</definedName>
    <definedName name="NFTOF_IN_Max">GainsCrystalToGJ!$B$4:$B$80</definedName>
    <definedName name="NFTOF_IN_Min">GainsCrystalToGJ!$C$4:$C$80</definedName>
    <definedName name="NFTOF_IN_Most">GainsCrystalToGJ!$D$4:$D$80</definedName>
    <definedName name="NFTOF_IN_Time">GainsCrystalToGJ!$A$4:$A$80</definedName>
    <definedName name="NodeID">[1]RunInformation!$B$3:$B$21</definedName>
    <definedName name="PkrToImp_In_1991">GainsPkrToImp!$E$4:$E$71</definedName>
    <definedName name="PkrToImp_In_1992">GainsPkrToImp!$F$4:$F$71</definedName>
    <definedName name="PkrToImp_In_1993">GainsPkrToImp!$G$4:$G$71</definedName>
    <definedName name="PkrToImp_In_1994">GainsPkrToImp!$H$4:$H$71</definedName>
    <definedName name="PkrToImp_In_1995">GainsPkrToImp!$I$4:$I$71</definedName>
    <definedName name="PkrToImp_In_1996">GainsPkrToImp!$J$4:$J$71</definedName>
    <definedName name="PkrToImp_In_1997">GainsPkrToImp!$K$4:$K$71</definedName>
    <definedName name="PkrToImp_In_1998">GainsPkrToImp!$L$4:$L$71</definedName>
    <definedName name="PkrToImp_In_1999">GainsPkrToImp!$M$4:$M$71</definedName>
    <definedName name="PkrToImp_In_2000">GainsPkrToImp!$N$4:$N$71</definedName>
    <definedName name="PkrToImp_In_2001">GainsPkrToImp!$O$4:$O$71</definedName>
    <definedName name="PkrToImp_In_2002">GainsPkrToImp!$P$4:$P$71</definedName>
    <definedName name="PkrToImp_In_2003">GainsPkrToImp!$Q$4:$Q$71</definedName>
    <definedName name="PkrToImp_In_2004">GainsPkrToImp!$R$4:$R$71</definedName>
    <definedName name="PkrToImp_In_2005">GainsPkrToImp!$S$4:$S$71</definedName>
    <definedName name="PkrToImp_In_2006">GainsPkrToImp!$T$4:$T$71</definedName>
    <definedName name="PkrToImp_In_2007">GainsPkrToImp!$U$4:$U$71</definedName>
    <definedName name="PkrToImp_In_2008">GainsPkrToImp!$V$4:$V$71</definedName>
    <definedName name="PkrToImp_In_2009">GainsPkrToImp!$W$4:$W$71</definedName>
    <definedName name="PkrToImp_In_2010">GainsPkrToImp!$X$4:$X$71</definedName>
    <definedName name="PkrToImp_In_2011">GainsPkrToImp!$Y$4:$Y$71</definedName>
    <definedName name="PkrToImp_In_2012">GainsPkrToImp!$Z$4:$Z$71</definedName>
    <definedName name="PkrToImp_In_2013">GainsPkrToImp!$AA$4:$AA$71</definedName>
    <definedName name="PkrToImp_In_2014">GainsPkrToImp!$AB$4:$AB$71</definedName>
    <definedName name="PkrToImp_In_2015">GainsPkrToImp!$AC$4:$AC$71</definedName>
    <definedName name="PkrToImp_In_2016">GainsPkrToImp!$AD$4:$AD$71</definedName>
    <definedName name="PkrToImp_In_2017">GainsPkrToImp!$AE$4:$AE$71</definedName>
    <definedName name="PkrToImp_In_2018">GainsPkrToImp!$AE$4:$AE$71</definedName>
    <definedName name="PkrToImp_In_2019">GainsPkrToImp!$AG$4:$AG$71</definedName>
    <definedName name="PkrToImp_In_2020">GainsPkrToImp!$AH$4:$AH$71</definedName>
    <definedName name="PkrToImp_In_Max">GainsPkrToImp!$B$4:$B$71</definedName>
    <definedName name="PkrToImp_In_Min">GainsPkrToImp!$C$4:$C$71</definedName>
    <definedName name="PkrToImp_In_Most">GainsPkrToImp!$D$4:$D$71</definedName>
    <definedName name="PkrToImp_In_Time">GainsPkrToImp!$A$4:$A$71</definedName>
    <definedName name="POWEL_IN_1991">PowellInflow.Unregulated!$E$4:$E$80</definedName>
    <definedName name="POWEL_IN_1992">PowellInflow.Unregulated!$F$4:$F$80</definedName>
    <definedName name="POWEL_IN_1993">PowellInflow.Unregulated!$G$4:$G$80</definedName>
    <definedName name="POWEL_IN_1994">PowellInflow.Unregulated!$H$4:$H$80</definedName>
    <definedName name="POWEL_IN_1995">PowellInflow.Unregulated!$I$4:$I$80</definedName>
    <definedName name="POWEL_IN_1996">PowellInflow.Unregulated!$J$4:$J$80</definedName>
    <definedName name="POWEL_IN_1997">PowellInflow.Unregulated!$K$4:$K$80</definedName>
    <definedName name="POWEL_IN_1998">PowellInflow.Unregulated!$L$4:$L$80</definedName>
    <definedName name="POWEL_IN_1999">PowellInflow.Unregulated!$M$4:$M$80</definedName>
    <definedName name="POWEL_IN_2000">PowellInflow.Unregulated!$N$4:$N$80</definedName>
    <definedName name="POWEL_IN_2001">PowellInflow.Unregulated!$O$4:$O$80</definedName>
    <definedName name="POWEL_IN_2002">PowellInflow.Unregulated!$P$4:$P$80</definedName>
    <definedName name="POWEL_IN_2003">PowellInflow.Unregulated!$Q$4:$Q$80</definedName>
    <definedName name="POWEL_IN_2004">PowellInflow.Unregulated!$R$4:$R$80</definedName>
    <definedName name="POWEL_IN_2005">PowellInflow.Unregulated!$S$4:$S$80</definedName>
    <definedName name="POWEL_IN_2006">PowellInflow.Unregulated!$T$4:$T$80</definedName>
    <definedName name="POWEL_IN_2007">PowellInflow.Unregulated!$U$4:$U$80</definedName>
    <definedName name="POWEL_IN_2008">PowellInflow.Unregulated!$V$4:$V$80</definedName>
    <definedName name="POWEL_IN_2009">PowellInflow.Unregulated!$W$4:$W$80</definedName>
    <definedName name="POWEL_IN_2010">PowellInflow.Unregulated!$X$4:$X$80</definedName>
    <definedName name="POWEL_IN_2011">PowellInflow.Unregulated!$Y$4:$Y$80</definedName>
    <definedName name="POWEL_IN_2012">PowellInflow.Unregulated!$Z$4:$Z$80</definedName>
    <definedName name="POWEL_IN_2013">PowellInflow.Unregulated!$AA$4:$AA$80</definedName>
    <definedName name="POWEL_IN_2014">PowellInflow.Unregulated!$AB$4:$AB$80</definedName>
    <definedName name="POWEL_IN_2015">PowellInflow.Unregulated!$AC$4:$AC$80</definedName>
    <definedName name="POWEL_IN_2016">PowellInflow.Unregulated!$AD$4:$AD$80</definedName>
    <definedName name="POWEL_IN_2017">PowellInflow.Unregulated!$AE$4:$AE$80</definedName>
    <definedName name="POWEL_IN_2018">PowellInflow.Unregulated!$AF$4:$AF$80</definedName>
    <definedName name="POWEL_IN_2019">PowellInflow.Unregulated!$AG$4:$AG$80</definedName>
    <definedName name="POWEL_IN_2020">PowellInflow.Unregulated!$AH$4:$AH$80</definedName>
    <definedName name="POWEL_IN_2021">PowellInflow.Unregulated!$AS$4:$AS$80</definedName>
    <definedName name="POWEL_IN_2022">PowellInflow.Unregulated!$AT$4:$AT$80</definedName>
    <definedName name="POWEL_IN_2023">PowellInflow.Unregulated!$AU$4:$AU$80</definedName>
    <definedName name="POWEL_IN_2024">PowellInflow.Unregulated!$AV$4:$AV$80</definedName>
    <definedName name="POWEL_IN_2025">PowellInflow.Unregulated!$AW$4:$AW$80</definedName>
    <definedName name="POWEL_IN_2026">PowellInflow.Unregulated!$AX$4:$AX$80</definedName>
    <definedName name="POWEL_IN_2027">PowellInflow.Unregulated!$AY$4:$AY$80</definedName>
    <definedName name="POWEL_IN_2028">PowellInflow.Unregulated!$AZ$4:$AZ$80</definedName>
    <definedName name="POWEL_IN_2029">PowellInflow.Unregulated!$BA$4:$BA$80</definedName>
    <definedName name="POWEL_IN_Max">PowellInflow.Unregulated!$B$4:$B$80</definedName>
    <definedName name="POWEL_IN_Min">PowellInflow.Unregulated!$C$4:$C$80</definedName>
    <definedName name="POWEL_IN_Most">PowellInflow.Unregulated!$D$4:$D$80</definedName>
    <definedName name="POWEL_IN_TIME">PowellInflow.Unregulated!$A$4:$A$80</definedName>
    <definedName name="PTMGAL_IN_1991">PowellToMeadGainsAbvLeesFerry!$E$4:$E$71</definedName>
    <definedName name="PTMGAL_IN_1992">PowellToMeadGainsAbvLeesFerry!$F$4:$F$71</definedName>
    <definedName name="PTMGAL_IN_1993">PowellToMeadGainsAbvLeesFerry!$G$4:$G$71</definedName>
    <definedName name="PTMGAL_IN_1994">PowellToMeadGainsAbvLeesFerry!$H$4:$H$71</definedName>
    <definedName name="PTMGAL_IN_1995">PowellToMeadGainsAbvLeesFerry!$I$4:$I$71</definedName>
    <definedName name="PTMGAL_IN_1996">PowellToMeadGainsAbvLeesFerry!$J$4:$J$71</definedName>
    <definedName name="PTMGAL_IN_1997">PowellToMeadGainsAbvLeesFerry!$K$4:$K$71</definedName>
    <definedName name="PTMGAL_IN_1998">PowellToMeadGainsAbvLeesFerry!$L$4:$L$71</definedName>
    <definedName name="PTMGAL_IN_1999">PowellToMeadGainsAbvLeesFerry!$M$4:$M$71</definedName>
    <definedName name="PTMGAL_IN_2000">PowellToMeadGainsAbvLeesFerry!$N$4:$N$71</definedName>
    <definedName name="PTMGAL_IN_2001">PowellToMeadGainsAbvLeesFerry!$O$4:$O$71</definedName>
    <definedName name="PTMGAL_IN_2002">PowellToMeadGainsAbvLeesFerry!$P$4:$P$71</definedName>
    <definedName name="PTMGAL_IN_2003">PowellToMeadGainsAbvLeesFerry!$Q$4:$Q$71</definedName>
    <definedName name="PTMGAL_IN_2004">PowellToMeadGainsAbvLeesFerry!$R$4:$R$71</definedName>
    <definedName name="PTMGAL_IN_2005">PowellToMeadGainsAbvLeesFerry!$S$4:$S$71</definedName>
    <definedName name="PTMGAL_IN_2006">PowellToMeadGainsAbvLeesFerry!$T$4:$T$71</definedName>
    <definedName name="PTMGAL_IN_2007">PowellToMeadGainsAbvLeesFerry!$U$4:$U$71</definedName>
    <definedName name="PTMGAL_IN_2008">PowellToMeadGainsAbvLeesFerry!$V$4:$V$71</definedName>
    <definedName name="PTMGAL_IN_2009">PowellToMeadGainsAbvLeesFerry!$W$4:$W$71</definedName>
    <definedName name="PTMGAL_IN_2010">PowellToMeadGainsAbvLeesFerry!$X$4:$X$71</definedName>
    <definedName name="PTMGAL_IN_2011">PowellToMeadGainsAbvLeesFerry!$Y$4:$Y$71</definedName>
    <definedName name="PTMGAL_IN_2012">PowellToMeadGainsAbvLeesFerry!$Z$4:$Z$71</definedName>
    <definedName name="PTMGAL_IN_2013">PowellToMeadGainsAbvLeesFerry!$AA$4:$AA$71</definedName>
    <definedName name="PTMGAL_IN_2014">PowellToMeadGainsAbvLeesFerry!$AB$4:$AB$71</definedName>
    <definedName name="PTMGAL_IN_2015">PowellToMeadGainsAbvLeesFerry!$AC$4:$AC$71</definedName>
    <definedName name="PTMGAL_IN_2016">PowellToMeadGainsAbvLeesFerry!$AD$4:$AD$71</definedName>
    <definedName name="PTMGAL_IN_2017">PowellToMeadGainsAbvLeesFerry!$AE$4:$AE$71</definedName>
    <definedName name="PTMGAL_IN_2018">PowellToMeadGainsAbvLeesFerry!$AF$4:$AF$71</definedName>
    <definedName name="PTMGAL_IN_2019">PowellToMeadGainsAbvLeesFerry!$AG$4:$AG$71</definedName>
    <definedName name="PTMGAL_IN_2020">PowellToMeadGainsAbvLeesFerry!$AH$4:$AH$71</definedName>
    <definedName name="PTMGAL_IN_2021">PowellToMeadGainsAbvLeesFerry!$AS$4:$AS$71</definedName>
    <definedName name="PTMGAL_IN_2022">PowellToMeadGainsAbvLeesFerry!$AT$4:$AT$71</definedName>
    <definedName name="PTMGAL_IN_2023">PowellToMeadGainsAbvLeesFerry!$AU$4:$AU$71</definedName>
    <definedName name="PTMGAL_IN_2024">PowellToMeadGainsAbvLeesFerry!$AV$4:$AV$71</definedName>
    <definedName name="PTMGAL_IN_2025">PowellToMeadGainsAbvLeesFerry!$AW$4:$AW$71</definedName>
    <definedName name="PTMGAL_IN_2026">PowellToMeadGainsAbvLeesFerry!$AX$4:$AX$71</definedName>
    <definedName name="PTMGAL_IN_2027">PowellToMeadGainsAbvLeesFerry!$AY$4:$AY$71</definedName>
    <definedName name="PTMGAL_IN_2028">PowellToMeadGainsAbvLeesFerry!$AZ$4:$AZ$71</definedName>
    <definedName name="PTMGAL_IN_2029">PowellToMeadGainsAbvLeesFerry!$BA$4:$BA$71</definedName>
    <definedName name="PTMGAL_IN_Max">PowellToMeadGainsAbvLeesFerry!$B$4:$B$71</definedName>
    <definedName name="PTMGAL_IN_Min">PowellToMeadGainsAbvLeesFerry!$C$4:$C$71</definedName>
    <definedName name="PTMGAL_IN_Most">PowellToMeadGainsAbvLeesFerry!$D$4:$D$71</definedName>
    <definedName name="PTMGAL_IN_Time">PowellToMeadGainsAbvLeesFerry!$A$4:$A$71</definedName>
    <definedName name="PTMGC_IN_1991">PowellToMeadGainsGrandCanyon!$E$4:$E$71</definedName>
    <definedName name="PTMGC_IN_1992">PowellToMeadGainsGrandCanyon!$F$4:$F$71</definedName>
    <definedName name="PTMGC_IN_1993">PowellToMeadGainsGrandCanyon!$G$4:$G$71</definedName>
    <definedName name="PTMGC_IN_1994">PowellToMeadGainsGrandCanyon!$H$4:$H$71</definedName>
    <definedName name="PTMGC_IN_1995">PowellToMeadGainsGrandCanyon!$I$4:$I$71</definedName>
    <definedName name="PTMGC_IN_1996">PowellToMeadGainsGrandCanyon!$J$4:$J$71</definedName>
    <definedName name="PTMGC_IN_1997">PowellToMeadGainsGrandCanyon!$K$4:$K$71</definedName>
    <definedName name="PTMGC_IN_1998">PowellToMeadGainsGrandCanyon!$L$4:$L$71</definedName>
    <definedName name="PTMGC_IN_1999">PowellToMeadGainsGrandCanyon!$M$4:$M$71</definedName>
    <definedName name="PTMGC_IN_2000">PowellToMeadGainsGrandCanyon!$N$4:$N$71</definedName>
    <definedName name="PTMGC_IN_2001">PowellToMeadGainsGrandCanyon!$O$4:$O$71</definedName>
    <definedName name="PTMGC_IN_2002">PowellToMeadGainsGrandCanyon!$P$4:$P$71</definedName>
    <definedName name="PTMGC_IN_2003">PowellToMeadGainsGrandCanyon!$Q$4:$Q$71</definedName>
    <definedName name="PTMGC_IN_2004">PowellToMeadGainsGrandCanyon!$R$4:$R$71</definedName>
    <definedName name="PTMGC_IN_2005">PowellToMeadGainsGrandCanyon!$S$4:$S$71</definedName>
    <definedName name="PTMGC_IN_2006">PowellToMeadGainsGrandCanyon!$T$4:$T$71</definedName>
    <definedName name="PTMGC_IN_2007">PowellToMeadGainsGrandCanyon!$U$4:$U$71</definedName>
    <definedName name="PTMGC_IN_2008">PowellToMeadGainsGrandCanyon!$V$4:$V$71</definedName>
    <definedName name="PTMGC_IN_2009">PowellToMeadGainsGrandCanyon!$W$4:$W$71</definedName>
    <definedName name="PTMGC_IN_2010">PowellToMeadGainsGrandCanyon!$X$4:$X$71</definedName>
    <definedName name="PTMGC_IN_2011">PowellToMeadGainsGrandCanyon!$Y$4:$Y$71</definedName>
    <definedName name="PTMGC_IN_2012">PowellToMeadGainsGrandCanyon!$Z$4:$Z$71</definedName>
    <definedName name="PTMGC_IN_2013">PowellToMeadGainsGrandCanyon!$AA$4:$AA$71</definedName>
    <definedName name="PTMGC_IN_2014">PowellToMeadGainsGrandCanyon!$AB$4:$AB$71</definedName>
    <definedName name="PTMGC_IN_2015">PowellToMeadGainsGrandCanyon!$AC$4:$AC$71</definedName>
    <definedName name="PTMGC_IN_2016">PowellToMeadGainsGrandCanyon!$AD$4:$AD$71</definedName>
    <definedName name="PTMGC_IN_2017">PowellToMeadGainsGrandCanyon!$AE$4:$AE$71</definedName>
    <definedName name="PTMGC_IN_2018">PowellToMeadGainsGrandCanyon!$AF$4:$AF$71</definedName>
    <definedName name="PTMGC_IN_2019">PowellToMeadGainsGrandCanyon!$AG$4:$AG$71</definedName>
    <definedName name="PTMGC_IN_2020">PowellToMeadGainsGrandCanyon!$AH$4:$AH$71</definedName>
    <definedName name="PTMGC_IN_2021">PowellToMeadGainsGrandCanyon!$AS$4:$AS$71</definedName>
    <definedName name="PTMGC_IN_2022">PowellToMeadGainsGrandCanyon!$AT$4:$AT$71</definedName>
    <definedName name="PTMGC_IN_2023">PowellToMeadGainsGrandCanyon!$AU$4:$AU$71</definedName>
    <definedName name="PTMGC_IN_2024">PowellToMeadGainsGrandCanyon!$AV$4:$AV$71</definedName>
    <definedName name="PTMGC_IN_2025">PowellToMeadGainsGrandCanyon!$AW$4:$AW$71</definedName>
    <definedName name="PTMGC_IN_2026">PowellToMeadGainsGrandCanyon!$AX$4:$AX$71</definedName>
    <definedName name="PTMGC_IN_2027">PowellToMeadGainsGrandCanyon!$AY$4:$AY$71</definedName>
    <definedName name="PTMGC_IN_2028">PowellToMeadGainsGrandCanyon!$AZ$4:$AZ$71</definedName>
    <definedName name="PTMGC_IN_2029">PowellToMeadGainsGrandCanyon!$BA$4:$BA$71</definedName>
    <definedName name="PTMGC_IN_Max">PowellToMeadGainsGrandCanyon!$B$4:$B$71</definedName>
    <definedName name="PTMGC_IN_Min">PowellToMeadGainsGrandCanyon!$C$4:$C$71</definedName>
    <definedName name="PTMGC_IN_Most">PowellToMeadGainsGrandCanyon!$D$4:$D$71</definedName>
    <definedName name="PTMGC_IN_Time">PowellToMeadGainsGrandCanyon!$A$4:$A$71</definedName>
    <definedName name="PTMGH_IN_1991">PowellToMeadGainsAboveHoover!$E$4:$E$71</definedName>
    <definedName name="PTMGH_IN_1992">PowellToMeadGainsAboveHoover!$F$4:$F$71</definedName>
    <definedName name="PTMGH_IN_1993">PowellToMeadGainsAboveHoover!$G$4:$G$71</definedName>
    <definedName name="PTMGH_IN_1994">PowellToMeadGainsAboveHoover!$H$4:$H$71</definedName>
    <definedName name="PTMGH_IN_1995">PowellToMeadGainsAboveHoover!$I$4:$I$71</definedName>
    <definedName name="PTMGH_IN_1996">PowellToMeadGainsAboveHoover!$J$4:$J$71</definedName>
    <definedName name="PTMGH_IN_1997">PowellToMeadGainsAboveHoover!$K$4:$K$71</definedName>
    <definedName name="PTMGH_IN_1998">PowellToMeadGainsAboveHoover!$L$4:$L$71</definedName>
    <definedName name="PTMGH_IN_1999">PowellToMeadGainsAboveHoover!$M$4:$M$71</definedName>
    <definedName name="PTMGH_IN_2000">PowellToMeadGainsAboveHoover!$N$4:$N$71</definedName>
    <definedName name="PTMGH_IN_2001">PowellToMeadGainsAboveHoover!$O$4:$O$71</definedName>
    <definedName name="PTMGH_IN_2002">PowellToMeadGainsAboveHoover!$P$4:$P$71</definedName>
    <definedName name="PTMGH_IN_2003">PowellToMeadGainsAboveHoover!$Q$4:$Q$71</definedName>
    <definedName name="PTMGH_IN_2004">PowellToMeadGainsAboveHoover!$R$4:$R$71</definedName>
    <definedName name="PTMGH_IN_2005">PowellToMeadGainsAboveHoover!$S$4:$S$71</definedName>
    <definedName name="PTMGH_IN_2006">PowellToMeadGainsAboveHoover!$T$4:$T$71</definedName>
    <definedName name="PTMGH_IN_2007">PowellToMeadGainsAboveHoover!$U$4:$U$71</definedName>
    <definedName name="PTMGH_IN_2008">PowellToMeadGainsAboveHoover!$V$4:$V$71</definedName>
    <definedName name="PTMGH_IN_2009">PowellToMeadGainsAboveHoover!$W$4:$W$71</definedName>
    <definedName name="PTMGH_IN_2010">PowellToMeadGainsAboveHoover!$X$4:$X$71</definedName>
    <definedName name="PTMGH_IN_2011">PowellToMeadGainsAboveHoover!$Y$4:$Y$71</definedName>
    <definedName name="PTMGH_IN_2012">PowellToMeadGainsAboveHoover!$Z$4:$Z$71</definedName>
    <definedName name="PTMGH_IN_2013">PowellToMeadGainsAboveHoover!$AA$4:$AA$71</definedName>
    <definedName name="PTMGH_IN_2014">PowellToMeadGainsAboveHoover!$AB$4:$AB$71</definedName>
    <definedName name="PTMGH_IN_2015">PowellToMeadGainsAboveHoover!$AC$4:$AC$71</definedName>
    <definedName name="PTMGH_IN_2016">PowellToMeadGainsAboveHoover!$AD$4:$AD$71</definedName>
    <definedName name="PTMGH_IN_2017">PowellToMeadGainsAboveHoover!$AE$4:$AE$71</definedName>
    <definedName name="PTMGH_IN_2018">PowellToMeadGainsAboveHoover!$AF$4:$AF$71</definedName>
    <definedName name="PTMGH_IN_2019">PowellToMeadGainsAboveHoover!$AG$4:$AG$71</definedName>
    <definedName name="PTMGH_IN_2020">PowellToMeadGainsAboveHoover!$AH$4:$AH$71</definedName>
    <definedName name="PTMGH_IN_2021">PowellToMeadGainsAboveHoover!$AS$4:$AS$71</definedName>
    <definedName name="PTMGH_IN_2022">PowellToMeadGainsAboveHoover!$AT$4:$AT$71</definedName>
    <definedName name="PTMGH_IN_2023">PowellToMeadGainsAboveHoover!$AU$4:$AU$71</definedName>
    <definedName name="PTMGH_IN_2024">PowellToMeadGainsAboveHoover!$AV$4:$AV$71</definedName>
    <definedName name="PTMGH_IN_2025">PowellToMeadGainsAboveHoover!$AW$4:$AW$71</definedName>
    <definedName name="PTMGH_IN_2026">PowellToMeadGainsAboveHoover!$AX$4:$AX$71</definedName>
    <definedName name="PTMGH_IN_2027">PowellToMeadGainsAboveHoover!$AY$4:$AY$71</definedName>
    <definedName name="PTMGH_IN_2028">PowellToMeadGainsAboveHoover!$AZ$4:$AZ$71</definedName>
    <definedName name="PTMGH_IN_2029">PowellToMeadGainsAboveHoover!$BA$4:$BA$71</definedName>
    <definedName name="PTMGH_IN_Max">PowellToMeadGainsAboveHoover!$B$4:$B$71</definedName>
    <definedName name="PTMGH_IN_Min">PowellToMeadGainsAboveHoover!$C$4:$C$71</definedName>
    <definedName name="PTMGH_IN_Most">PowellToMeadGainsAboveHoover!$D$4:$D$71</definedName>
    <definedName name="PTMGH_IN_Time">PowellToMeadGainsAboveHoover!$A$4:$A$71</definedName>
    <definedName name="RangeName">[1]RunInformation!$D$3:$D$21</definedName>
    <definedName name="SheetName">[1]RunInformation!$C$3:$C$21</definedName>
    <definedName name="StartYear">[1]RunInformation!$K$3:$K$52</definedName>
    <definedName name="TimestepID">[1]RunInformation!$I$3:$I$52</definedName>
    <definedName name="TPARK_IN_1991">TaylorPark.Inflow!$E$4:$E$80</definedName>
    <definedName name="TPARK_IN_1992">TaylorPark.Inflow!$F$4:$F$80</definedName>
    <definedName name="TPARK_IN_1993">TaylorPark.Inflow!$G$4:$G$80</definedName>
    <definedName name="TPARK_IN_1994">TaylorPark.Inflow!$H$4:$H$80</definedName>
    <definedName name="TPARK_IN_1995">TaylorPark.Inflow!$I$4:$I$80</definedName>
    <definedName name="TPARK_IN_1996">TaylorPark.Inflow!$J$4:$J$80</definedName>
    <definedName name="TPARK_IN_1997">TaylorPark.Inflow!$K$4:$K$80</definedName>
    <definedName name="TPARK_IN_1998">TaylorPark.Inflow!$L$4:$L$80</definedName>
    <definedName name="TPARK_IN_1999">TaylorPark.Inflow!$M$4:$M$80</definedName>
    <definedName name="TPARK_IN_2000">TaylorPark.Inflow!$N$4:$N$80</definedName>
    <definedName name="TPARK_IN_2001">TaylorPark.Inflow!$O$4:$O$80</definedName>
    <definedName name="TPARK_IN_2002">TaylorPark.Inflow!$P$4:$P$80</definedName>
    <definedName name="TPARK_IN_2003">TaylorPark.Inflow!$Q$4:$Q$80</definedName>
    <definedName name="TPARK_IN_2004">TaylorPark.Inflow!$R$4:$R$80</definedName>
    <definedName name="TPARK_IN_2005">TaylorPark.Inflow!$S$4:$S$80</definedName>
    <definedName name="TPARK_IN_2006">TaylorPark.Inflow!$T$4:$T$80</definedName>
    <definedName name="TPARK_IN_2007">TaylorPark.Inflow!$U$4:$U$80</definedName>
    <definedName name="TPARK_IN_2008">TaylorPark.Inflow!$V$4:$V$80</definedName>
    <definedName name="TPARK_IN_2009">TaylorPark.Inflow!$W$4:$W$80</definedName>
    <definedName name="TPARK_IN_2010">TaylorPark.Inflow!$X$4:$X$80</definedName>
    <definedName name="TPARK_IN_2011">TaylorPark.Inflow!$Y$4:$Y$80</definedName>
    <definedName name="TPARK_IN_2012">TaylorPark.Inflow!$Z$4:$Z$80</definedName>
    <definedName name="TPARK_IN_2013">TaylorPark.Inflow!$AA$4:$AA$80</definedName>
    <definedName name="TPARK_IN_2014">TaylorPark.Inflow!$AB$4:$AB$80</definedName>
    <definedName name="TPARK_IN_2015">TaylorPark.Inflow!$AC$4:$AC$80</definedName>
    <definedName name="TPARK_IN_2016">TaylorPark.Inflow!$AD$4:$AD$80</definedName>
    <definedName name="TPARK_IN_2017">TaylorPark.Inflow!$AE$4:$AE$80</definedName>
    <definedName name="TPARK_IN_2018">TaylorPark.Inflow!$AF$4:$AF$80</definedName>
    <definedName name="TPARK_IN_2019">TaylorPark.Inflow!$AG$4:$AG$80</definedName>
    <definedName name="TPARK_IN_2020">TaylorPark.Inflow!$AH$4:$AH$80</definedName>
    <definedName name="TPARK_IN_2021">TaylorPark.Inflow!$AS$4:$AS$80</definedName>
    <definedName name="TPARK_IN_2022">TaylorPark.Inflow!$AT$4:$AT$80</definedName>
    <definedName name="TPARK_IN_2023">TaylorPark.Inflow!$AU$4:$AU$80</definedName>
    <definedName name="TPARK_IN_2024">TaylorPark.Inflow!$AV$4:$AV$80</definedName>
    <definedName name="TPARK_IN_2025">TaylorPark.Inflow!$AW$4:$AW$80</definedName>
    <definedName name="TPARK_IN_2026">TaylorPark.Inflow!$AX$4:$AX$80</definedName>
    <definedName name="TPARK_IN_2027">TaylorPark.Inflow!$AY$4:$AY$80</definedName>
    <definedName name="TPARK_IN_2028">TaylorPark.Inflow!$AZ$4:$AZ$80</definedName>
    <definedName name="TPARK_IN_2029">TaylorPark.Inflow!$BA$4:$BA$80</definedName>
    <definedName name="TPARK_IN_Max">TaylorPark.Inflow!$B$4:$B$80</definedName>
    <definedName name="TPARK_IN_Min">TaylorPark.Inflow!$C$4:$C$80</definedName>
    <definedName name="TPARK_IN_Most">TaylorPark.Inflow!$D$4:$D$80</definedName>
    <definedName name="TPARK_IN_TIME">TaylorPark.Inflow!$A$4:$A$80</definedName>
    <definedName name="VALLE_IN_1991">Vallecito.Inflow!$E$4:$E$80</definedName>
    <definedName name="VALLE_IN_1992">Vallecito.Inflow!$F$4:$F$80</definedName>
    <definedName name="VALLE_IN_1993">Vallecito.Inflow!$G$4:$G$80</definedName>
    <definedName name="VALLE_IN_1994">Vallecito.Inflow!$H$4:$H$80</definedName>
    <definedName name="VALLE_IN_1995">Vallecito.Inflow!$I$4:$I$80</definedName>
    <definedName name="VALLE_IN_1996">Vallecito.Inflow!$J$4:$J$80</definedName>
    <definedName name="VALLE_IN_1997">Vallecito.Inflow!$K$4:$K$80</definedName>
    <definedName name="VALLE_IN_1998">Vallecito.Inflow!$L$4:$L$80</definedName>
    <definedName name="VALLE_IN_1999">Vallecito.Inflow!$M$4:$M$80</definedName>
    <definedName name="VALLE_IN_2000">Vallecito.Inflow!$N$4:$N$80</definedName>
    <definedName name="VALLE_IN_2001">Vallecito.Inflow!$O$4:$O$80</definedName>
    <definedName name="VALLE_IN_2002">Vallecito.Inflow!$P$4:$P$80</definedName>
    <definedName name="VALLE_IN_2003">Vallecito.Inflow!$Q$4:$Q$80</definedName>
    <definedName name="VALLE_IN_2004">Vallecito.Inflow!$R$4:$R$80</definedName>
    <definedName name="VALLE_IN_2005">Vallecito.Inflow!$S$4:$S$80</definedName>
    <definedName name="VALLE_IN_2006">Vallecito.Inflow!$T$4:$T$80</definedName>
    <definedName name="VALLE_IN_2007">Vallecito.Inflow!$U$4:$U$80</definedName>
    <definedName name="VALLE_IN_2008">Vallecito.Inflow!$V$4:$V$80</definedName>
    <definedName name="VALLE_IN_2009">Vallecito.Inflow!$W$4:$W$80</definedName>
    <definedName name="VALLE_IN_2010">Vallecito.Inflow!$X$4:$X$80</definedName>
    <definedName name="VALLE_IN_2011">Vallecito.Inflow!$Y$4:$Y$80</definedName>
    <definedName name="VALLE_IN_2012">Vallecito.Inflow!$Z$4:$Z$80</definedName>
    <definedName name="VALLE_IN_2013">Vallecito.Inflow!$AA$4:$AA$80</definedName>
    <definedName name="VALLE_IN_2014">Vallecito.Inflow!$AB$4:$AB$80</definedName>
    <definedName name="VALLE_IN_2015">Vallecito.Inflow!$AC$4:$AC$80</definedName>
    <definedName name="VALLE_IN_2016">Vallecito.Inflow!$AD$4:$AD$80</definedName>
    <definedName name="VALLE_IN_2017">Vallecito.Inflow!$AE$4:$AE$80</definedName>
    <definedName name="VALLE_IN_2018">Vallecito.Inflow!$AF$4:$AF$80</definedName>
    <definedName name="VALLE_IN_2019">Vallecito.Inflow!$AG$4:$AG$80</definedName>
    <definedName name="VALLE_IN_2020">Vallecito.Inflow!$AH$4:$AH$80</definedName>
    <definedName name="VALLE_IN_2021">Vallecito.Inflow!$AS$4:$AS$80</definedName>
    <definedName name="VALLE_IN_2022">Vallecito.Inflow!$AT$4:$AT$80</definedName>
    <definedName name="VALLE_IN_2023">Vallecito.Inflow!$AU$4:$AU$80</definedName>
    <definedName name="VALLE_IN_2024">Vallecito.Inflow!$AV$4:$AV$80</definedName>
    <definedName name="VALLE_IN_2025">Vallecito.Inflow!$AW$4:$AW$80</definedName>
    <definedName name="VALLE_IN_2026">Vallecito.Inflow!$AX$4:$AX$80</definedName>
    <definedName name="VALLE_IN_2027">Vallecito.Inflow!$AY$4:$AY$80</definedName>
    <definedName name="VALLE_IN_2028">Vallecito.Inflow!$AZ$4:$AZ$80</definedName>
    <definedName name="VALLE_IN_2029">Vallecito.Inflow!$BA$4:$BA$80</definedName>
    <definedName name="VALLE_IN_Max">Vallecito.Inflow!$B$4:$B$80</definedName>
    <definedName name="VALLE_IN_Min">Vallecito.Inflow!$C$4:$C$80</definedName>
    <definedName name="VALLE_IN_Most">Vallecito.Inflow!$D$4:$D$80</definedName>
    <definedName name="VALLE_IN_TIME">Vallecito.Inflow!$A$4:$A$80</definedName>
    <definedName name="YRITO_IN_1991">YampaRiverInflow.TotalOutflow!$E$4:$E$80</definedName>
    <definedName name="YRITO_IN_1992">YampaRiverInflow.TotalOutflow!$F$4:$F$80</definedName>
    <definedName name="YRITO_IN_1993">YampaRiverInflow.TotalOutflow!$G$4:$G$80</definedName>
    <definedName name="YRITO_IN_1994">YampaRiverInflow.TotalOutflow!$H$4:$H$80</definedName>
    <definedName name="YRITO_IN_1995">YampaRiverInflow.TotalOutflow!$I$4:$I$80</definedName>
    <definedName name="YRITO_IN_1996">YampaRiverInflow.TotalOutflow!$J$4:$J$80</definedName>
    <definedName name="YRITO_IN_1997">YampaRiverInflow.TotalOutflow!$K$4:$K$80</definedName>
    <definedName name="YRITO_IN_1998">YampaRiverInflow.TotalOutflow!$L$4:$L$80</definedName>
    <definedName name="YRITO_IN_1999">YampaRiverInflow.TotalOutflow!$M$4:$M$80</definedName>
    <definedName name="YRITO_IN_2000">YampaRiverInflow.TotalOutflow!$N$4:$N$80</definedName>
    <definedName name="YRITO_IN_2001">YampaRiverInflow.TotalOutflow!$O$4:$O$80</definedName>
    <definedName name="YRITO_IN_2002">YampaRiverInflow.TotalOutflow!$P$4:$P$80</definedName>
    <definedName name="YRITO_IN_2003">YampaRiverInflow.TotalOutflow!$Q$4:$Q$80</definedName>
    <definedName name="YRITO_IN_2004">YampaRiverInflow.TotalOutflow!$R$4:$R$80</definedName>
    <definedName name="YRITO_IN_2005">YampaRiverInflow.TotalOutflow!$S$4:$S$80</definedName>
    <definedName name="YRITO_IN_2006">YampaRiverInflow.TotalOutflow!$T$4:$T$80</definedName>
    <definedName name="YRITO_IN_2007">YampaRiverInflow.TotalOutflow!$U$4:$U$80</definedName>
    <definedName name="YRITO_IN_2008">YampaRiverInflow.TotalOutflow!$V$4:$V$80</definedName>
    <definedName name="YRITO_IN_2009">YampaRiverInflow.TotalOutflow!$W$4:$W$80</definedName>
    <definedName name="YRITO_IN_2010">YampaRiverInflow.TotalOutflow!$X$4:$X$80</definedName>
    <definedName name="YRITO_IN_2011">YampaRiverInflow.TotalOutflow!$Y$4:$Y$80</definedName>
    <definedName name="YRITO_IN_2012">YampaRiverInflow.TotalOutflow!$Z$4:$Z$80</definedName>
    <definedName name="YRITO_IN_2013">YampaRiverInflow.TotalOutflow!$AA$4:$AA$80</definedName>
    <definedName name="YRITO_IN_2014">YampaRiverInflow.TotalOutflow!$AB$4:$AB$80</definedName>
    <definedName name="YRITO_IN_2015">YampaRiverInflow.TotalOutflow!$AC$4:$AC$80</definedName>
    <definedName name="YRITO_IN_2016">YampaRiverInflow.TotalOutflow!$AD$4:$AD$80</definedName>
    <definedName name="YRITO_IN_2017">YampaRiverInflow.TotalOutflow!$AE$4:$AE$80</definedName>
    <definedName name="YRITO_IN_2018">YampaRiverInflow.TotalOutflow!$AF$4:$AF$80</definedName>
    <definedName name="YRITO_IN_2019">YampaRiverInflow.TotalOutflow!$AG$4:$AG$80</definedName>
    <definedName name="YRITO_IN_2020">YampaRiverInflow.TotalOutflow!$AH$4:$AH$80</definedName>
    <definedName name="YRITO_IN_2021">YampaRiverInflow.TotalOutflow!$AS$4:$AS$80</definedName>
    <definedName name="YRITO_IN_2022">YampaRiverInflow.TotalOutflow!$AT$4:$AT$80</definedName>
    <definedName name="YRITO_IN_2023">YampaRiverInflow.TotalOutflow!$AU$4:$AU$80</definedName>
    <definedName name="YRITO_IN_2024">YampaRiverInflow.TotalOutflow!$AV$4:$AV$80</definedName>
    <definedName name="YRITO_IN_2025">YampaRiverInflow.TotalOutflow!$AW$4:$AW$80</definedName>
    <definedName name="YRITO_IN_2026">YampaRiverInflow.TotalOutflow!$AX$4:$AX$80</definedName>
    <definedName name="YRITO_IN_2027">YampaRiverInflow.TotalOutflow!$AY$4:$AY$80</definedName>
    <definedName name="YRITO_IN_2028">YampaRiverInflow.TotalOutflow!$AZ$4:$AZ$80</definedName>
    <definedName name="YRITO_IN_2029">YampaRiverInflow.TotalOutflow!$BA$4:$BA$80</definedName>
    <definedName name="YRITO_IN_Max" localSheetId="10">AnimasRiverTotalOutflow!$B$4:$B$80</definedName>
    <definedName name="YRITO_IN_Max">YampaRiverInflow.TotalOutflow!$B$4:$B$80</definedName>
    <definedName name="YRITO_IN_Min" localSheetId="10">AnimasRiverTotalOutflow!$C$4:$C$80</definedName>
    <definedName name="YRITO_IN_Min">YampaRiverInflow.TotalOutflow!$C$4:$C$80</definedName>
    <definedName name="YRITO_IN_Most" localSheetId="10">AnimasRiverTotalOutflow!$D$4:$D$80</definedName>
    <definedName name="YRITO_IN_Most">YampaRiverInflow.TotalOutflow!$D$4:$D$80</definedName>
    <definedName name="YRITO_IN_TIME">YampaRiverInflow.TotalOutflow!$A$4:$A$80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4" i="22" l="1"/>
  <c r="A5" i="22" s="1"/>
  <c r="A6" i="22" s="1"/>
  <c r="A7" i="22" s="1"/>
  <c r="A8" i="22" s="1"/>
  <c r="A9" i="22" s="1"/>
  <c r="A80" i="21"/>
  <c r="A79" i="21"/>
  <c r="A78" i="21"/>
  <c r="A77" i="21"/>
  <c r="A76" i="21"/>
  <c r="A75" i="21"/>
  <c r="A74" i="21"/>
  <c r="A73" i="21"/>
  <c r="A72" i="21"/>
  <c r="A71" i="21"/>
  <c r="A70" i="21"/>
  <c r="A69" i="21"/>
  <c r="A68" i="21"/>
  <c r="A67" i="21"/>
  <c r="A66" i="21"/>
  <c r="A65" i="21"/>
  <c r="A64" i="21"/>
  <c r="A63" i="21"/>
  <c r="A62" i="21"/>
  <c r="A61" i="21"/>
  <c r="A60" i="21"/>
  <c r="A59" i="21"/>
  <c r="A58" i="21"/>
  <c r="A57" i="21"/>
  <c r="A56" i="21"/>
  <c r="A55" i="21"/>
  <c r="A54" i="21"/>
  <c r="A53" i="21"/>
  <c r="A52" i="21"/>
  <c r="A51" i="21"/>
  <c r="A50" i="21"/>
  <c r="A49" i="21"/>
  <c r="A48" i="21"/>
  <c r="A47" i="21"/>
  <c r="A46" i="21"/>
  <c r="A45" i="21"/>
  <c r="A44" i="21"/>
  <c r="A43" i="21"/>
  <c r="A42" i="21"/>
  <c r="A41" i="21"/>
  <c r="A40" i="21"/>
  <c r="A39" i="21"/>
  <c r="A38" i="21"/>
  <c r="A37" i="21"/>
  <c r="A36" i="21"/>
  <c r="A35" i="21"/>
  <c r="A34" i="21"/>
  <c r="A33" i="21"/>
  <c r="A32" i="21"/>
  <c r="A31" i="21"/>
  <c r="A30" i="21"/>
  <c r="A29" i="21"/>
  <c r="A28" i="21"/>
  <c r="A27" i="21"/>
  <c r="A26" i="21"/>
  <c r="A25" i="21"/>
  <c r="A24" i="21"/>
  <c r="A23" i="21"/>
  <c r="A22" i="21"/>
  <c r="A21" i="21"/>
  <c r="A20" i="21"/>
  <c r="A19" i="21"/>
  <c r="A18" i="21"/>
  <c r="A17" i="21"/>
  <c r="A16" i="21"/>
  <c r="A15" i="21"/>
  <c r="A14" i="21"/>
  <c r="A13" i="21"/>
  <c r="A12" i="21"/>
  <c r="A11" i="21"/>
  <c r="A10" i="21"/>
  <c r="A9" i="21"/>
  <c r="A8" i="21"/>
  <c r="A7" i="21"/>
  <c r="A6" i="21"/>
  <c r="A5" i="21"/>
  <c r="A4" i="21"/>
  <c r="A64" i="20"/>
  <c r="A63" i="20"/>
  <c r="A62" i="20"/>
  <c r="A61" i="20"/>
  <c r="A60" i="20"/>
  <c r="A59" i="20"/>
  <c r="A58" i="20"/>
  <c r="A57" i="20"/>
  <c r="A56" i="20"/>
  <c r="A55" i="20"/>
  <c r="A54" i="20"/>
  <c r="A53" i="20"/>
  <c r="A52" i="20"/>
  <c r="A51" i="20"/>
  <c r="A50" i="20"/>
  <c r="A49" i="20"/>
  <c r="A48" i="20"/>
  <c r="A47" i="20"/>
  <c r="A46" i="20"/>
  <c r="A45" i="20"/>
  <c r="A44" i="20"/>
  <c r="A43" i="20"/>
  <c r="A42" i="20"/>
  <c r="A41" i="20"/>
  <c r="A40" i="20"/>
  <c r="A39" i="20"/>
  <c r="A38" i="20"/>
  <c r="A37" i="20"/>
  <c r="A36" i="20"/>
  <c r="A35" i="20"/>
  <c r="A34" i="20"/>
  <c r="A33" i="20"/>
  <c r="A32" i="20"/>
  <c r="A31" i="20"/>
  <c r="A30" i="20"/>
  <c r="A29" i="20"/>
  <c r="A28" i="20"/>
  <c r="A27" i="20"/>
  <c r="A26" i="20"/>
  <c r="A25" i="20"/>
  <c r="A24" i="20"/>
  <c r="A23" i="20"/>
  <c r="A22" i="20"/>
  <c r="A21" i="20"/>
  <c r="A20" i="20"/>
  <c r="A19" i="20"/>
  <c r="A18" i="20"/>
  <c r="A17" i="20"/>
  <c r="A16" i="20"/>
  <c r="A15" i="20"/>
  <c r="A14" i="20"/>
  <c r="A13" i="20"/>
  <c r="A12" i="20"/>
  <c r="A11" i="20"/>
  <c r="A10" i="20"/>
  <c r="A9" i="20"/>
  <c r="A8" i="20"/>
  <c r="A7" i="20"/>
  <c r="A6" i="20"/>
  <c r="A5" i="20"/>
  <c r="A4" i="20"/>
  <c r="A3" i="20"/>
  <c r="A64" i="19"/>
  <c r="A63" i="19"/>
  <c r="A62" i="19"/>
  <c r="A61" i="19"/>
  <c r="A60" i="19"/>
  <c r="A59" i="19"/>
  <c r="A58" i="19"/>
  <c r="A57" i="19"/>
  <c r="A56" i="19"/>
  <c r="A55" i="19"/>
  <c r="A54" i="19"/>
  <c r="A53" i="19"/>
  <c r="A52" i="19"/>
  <c r="A51" i="19"/>
  <c r="A50" i="19"/>
  <c r="A49" i="19"/>
  <c r="A48" i="19"/>
  <c r="A47" i="19"/>
  <c r="A46" i="19"/>
  <c r="A45" i="19"/>
  <c r="A44" i="19"/>
  <c r="A43" i="19"/>
  <c r="A42" i="19"/>
  <c r="A41" i="19"/>
  <c r="A40" i="19"/>
  <c r="A39" i="19"/>
  <c r="A38" i="19"/>
  <c r="A37" i="19"/>
  <c r="A36" i="19"/>
  <c r="A35" i="19"/>
  <c r="A34" i="19"/>
  <c r="A33" i="19"/>
  <c r="A32" i="19"/>
  <c r="A31" i="19"/>
  <c r="A30" i="19"/>
  <c r="A29" i="19"/>
  <c r="A28" i="19"/>
  <c r="A27" i="19"/>
  <c r="A26" i="19"/>
  <c r="A25" i="19"/>
  <c r="A24" i="19"/>
  <c r="A23" i="19"/>
  <c r="A22" i="19"/>
  <c r="A21" i="19"/>
  <c r="A20" i="19"/>
  <c r="A19" i="19"/>
  <c r="A18" i="19"/>
  <c r="A17" i="19"/>
  <c r="A16" i="19"/>
  <c r="A15" i="19"/>
  <c r="A14" i="19"/>
  <c r="A13" i="19"/>
  <c r="A12" i="19"/>
  <c r="A11" i="19"/>
  <c r="A10" i="19"/>
  <c r="A9" i="19"/>
  <c r="A8" i="19"/>
  <c r="A7" i="19"/>
  <c r="A6" i="19"/>
  <c r="A5" i="19"/>
  <c r="A4" i="19"/>
  <c r="A3" i="19"/>
  <c r="A64" i="18"/>
  <c r="A63" i="18"/>
  <c r="A62" i="18"/>
  <c r="A61" i="18"/>
  <c r="A60" i="18"/>
  <c r="A59" i="18"/>
  <c r="A58" i="18"/>
  <c r="A57" i="18"/>
  <c r="A56" i="18"/>
  <c r="A55" i="18"/>
  <c r="A54" i="18"/>
  <c r="A53" i="18"/>
  <c r="A52" i="18"/>
  <c r="A51" i="18"/>
  <c r="A50" i="18"/>
  <c r="A49" i="18"/>
  <c r="A48" i="18"/>
  <c r="A47" i="18"/>
  <c r="A46" i="18"/>
  <c r="A45" i="18"/>
  <c r="A44" i="18"/>
  <c r="A43" i="18"/>
  <c r="A42" i="18"/>
  <c r="A41" i="18"/>
  <c r="A40" i="18"/>
  <c r="A39" i="18"/>
  <c r="A38" i="18"/>
  <c r="A37" i="18"/>
  <c r="A36" i="18"/>
  <c r="A35" i="18"/>
  <c r="A34" i="18"/>
  <c r="A33" i="18"/>
  <c r="A32" i="18"/>
  <c r="A31" i="18"/>
  <c r="A30" i="18"/>
  <c r="A29" i="18"/>
  <c r="A28" i="18"/>
  <c r="A27" i="18"/>
  <c r="A26" i="18"/>
  <c r="A25" i="18"/>
  <c r="A24" i="18"/>
  <c r="A23" i="18"/>
  <c r="A22" i="18"/>
  <c r="A21" i="18"/>
  <c r="A20" i="18"/>
  <c r="A19" i="18"/>
  <c r="A18" i="18"/>
  <c r="A17" i="18"/>
  <c r="A16" i="18"/>
  <c r="A15" i="18"/>
  <c r="A14" i="18"/>
  <c r="A13" i="18"/>
  <c r="A12" i="18"/>
  <c r="A11" i="18"/>
  <c r="A10" i="18"/>
  <c r="A9" i="18"/>
  <c r="A8" i="18"/>
  <c r="A7" i="18"/>
  <c r="A6" i="18"/>
  <c r="A5" i="18"/>
  <c r="A4" i="18"/>
  <c r="A3" i="18"/>
  <c r="A64" i="17"/>
  <c r="A63" i="17"/>
  <c r="A62" i="17"/>
  <c r="A61" i="17"/>
  <c r="A60" i="17"/>
  <c r="A59" i="17"/>
  <c r="A58" i="17"/>
  <c r="A57" i="17"/>
  <c r="A56" i="17"/>
  <c r="A55" i="17"/>
  <c r="A54" i="17"/>
  <c r="A53" i="17"/>
  <c r="A52" i="17"/>
  <c r="A51" i="17"/>
  <c r="A50" i="17"/>
  <c r="A49" i="17"/>
  <c r="A48" i="17"/>
  <c r="A47" i="17"/>
  <c r="A46" i="17"/>
  <c r="A45" i="17"/>
  <c r="A44" i="17"/>
  <c r="A43" i="17"/>
  <c r="A42" i="17"/>
  <c r="A41" i="17"/>
  <c r="A40" i="17"/>
  <c r="A39" i="17"/>
  <c r="A38" i="17"/>
  <c r="A37" i="17"/>
  <c r="A36" i="17"/>
  <c r="A35" i="17"/>
  <c r="A34" i="17"/>
  <c r="A33" i="17"/>
  <c r="A32" i="17"/>
  <c r="A31" i="17"/>
  <c r="A30" i="17"/>
  <c r="A29" i="17"/>
  <c r="A28" i="17"/>
  <c r="A27" i="17"/>
  <c r="A26" i="17"/>
  <c r="A25" i="17"/>
  <c r="A24" i="17"/>
  <c r="A23" i="17"/>
  <c r="A22" i="17"/>
  <c r="A21" i="17"/>
  <c r="A20" i="17"/>
  <c r="A19" i="17"/>
  <c r="A18" i="17"/>
  <c r="A17" i="17"/>
  <c r="A16" i="17"/>
  <c r="A15" i="17"/>
  <c r="A14" i="17"/>
  <c r="A13" i="17"/>
  <c r="A12" i="17"/>
  <c r="A11" i="17"/>
  <c r="A10" i="17"/>
  <c r="A9" i="17"/>
  <c r="A8" i="17"/>
  <c r="A7" i="17"/>
  <c r="A6" i="17"/>
  <c r="A5" i="17"/>
  <c r="A4" i="17"/>
  <c r="A3" i="17"/>
  <c r="A64" i="16"/>
  <c r="A63" i="16"/>
  <c r="A62" i="16"/>
  <c r="A61" i="16"/>
  <c r="A60" i="16"/>
  <c r="A59" i="16"/>
  <c r="A58" i="16"/>
  <c r="A57" i="16"/>
  <c r="A56" i="16"/>
  <c r="A55" i="16"/>
  <c r="A54" i="16"/>
  <c r="A53" i="16"/>
  <c r="A52" i="16"/>
  <c r="A51" i="16"/>
  <c r="A50" i="16"/>
  <c r="A49" i="16"/>
  <c r="A48" i="16"/>
  <c r="A47" i="16"/>
  <c r="A46" i="16"/>
  <c r="A45" i="16"/>
  <c r="A44" i="16"/>
  <c r="A43" i="16"/>
  <c r="A42" i="16"/>
  <c r="A41" i="16"/>
  <c r="A40" i="16"/>
  <c r="A39" i="16"/>
  <c r="A38" i="16"/>
  <c r="A37" i="16"/>
  <c r="A36" i="16"/>
  <c r="A35" i="16"/>
  <c r="A34" i="16"/>
  <c r="A33" i="16"/>
  <c r="A32" i="16"/>
  <c r="A31" i="16"/>
  <c r="A30" i="16"/>
  <c r="A29" i="16"/>
  <c r="A28" i="16"/>
  <c r="A27" i="16"/>
  <c r="A26" i="16"/>
  <c r="A25" i="16"/>
  <c r="A24" i="16"/>
  <c r="A23" i="16"/>
  <c r="A22" i="16"/>
  <c r="A21" i="16"/>
  <c r="A20" i="16"/>
  <c r="A19" i="16"/>
  <c r="A18" i="16"/>
  <c r="A17" i="16"/>
  <c r="A16" i="16"/>
  <c r="A15" i="16"/>
  <c r="A14" i="16"/>
  <c r="A13" i="16"/>
  <c r="A12" i="16"/>
  <c r="A11" i="16"/>
  <c r="A10" i="16"/>
  <c r="A9" i="16"/>
  <c r="A8" i="16"/>
  <c r="A7" i="16"/>
  <c r="A6" i="16"/>
  <c r="A5" i="16"/>
  <c r="A4" i="16"/>
  <c r="A3" i="16"/>
  <c r="A64" i="15"/>
  <c r="A63" i="15"/>
  <c r="A62" i="15"/>
  <c r="A61" i="15"/>
  <c r="A60" i="15"/>
  <c r="A59" i="15"/>
  <c r="A58" i="15"/>
  <c r="A57" i="15"/>
  <c r="A56" i="15"/>
  <c r="A55" i="15"/>
  <c r="A54" i="15"/>
  <c r="A53" i="15"/>
  <c r="A52" i="15"/>
  <c r="A51" i="15"/>
  <c r="A50" i="15"/>
  <c r="A49" i="15"/>
  <c r="A48" i="15"/>
  <c r="A47" i="15"/>
  <c r="A46" i="15"/>
  <c r="A45" i="15"/>
  <c r="A44" i="15"/>
  <c r="A43" i="15"/>
  <c r="A42" i="15"/>
  <c r="A41" i="15"/>
  <c r="A40" i="15"/>
  <c r="A39" i="15"/>
  <c r="A38" i="15"/>
  <c r="A37" i="15"/>
  <c r="A36" i="15"/>
  <c r="A35" i="15"/>
  <c r="A34" i="15"/>
  <c r="A33" i="15"/>
  <c r="A32" i="15"/>
  <c r="A31" i="15"/>
  <c r="A30" i="15"/>
  <c r="A29" i="15"/>
  <c r="A28" i="15"/>
  <c r="A27" i="15"/>
  <c r="A26" i="15"/>
  <c r="A25" i="15"/>
  <c r="A24" i="15"/>
  <c r="A23" i="15"/>
  <c r="A22" i="15"/>
  <c r="A21" i="15"/>
  <c r="A20" i="15"/>
  <c r="A19" i="15"/>
  <c r="A18" i="15"/>
  <c r="A17" i="15"/>
  <c r="A16" i="15"/>
  <c r="A15" i="15"/>
  <c r="A14" i="15"/>
  <c r="A13" i="15"/>
  <c r="A12" i="15"/>
  <c r="A11" i="15"/>
  <c r="A10" i="15"/>
  <c r="A9" i="15"/>
  <c r="A8" i="15"/>
  <c r="A7" i="15"/>
  <c r="A6" i="15"/>
  <c r="A5" i="15"/>
  <c r="A4" i="15"/>
  <c r="A64" i="14"/>
  <c r="A63" i="14"/>
  <c r="A62" i="14"/>
  <c r="A61" i="14"/>
  <c r="A60" i="14"/>
  <c r="A59" i="14"/>
  <c r="A58" i="14"/>
  <c r="A57" i="14"/>
  <c r="A56" i="14"/>
  <c r="A55" i="14"/>
  <c r="A54" i="14"/>
  <c r="A53" i="14"/>
  <c r="A52" i="14"/>
  <c r="A51" i="14"/>
  <c r="A50" i="14"/>
  <c r="A49" i="14"/>
  <c r="A48" i="14"/>
  <c r="A47" i="14"/>
  <c r="A46" i="14"/>
  <c r="A45" i="14"/>
  <c r="A44" i="14"/>
  <c r="A43" i="14"/>
  <c r="A42" i="14"/>
  <c r="A41" i="14"/>
  <c r="A40" i="14"/>
  <c r="A39" i="14"/>
  <c r="A38" i="14"/>
  <c r="A37" i="14"/>
  <c r="A36" i="14"/>
  <c r="A35" i="14"/>
  <c r="A34" i="14"/>
  <c r="A33" i="14"/>
  <c r="A32" i="14"/>
  <c r="A31" i="14"/>
  <c r="A30" i="14"/>
  <c r="A29" i="14"/>
  <c r="A28" i="14"/>
  <c r="A27" i="14"/>
  <c r="A26" i="14"/>
  <c r="A25" i="14"/>
  <c r="A24" i="14"/>
  <c r="A23" i="14"/>
  <c r="A22" i="14"/>
  <c r="A21" i="14"/>
  <c r="A20" i="14"/>
  <c r="A19" i="14"/>
  <c r="A18" i="14"/>
  <c r="A17" i="14"/>
  <c r="A16" i="14"/>
  <c r="A15" i="14"/>
  <c r="A14" i="14"/>
  <c r="A13" i="14"/>
  <c r="A12" i="14"/>
  <c r="A11" i="14"/>
  <c r="A10" i="14"/>
  <c r="A9" i="14"/>
  <c r="A8" i="14"/>
  <c r="A7" i="14"/>
  <c r="A6" i="14"/>
  <c r="A5" i="14"/>
  <c r="A4" i="14"/>
  <c r="A3" i="1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Shane</author>
  </authors>
  <commentList>
    <comment ref="B4" authorId="0" shapeId="0" xr:uid="{B092E2C9-7843-4C8D-887F-BE98BBC8CD55}">
      <text>
        <r>
          <rPr>
            <b/>
            <sz val="8"/>
            <color indexed="81"/>
            <rFont val="Tahoma"/>
            <family val="2"/>
          </rPr>
          <t>Shane:</t>
        </r>
        <r>
          <rPr>
            <sz val="8"/>
            <color indexed="81"/>
            <rFont val="Tahoma"/>
            <family val="2"/>
          </rPr>
          <t xml:space="preserve">
The Min, Max and Most for the YampaRiverInflow. TotalOutflow are hard coded into the sheet. The update forecasts button on the Update Data form does not delete these columns as it does in the other sheets.  This is because there is no HDB output for the min, max and most values for the Yampa River Inflow as of 6/28/2012.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Tony</author>
  </authors>
  <commentList>
    <comment ref="B4" authorId="0" shapeId="0" xr:uid="{23A495A8-D361-4C9E-8CB7-C63CE92E92A2}">
      <text>
        <r>
          <rPr>
            <b/>
            <sz val="9"/>
            <color indexed="81"/>
            <rFont val="Tahoma"/>
            <family val="2"/>
          </rPr>
          <t>Tony:</t>
        </r>
        <r>
          <rPr>
            <sz val="9"/>
            <color indexed="81"/>
            <rFont val="Tahoma"/>
            <family val="2"/>
          </rPr>
          <t xml:space="preserve">
The Min, Max and Most for the PowellToMead.Total Local Inflow. Inflow are hard coded into the sheet. The update forecasts button on the Update Data form does not delete these columns as it does in the other sheets.  This is because there is no HDB output for the min, max and most values for the Powell To Mead Local Inflows as of 9/13/2012.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Shane</author>
  </authors>
  <commentList>
    <comment ref="B4" authorId="0" shapeId="0" xr:uid="{00DC1087-7287-4F7C-B6D9-64264C767EA2}">
      <text>
        <r>
          <rPr>
            <b/>
            <sz val="8"/>
            <color indexed="81"/>
            <rFont val="Tahoma"/>
            <family val="2"/>
          </rPr>
          <t>Shane:</t>
        </r>
        <r>
          <rPr>
            <sz val="8"/>
            <color indexed="81"/>
            <rFont val="Tahoma"/>
            <family val="2"/>
          </rPr>
          <t xml:space="preserve">
The Min, Max and Most for the AnimasRiverInflow. TotalOutflow are hard coded into the sheet. The update forecasts button on the Update Data form does not delete these columns as it does in the other sheets.  This is because there is no HDB output for the min, max and most values for the Animas River Inflow as of 10/4/2012.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N, where the assumed HDB Animas River Inflow Total Outflow min max and most code to invoke the queries, needs to be turned back on
In the HDBDatatoSheets Sub, the for loop iterations need to go from up to 13. 
This should make the Animas Inflow sheet work similarly to the other sheets in this workbook.
TP 10/4/20122 tony@precisionwre.com</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Shane</author>
  </authors>
  <commentList>
    <comment ref="B4" authorId="0" shapeId="0" xr:uid="{D970AD8E-DF78-43B6-87CD-025A7D5AAB5F}">
      <text>
        <r>
          <rPr>
            <b/>
            <sz val="8"/>
            <color indexed="81"/>
            <rFont val="Tahoma"/>
            <family val="2"/>
          </rPr>
          <t>Shane:</t>
        </r>
        <r>
          <rPr>
            <sz val="8"/>
            <color indexed="81"/>
            <rFont val="Tahoma"/>
            <family val="2"/>
          </rPr>
          <t xml:space="preserve">
The Min, Max and Most for the AnimasRiverInflow. TotalOutflow are hard coded into the sheet. The update forecasts button on the Update Data form does not delete these columns as it does in the other sheets.  This is because there is no HDB output for the min, max and most values for the Animas River Inflow as of 10/4/2012.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N, where the assumed HDB Animas River Inflow Total Outflow min max and most code to invoke the queries, needs to be turned back on
In the HDBDatatoSheets Sub, the for loop iterations need to go from up to 13. 
This should make the Animas Inflow sheet work similarly to the other sheets in this workbook.
TP 10/4/20122 tony@precisionwre.com</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Tony</author>
  </authors>
  <commentList>
    <comment ref="B4" authorId="0" shapeId="0" xr:uid="{0FA56B1A-A876-4926-9FB5-9225E85AF53E}">
      <text>
        <r>
          <rPr>
            <b/>
            <sz val="9"/>
            <color indexed="81"/>
            <rFont val="Tahoma"/>
            <family val="2"/>
          </rPr>
          <t>Tony:</t>
        </r>
        <r>
          <rPr>
            <sz val="9"/>
            <color indexed="81"/>
            <rFont val="Tahoma"/>
            <family val="2"/>
          </rPr>
          <t xml:space="preserve">
The Min, Max and Most for the PowellToMead.Total Local Inflow. Inflow are hard coded into the sheet. The update forecasts button on the Update Data form does not delete these columns as it does in the other sheets.  This is because there is no HDB output for the min, max and most values for the Powell To Mead Local Inflows as of 9/13/2012.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Tony</author>
  </authors>
  <commentList>
    <comment ref="B4" authorId="0" shapeId="0" xr:uid="{0FB80644-2D8E-445F-ABAF-6FE9561C3030}">
      <text>
        <r>
          <rPr>
            <b/>
            <sz val="9"/>
            <color indexed="81"/>
            <rFont val="Tahoma"/>
            <family val="2"/>
          </rPr>
          <t>Tony:</t>
        </r>
        <r>
          <rPr>
            <sz val="9"/>
            <color indexed="81"/>
            <rFont val="Tahoma"/>
            <family val="2"/>
          </rPr>
          <t xml:space="preserve">
The Min, Max and Most for the PowellToMead.Total Local Inflow. Inflow are hard coded into the sheet. The update forecasts button on the Update Data form does not delete these columns as it does in the other sheets.  This is because there is no HDB output for the min, max and most values for the Powell To Mead Local Inflows as of 9/13/2012.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Tony</author>
  </authors>
  <commentList>
    <comment ref="B4" authorId="0" shapeId="0" xr:uid="{4350B8C0-6513-4318-A27E-3523CF4A1086}">
      <text>
        <r>
          <rPr>
            <b/>
            <sz val="9"/>
            <color indexed="81"/>
            <rFont val="Tahoma"/>
            <family val="2"/>
          </rPr>
          <t>Tony:</t>
        </r>
        <r>
          <rPr>
            <sz val="9"/>
            <color indexed="81"/>
            <rFont val="Tahoma"/>
            <family val="2"/>
          </rPr>
          <t xml:space="preserve">
The Min, Max and Most for the PowellToMead.Total Local Inflow. Inflow are hard coded into the sheet. The update forecasts button on the Update Data form does not delete these columns as it does in the other sheets.  This is because there is no HDB output for the min, max and most values for the Powell To Mead Local Inflows as of 9/13/2012.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Tony</author>
  </authors>
  <commentList>
    <comment ref="B4" authorId="0" shapeId="0" xr:uid="{094F62BF-6982-4D88-8A06-90F7E787EA3B}">
      <text>
        <r>
          <rPr>
            <b/>
            <sz val="9"/>
            <color indexed="81"/>
            <rFont val="Tahoma"/>
            <family val="2"/>
          </rPr>
          <t>Tony:</t>
        </r>
        <r>
          <rPr>
            <sz val="9"/>
            <color indexed="81"/>
            <rFont val="Tahoma"/>
            <family val="2"/>
          </rPr>
          <t xml:space="preserve">
The Min, Max and Most for the PowellToMead.Total Local Inflow. Inflow are hard coded into the sheet. The update forecasts button on the Update Data form does not delete these columns as it does in the other sheets.  This is because there is no HDB output for the min, max and most values for the Powell To Mead Local Inflows as of 9/13/2012.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Tony</author>
  </authors>
  <commentList>
    <comment ref="B4" authorId="0" shapeId="0" xr:uid="{FF61F3FD-8188-4558-A0E2-49861C82C61C}">
      <text>
        <r>
          <rPr>
            <b/>
            <sz val="9"/>
            <color indexed="81"/>
            <rFont val="Tahoma"/>
            <family val="2"/>
          </rPr>
          <t>Tony:</t>
        </r>
        <r>
          <rPr>
            <sz val="9"/>
            <color indexed="81"/>
            <rFont val="Tahoma"/>
            <family val="2"/>
          </rPr>
          <t xml:space="preserve">
The Min, Max and Most for the PowellToMead.Total Local Inflow. Inflow are hard coded into the sheet. The update forecasts button on the Update Data form does not delete these columns as it does in the other sheets.  This is because there is no HDB output for the min, max and most values for the Powell To Mead Local Inflows as of 9/13/2012.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Tony</author>
  </authors>
  <commentList>
    <comment ref="B4" authorId="0" shapeId="0" xr:uid="{427BF8F0-B01C-4315-925F-FC3E66950702}">
      <text>
        <r>
          <rPr>
            <b/>
            <sz val="9"/>
            <color indexed="81"/>
            <rFont val="Tahoma"/>
            <family val="2"/>
          </rPr>
          <t>Tony:</t>
        </r>
        <r>
          <rPr>
            <sz val="9"/>
            <color indexed="81"/>
            <rFont val="Tahoma"/>
            <family val="2"/>
          </rPr>
          <t xml:space="preserve">
The Min, Max and Most for the PowellToMead.Total Local Inflow. Inflow are hard coded into the sheet. The update forecasts button on the Update Data form does not delete these columns as it does in the other sheets.  This is because there is no HDB output for the min, max and most values for the Powell To Mead Local Inflows as of 9/13/2012.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sharedStrings.xml><?xml version="1.0" encoding="utf-8"?>
<sst xmlns="http://schemas.openxmlformats.org/spreadsheetml/2006/main" count="789" uniqueCount="69">
  <si>
    <t>Max</t>
  </si>
  <si>
    <t>Min</t>
  </si>
  <si>
    <t>Most</t>
  </si>
  <si>
    <t>Trace1</t>
  </si>
  <si>
    <t>Trace2</t>
  </si>
  <si>
    <t>Trace3</t>
  </si>
  <si>
    <t>Trace4</t>
  </si>
  <si>
    <t>Trace5</t>
  </si>
  <si>
    <t>Trace6</t>
  </si>
  <si>
    <t>Trace7</t>
  </si>
  <si>
    <t>Trace8</t>
  </si>
  <si>
    <t>Trace9</t>
  </si>
  <si>
    <t>Trace10</t>
  </si>
  <si>
    <t>Trace11</t>
  </si>
  <si>
    <t>Trace12</t>
  </si>
  <si>
    <t>Trace13</t>
  </si>
  <si>
    <t>Trace14</t>
  </si>
  <si>
    <t>Trace15</t>
  </si>
  <si>
    <t>Trace16</t>
  </si>
  <si>
    <t>Trace17</t>
  </si>
  <si>
    <t>Trace18</t>
  </si>
  <si>
    <t>Trace19</t>
  </si>
  <si>
    <t>Trace20</t>
  </si>
  <si>
    <t>Trace21</t>
  </si>
  <si>
    <t>Trace22</t>
  </si>
  <si>
    <t>Trace23</t>
  </si>
  <si>
    <t>Trace24</t>
  </si>
  <si>
    <t>Trace25</t>
  </si>
  <si>
    <t>Trace26</t>
  </si>
  <si>
    <t>Trace27</t>
  </si>
  <si>
    <t>Trace28</t>
  </si>
  <si>
    <t>Trace29</t>
  </si>
  <si>
    <t>Trace30</t>
  </si>
  <si>
    <t>Trace31</t>
  </si>
  <si>
    <t>Trace32</t>
  </si>
  <si>
    <t>Trace33</t>
  </si>
  <si>
    <t>MPOIN_IN_</t>
  </si>
  <si>
    <t>Gains Crystal to Grand Junction</t>
  </si>
  <si>
    <t>ImpToMex_In</t>
  </si>
  <si>
    <t>HvrToDvs_In</t>
  </si>
  <si>
    <t>PkrToImp_In</t>
  </si>
  <si>
    <t>DvsToPkr_In</t>
  </si>
  <si>
    <t>Determination of Deterministic or Ensemble run for lower basin demads.  These values should never change</t>
  </si>
  <si>
    <t>Trace34</t>
  </si>
  <si>
    <t>Trace35</t>
  </si>
  <si>
    <t>Trace36</t>
  </si>
  <si>
    <t>Trace37</t>
  </si>
  <si>
    <t>Trace38</t>
  </si>
  <si>
    <t>Trace39</t>
  </si>
  <si>
    <t>Trace40</t>
  </si>
  <si>
    <t>Trace41</t>
  </si>
  <si>
    <t>Trace42</t>
  </si>
  <si>
    <t>Trace43</t>
  </si>
  <si>
    <t>Trace44</t>
  </si>
  <si>
    <t>Trace45</t>
  </si>
  <si>
    <t>Trace46</t>
  </si>
  <si>
    <t>Trace47</t>
  </si>
  <si>
    <t>Trace48</t>
  </si>
  <si>
    <t>Trace49</t>
  </si>
  <si>
    <t>Trace50</t>
  </si>
  <si>
    <t>Trace51</t>
  </si>
  <si>
    <t>Trace52</t>
  </si>
  <si>
    <t>Trace53</t>
  </si>
  <si>
    <t>Trace54</t>
  </si>
  <si>
    <t>Trace55</t>
  </si>
  <si>
    <t>Trace56</t>
  </si>
  <si>
    <t>Trace57</t>
  </si>
  <si>
    <t>Trace58</t>
  </si>
  <si>
    <t>Make Sure correct 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</si>
</sst>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mmm\-yy;@"/>
  </numFmts>
  <fonts count="8" x14ac:knownFonts="1">
    <font>
      <sz val="11"/>
      <color theme="1"/>
      <name val="Calibri"/>
      <family val="2"/>
      <scheme val="minor"/>
    </font>
    <font>
      <sz val="11"/>
      <color rgb="FFFF0000"/>
      <name val="Calibri"/>
      <family val="2"/>
      <scheme val="minor"/>
    </font>
    <font>
      <b/>
      <sz val="11"/>
      <color theme="1"/>
      <name val="Calibri"/>
      <family val="2"/>
      <scheme val="minor"/>
    </font>
    <font>
      <sz val="11"/>
      <name val="Calibri"/>
      <family val="2"/>
      <scheme val="minor"/>
    </font>
    <font>
      <b/>
      <sz val="8"/>
      <color indexed="81"/>
      <name val="Tahoma"/>
      <family val="2"/>
    </font>
    <font>
      <sz val="8"/>
      <color indexed="81"/>
      <name val="Tahoma"/>
      <family val="2"/>
    </font>
    <font>
      <b/>
      <sz val="9"/>
      <color indexed="81"/>
      <name val="Tahoma"/>
      <family val="2"/>
    </font>
    <font>
      <sz val="9"/>
      <color indexed="81"/>
      <name val="Tahoma"/>
      <family val="2"/>
    </font>
  </fonts>
  <fills count="19">
    <fill>
      <patternFill patternType="none"/>
    </fill>
    <fill>
      <patternFill patternType="gray125"/>
    </fill>
    <fill>
      <patternFill patternType="solid">
        <fgColor theme="8"/>
        <bgColor indexed="64"/>
      </patternFill>
    </fill>
    <fill>
      <patternFill patternType="solid">
        <fgColor rgb="FFD9D9D9"/>
        <bgColor indexed="64"/>
      </patternFill>
    </fill>
    <fill>
      <patternFill patternType="solid">
        <fgColor rgb="FFFFFFB3"/>
        <bgColor indexed="64"/>
      </patternFill>
    </fill>
    <fill>
      <patternFill patternType="solid">
        <fgColor rgb="FFBEBADA"/>
        <bgColor indexed="64"/>
      </patternFill>
    </fill>
    <fill>
      <patternFill patternType="solid">
        <fgColor rgb="FFFB8072"/>
        <bgColor indexed="64"/>
      </patternFill>
    </fill>
    <fill>
      <patternFill patternType="solid">
        <fgColor rgb="FF80B1D3"/>
        <bgColor indexed="64"/>
      </patternFill>
    </fill>
    <fill>
      <patternFill patternType="solid">
        <fgColor rgb="FFFCCDE5"/>
        <bgColor indexed="64"/>
      </patternFill>
    </fill>
    <fill>
      <patternFill patternType="solid">
        <fgColor rgb="FFBC80BD"/>
        <bgColor indexed="64"/>
      </patternFill>
    </fill>
    <fill>
      <patternFill patternType="solid">
        <fgColor rgb="FFCCEBC5"/>
        <bgColor indexed="64"/>
      </patternFill>
    </fill>
    <fill>
      <patternFill patternType="solid">
        <fgColor rgb="FFFABF8F"/>
        <bgColor indexed="64"/>
      </patternFill>
    </fill>
    <fill>
      <patternFill patternType="solid">
        <fgColor rgb="FF76933C"/>
        <bgColor indexed="64"/>
      </patternFill>
    </fill>
    <fill>
      <patternFill patternType="solid">
        <fgColor theme="0" tint="-0.14999847407452621"/>
        <bgColor indexed="64"/>
      </patternFill>
    </fill>
    <fill>
      <patternFill patternType="solid">
        <fgColor rgb="FFE66CD5"/>
        <bgColor indexed="64"/>
      </patternFill>
    </fill>
    <fill>
      <patternFill patternType="solid">
        <fgColor theme="8" tint="0.39997558519241921"/>
        <bgColor indexed="64"/>
      </patternFill>
    </fill>
    <fill>
      <patternFill patternType="solid">
        <fgColor rgb="FFFF0000"/>
        <bgColor indexed="64"/>
      </patternFill>
    </fill>
    <fill>
      <patternFill patternType="solid">
        <fgColor rgb="FFFDE9D9"/>
        <bgColor indexed="64"/>
      </patternFill>
    </fill>
    <fill>
      <patternFill patternType="solid">
        <fgColor theme="5" tint="0.59999389629810485"/>
        <bgColor indexed="64"/>
      </patternFill>
    </fill>
  </fills>
  <borders count="12">
    <border>
      <left/>
      <right/>
      <top/>
      <bottom/>
      <diagonal/>
    </border>
    <border>
      <left/>
      <right style="thin">
        <color indexed="64"/>
      </right>
      <top/>
      <bottom/>
      <diagonal/>
    </border>
    <border>
      <left/>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s>
  <cellStyleXfs count="1">
    <xf numFmtId="0" fontId="0" fillId="0" borderId="0"/>
  </cellStyleXfs>
  <cellXfs count="146">
    <xf numFmtId="0" fontId="0" fillId="0" borderId="0" xfId="0"/>
    <xf numFmtId="164" fontId="2" fillId="2" borderId="1" xfId="0" applyNumberFormat="1" applyFont="1" applyFill="1" applyBorder="1" applyAlignment="1">
      <alignment horizontal="center"/>
    </xf>
    <xf numFmtId="0" fontId="2" fillId="2" borderId="0" xfId="0" applyFont="1" applyFill="1" applyAlignment="1">
      <alignment horizontal="center"/>
    </xf>
    <xf numFmtId="0" fontId="2" fillId="0" borderId="0" xfId="0" applyFont="1" applyAlignment="1">
      <alignment horizontal="center"/>
    </xf>
    <xf numFmtId="0" fontId="0" fillId="0" borderId="0" xfId="0" applyAlignment="1">
      <alignment horizontal="center"/>
    </xf>
    <xf numFmtId="0" fontId="2" fillId="2" borderId="0" xfId="0" applyFont="1" applyFill="1" applyAlignment="1">
      <alignment horizontal="center"/>
    </xf>
    <xf numFmtId="0" fontId="2" fillId="2" borderId="2" xfId="0" applyFont="1" applyFill="1" applyBorder="1" applyAlignment="1">
      <alignment horizontal="center"/>
    </xf>
    <xf numFmtId="164" fontId="2" fillId="2" borderId="3" xfId="0" applyNumberFormat="1" applyFont="1" applyFill="1" applyBorder="1" applyAlignment="1">
      <alignment horizontal="center"/>
    </xf>
    <xf numFmtId="0" fontId="0" fillId="3" borderId="0" xfId="0" applyFill="1"/>
    <xf numFmtId="0" fontId="0" fillId="3" borderId="4" xfId="0" applyFill="1" applyBorder="1"/>
    <xf numFmtId="164" fontId="2" fillId="2" borderId="5" xfId="0" applyNumberFormat="1" applyFont="1" applyFill="1" applyBorder="1" applyAlignment="1">
      <alignment horizontal="center"/>
    </xf>
    <xf numFmtId="0" fontId="0" fillId="3" borderId="1" xfId="0" applyFill="1" applyBorder="1"/>
    <xf numFmtId="2" fontId="0" fillId="3" borderId="0" xfId="0" applyNumberFormat="1" applyFill="1" applyAlignment="1">
      <alignment horizontal="center"/>
    </xf>
    <xf numFmtId="0" fontId="0" fillId="3" borderId="0" xfId="0" applyFill="1" applyAlignment="1">
      <alignment horizontal="center"/>
    </xf>
    <xf numFmtId="0" fontId="0" fillId="3" borderId="1" xfId="0" applyFill="1" applyBorder="1" applyAlignment="1">
      <alignment horizontal="center"/>
    </xf>
    <xf numFmtId="0" fontId="0" fillId="3" borderId="6" xfId="0" applyFill="1" applyBorder="1" applyAlignment="1">
      <alignment horizontal="center"/>
    </xf>
    <xf numFmtId="2" fontId="0" fillId="0" borderId="0" xfId="0" applyNumberFormat="1"/>
    <xf numFmtId="164" fontId="2" fillId="2" borderId="0" xfId="0" applyNumberFormat="1" applyFont="1" applyFill="1" applyAlignment="1">
      <alignment horizontal="center"/>
    </xf>
    <xf numFmtId="0" fontId="2" fillId="3" borderId="6" xfId="0" applyFont="1" applyFill="1" applyBorder="1" applyAlignment="1">
      <alignment horizontal="center"/>
    </xf>
    <xf numFmtId="0" fontId="2" fillId="3" borderId="0" xfId="0" applyFont="1" applyFill="1" applyAlignment="1">
      <alignment horizontal="center"/>
    </xf>
    <xf numFmtId="0" fontId="2" fillId="3" borderId="1" xfId="0" applyFont="1" applyFill="1" applyBorder="1" applyAlignment="1">
      <alignment horizontal="center"/>
    </xf>
    <xf numFmtId="164" fontId="2" fillId="0" borderId="0" xfId="0" applyNumberFormat="1" applyFont="1" applyAlignment="1">
      <alignment horizontal="center"/>
    </xf>
    <xf numFmtId="0" fontId="2" fillId="0" borderId="1" xfId="0" applyFont="1" applyBorder="1" applyAlignment="1">
      <alignment horizontal="center"/>
    </xf>
    <xf numFmtId="0" fontId="2" fillId="4" borderId="0" xfId="0" applyFont="1" applyFill="1" applyAlignment="1">
      <alignment horizontal="center"/>
    </xf>
    <xf numFmtId="0" fontId="2" fillId="0" borderId="0" xfId="0" applyFont="1" applyAlignment="1">
      <alignment horizontal="center"/>
    </xf>
    <xf numFmtId="0" fontId="2" fillId="4" borderId="0" xfId="0" applyFont="1" applyFill="1" applyAlignment="1">
      <alignment horizontal="center"/>
    </xf>
    <xf numFmtId="0" fontId="2" fillId="4" borderId="0" xfId="0" applyFont="1" applyFill="1" applyAlignment="1">
      <alignment horizontal="right"/>
    </xf>
    <xf numFmtId="0" fontId="2" fillId="0" borderId="7" xfId="0" applyFont="1" applyBorder="1" applyAlignment="1">
      <alignment horizontal="center"/>
    </xf>
    <xf numFmtId="0" fontId="2" fillId="4" borderId="2" xfId="0" applyFont="1" applyFill="1" applyBorder="1" applyAlignment="1">
      <alignment horizontal="center"/>
    </xf>
    <xf numFmtId="17" fontId="2" fillId="0" borderId="1" xfId="0" applyNumberFormat="1" applyFont="1" applyBorder="1" applyAlignment="1">
      <alignment horizontal="center"/>
    </xf>
    <xf numFmtId="0" fontId="0" fillId="3" borderId="8" xfId="0" applyFill="1" applyBorder="1"/>
    <xf numFmtId="0" fontId="0" fillId="3" borderId="9" xfId="0" applyFill="1" applyBorder="1"/>
    <xf numFmtId="0" fontId="0" fillId="0" borderId="0" xfId="0" applyAlignment="1">
      <alignment horizontal="right"/>
    </xf>
    <xf numFmtId="0" fontId="0" fillId="3" borderId="6" xfId="0" applyFill="1" applyBorder="1"/>
    <xf numFmtId="2" fontId="0" fillId="3" borderId="6" xfId="0" applyNumberFormat="1" applyFill="1" applyBorder="1" applyAlignment="1">
      <alignment horizontal="center"/>
    </xf>
    <xf numFmtId="17" fontId="2" fillId="0" borderId="0" xfId="0" applyNumberFormat="1" applyFont="1" applyAlignment="1">
      <alignment horizontal="center"/>
    </xf>
    <xf numFmtId="0" fontId="2" fillId="5" borderId="1" xfId="0" applyFont="1" applyFill="1" applyBorder="1" applyAlignment="1">
      <alignment horizontal="center"/>
    </xf>
    <xf numFmtId="0" fontId="2" fillId="5" borderId="0" xfId="0" applyFont="1" applyFill="1" applyAlignment="1">
      <alignment horizontal="center"/>
    </xf>
    <xf numFmtId="0" fontId="2" fillId="5" borderId="0" xfId="0" applyFont="1" applyFill="1" applyAlignment="1">
      <alignment horizontal="center"/>
    </xf>
    <xf numFmtId="0" fontId="2" fillId="5" borderId="7" xfId="0" applyFont="1" applyFill="1" applyBorder="1" applyAlignment="1">
      <alignment horizontal="center"/>
    </xf>
    <xf numFmtId="0" fontId="2" fillId="5" borderId="2" xfId="0" applyFont="1" applyFill="1" applyBorder="1" applyAlignment="1">
      <alignment horizontal="center"/>
    </xf>
    <xf numFmtId="17" fontId="2" fillId="5" borderId="1" xfId="0" applyNumberFormat="1" applyFont="1" applyFill="1" applyBorder="1" applyAlignment="1">
      <alignment horizontal="center"/>
    </xf>
    <xf numFmtId="2" fontId="0" fillId="3" borderId="4" xfId="0" applyNumberFormat="1" applyFill="1" applyBorder="1"/>
    <xf numFmtId="2" fontId="0" fillId="0" borderId="0" xfId="0" applyNumberFormat="1" applyAlignment="1">
      <alignment horizontal="right"/>
    </xf>
    <xf numFmtId="2" fontId="0" fillId="3" borderId="1" xfId="0" applyNumberFormat="1" applyFill="1" applyBorder="1"/>
    <xf numFmtId="2" fontId="0" fillId="3" borderId="1" xfId="0" applyNumberFormat="1" applyFill="1" applyBorder="1" applyAlignment="1">
      <alignment horizontal="center"/>
    </xf>
    <xf numFmtId="2" fontId="0" fillId="0" borderId="0" xfId="0" applyNumberFormat="1" applyAlignment="1">
      <alignment horizontal="center"/>
    </xf>
    <xf numFmtId="0" fontId="2" fillId="6" borderId="1" xfId="0" applyFont="1" applyFill="1" applyBorder="1" applyAlignment="1">
      <alignment horizontal="center"/>
    </xf>
    <xf numFmtId="0" fontId="2" fillId="6" borderId="0" xfId="0" applyFont="1" applyFill="1" applyAlignment="1">
      <alignment horizontal="center"/>
    </xf>
    <xf numFmtId="0" fontId="2" fillId="6" borderId="0" xfId="0" applyFont="1" applyFill="1" applyAlignment="1">
      <alignment horizontal="center"/>
    </xf>
    <xf numFmtId="0" fontId="2" fillId="6" borderId="0" xfId="0" applyFont="1" applyFill="1" applyAlignment="1">
      <alignment horizontal="right"/>
    </xf>
    <xf numFmtId="0" fontId="2" fillId="6" borderId="7" xfId="0" applyFont="1" applyFill="1" applyBorder="1" applyAlignment="1">
      <alignment horizontal="center"/>
    </xf>
    <xf numFmtId="0" fontId="2" fillId="6" borderId="2" xfId="0" applyFont="1" applyFill="1" applyBorder="1" applyAlignment="1">
      <alignment horizontal="center"/>
    </xf>
    <xf numFmtId="17" fontId="2" fillId="6" borderId="1" xfId="0" applyNumberFormat="1" applyFont="1" applyFill="1" applyBorder="1" applyAlignment="1">
      <alignment horizontal="center"/>
    </xf>
    <xf numFmtId="0" fontId="2" fillId="7" borderId="1" xfId="0" applyFont="1" applyFill="1" applyBorder="1" applyAlignment="1">
      <alignment horizontal="center"/>
    </xf>
    <xf numFmtId="0" fontId="2" fillId="7" borderId="0" xfId="0" applyFont="1" applyFill="1" applyAlignment="1">
      <alignment horizontal="center"/>
    </xf>
    <xf numFmtId="0" fontId="2" fillId="7" borderId="0" xfId="0" applyFont="1" applyFill="1" applyAlignment="1">
      <alignment horizontal="center"/>
    </xf>
    <xf numFmtId="0" fontId="2" fillId="7" borderId="0" xfId="0" applyFont="1" applyFill="1" applyAlignment="1">
      <alignment horizontal="right"/>
    </xf>
    <xf numFmtId="0" fontId="2" fillId="7" borderId="7" xfId="0" applyFont="1" applyFill="1" applyBorder="1" applyAlignment="1">
      <alignment horizontal="center"/>
    </xf>
    <xf numFmtId="0" fontId="2" fillId="7" borderId="2" xfId="0" applyFont="1" applyFill="1" applyBorder="1" applyAlignment="1">
      <alignment horizontal="center"/>
    </xf>
    <xf numFmtId="17" fontId="2" fillId="7" borderId="1" xfId="0" applyNumberFormat="1" applyFont="1" applyFill="1" applyBorder="1" applyAlignment="1">
      <alignment horizontal="center"/>
    </xf>
    <xf numFmtId="0" fontId="2" fillId="8" borderId="1" xfId="0" applyFont="1" applyFill="1" applyBorder="1" applyAlignment="1">
      <alignment horizontal="center"/>
    </xf>
    <xf numFmtId="0" fontId="2" fillId="8" borderId="0" xfId="0" applyFont="1" applyFill="1" applyAlignment="1">
      <alignment horizontal="center"/>
    </xf>
    <xf numFmtId="0" fontId="2" fillId="8" borderId="0" xfId="0" applyFont="1" applyFill="1" applyAlignment="1">
      <alignment horizontal="center"/>
    </xf>
    <xf numFmtId="0" fontId="2" fillId="8" borderId="7" xfId="0" applyFont="1" applyFill="1" applyBorder="1" applyAlignment="1">
      <alignment horizontal="center"/>
    </xf>
    <xf numFmtId="0" fontId="2" fillId="8" borderId="2" xfId="0" applyFont="1" applyFill="1" applyBorder="1" applyAlignment="1">
      <alignment horizontal="center"/>
    </xf>
    <xf numFmtId="17" fontId="2" fillId="8" borderId="1" xfId="0" applyNumberFormat="1" applyFont="1" applyFill="1" applyBorder="1" applyAlignment="1">
      <alignment horizontal="center"/>
    </xf>
    <xf numFmtId="2" fontId="3" fillId="3" borderId="6" xfId="0" applyNumberFormat="1" applyFont="1" applyFill="1" applyBorder="1" applyAlignment="1">
      <alignment horizontal="center"/>
    </xf>
    <xf numFmtId="2" fontId="3" fillId="3" borderId="0" xfId="0" applyNumberFormat="1" applyFont="1" applyFill="1" applyAlignment="1">
      <alignment horizontal="center"/>
    </xf>
    <xf numFmtId="0" fontId="2" fillId="3" borderId="0" xfId="0" applyFont="1" applyFill="1" applyAlignment="1">
      <alignment horizontal="center"/>
    </xf>
    <xf numFmtId="0" fontId="2" fillId="3" borderId="0" xfId="0" applyFont="1" applyFill="1"/>
    <xf numFmtId="0" fontId="2" fillId="3" borderId="7" xfId="0" applyFont="1" applyFill="1" applyBorder="1" applyAlignment="1">
      <alignment horizontal="center"/>
    </xf>
    <xf numFmtId="0" fontId="2" fillId="3" borderId="2" xfId="0" applyFont="1" applyFill="1" applyBorder="1" applyAlignment="1">
      <alignment horizontal="center"/>
    </xf>
    <xf numFmtId="17" fontId="2" fillId="3" borderId="1" xfId="0" applyNumberFormat="1" applyFont="1" applyFill="1" applyBorder="1" applyAlignment="1">
      <alignment horizontal="center"/>
    </xf>
    <xf numFmtId="0" fontId="2" fillId="9" borderId="1" xfId="0" applyFont="1" applyFill="1" applyBorder="1" applyAlignment="1">
      <alignment horizontal="center"/>
    </xf>
    <xf numFmtId="0" fontId="2" fillId="9" borderId="0" xfId="0" applyFont="1" applyFill="1" applyAlignment="1">
      <alignment horizontal="center"/>
    </xf>
    <xf numFmtId="0" fontId="2" fillId="9" borderId="0" xfId="0" applyFont="1" applyFill="1" applyAlignment="1">
      <alignment horizontal="center"/>
    </xf>
    <xf numFmtId="0" fontId="2" fillId="9" borderId="0" xfId="0" applyFont="1" applyFill="1"/>
    <xf numFmtId="0" fontId="2" fillId="9" borderId="7" xfId="0" applyFont="1" applyFill="1" applyBorder="1" applyAlignment="1">
      <alignment horizontal="center"/>
    </xf>
    <xf numFmtId="0" fontId="2" fillId="9" borderId="2" xfId="0" applyFont="1" applyFill="1" applyBorder="1" applyAlignment="1">
      <alignment horizontal="center"/>
    </xf>
    <xf numFmtId="17" fontId="2" fillId="9" borderId="1" xfId="0" applyNumberFormat="1" applyFont="1" applyFill="1" applyBorder="1" applyAlignment="1">
      <alignment horizontal="center"/>
    </xf>
    <xf numFmtId="2" fontId="0" fillId="3" borderId="8" xfId="0" applyNumberFormat="1" applyFill="1" applyBorder="1" applyAlignment="1">
      <alignment horizontal="center"/>
    </xf>
    <xf numFmtId="2" fontId="0" fillId="3" borderId="9" xfId="0" applyNumberFormat="1" applyFill="1" applyBorder="1" applyAlignment="1">
      <alignment horizontal="center"/>
    </xf>
    <xf numFmtId="0" fontId="2" fillId="10" borderId="1" xfId="0" applyFont="1" applyFill="1" applyBorder="1" applyAlignment="1">
      <alignment horizontal="center"/>
    </xf>
    <xf numFmtId="0" fontId="2" fillId="10" borderId="0" xfId="0" applyFont="1" applyFill="1" applyAlignment="1">
      <alignment horizontal="center"/>
    </xf>
    <xf numFmtId="0" fontId="2" fillId="10" borderId="0" xfId="0" applyFont="1" applyFill="1" applyAlignment="1">
      <alignment horizontal="center"/>
    </xf>
    <xf numFmtId="0" fontId="2" fillId="10" borderId="7" xfId="0" applyFont="1" applyFill="1" applyBorder="1" applyAlignment="1">
      <alignment horizontal="center"/>
    </xf>
    <xf numFmtId="0" fontId="2" fillId="10" borderId="2" xfId="0" applyFont="1" applyFill="1" applyBorder="1" applyAlignment="1">
      <alignment horizontal="center"/>
    </xf>
    <xf numFmtId="17" fontId="2" fillId="10" borderId="0" xfId="0" applyNumberFormat="1" applyFont="1" applyFill="1" applyAlignment="1">
      <alignment horizontal="center"/>
    </xf>
    <xf numFmtId="0" fontId="2" fillId="11" borderId="3" xfId="0" applyFont="1" applyFill="1" applyBorder="1" applyAlignment="1">
      <alignment horizontal="center"/>
    </xf>
    <xf numFmtId="0" fontId="2" fillId="11" borderId="8" xfId="0" applyFont="1" applyFill="1" applyBorder="1" applyAlignment="1">
      <alignment horizontal="center"/>
    </xf>
    <xf numFmtId="0" fontId="2" fillId="11" borderId="9" xfId="0" applyFont="1" applyFill="1" applyBorder="1" applyAlignment="1">
      <alignment horizontal="center"/>
    </xf>
    <xf numFmtId="0" fontId="2" fillId="11" borderId="5" xfId="0" applyFont="1" applyFill="1" applyBorder="1" applyAlignment="1">
      <alignment horizontal="center"/>
    </xf>
    <xf numFmtId="0" fontId="2" fillId="11" borderId="6" xfId="0" applyFont="1" applyFill="1" applyBorder="1" applyAlignment="1">
      <alignment horizontal="center"/>
    </xf>
    <xf numFmtId="0" fontId="2" fillId="11" borderId="0" xfId="0" applyFont="1" applyFill="1" applyAlignment="1">
      <alignment horizontal="center"/>
    </xf>
    <xf numFmtId="0" fontId="2" fillId="11" borderId="10" xfId="0" applyFont="1" applyFill="1" applyBorder="1" applyAlignment="1">
      <alignment horizontal="center"/>
    </xf>
    <xf numFmtId="0" fontId="2" fillId="11" borderId="11" xfId="0" applyFont="1" applyFill="1" applyBorder="1" applyAlignment="1">
      <alignment horizontal="center"/>
    </xf>
    <xf numFmtId="0" fontId="2" fillId="11" borderId="2" xfId="0" applyFont="1" applyFill="1" applyBorder="1" applyAlignment="1">
      <alignment horizontal="center"/>
    </xf>
    <xf numFmtId="17" fontId="2" fillId="11" borderId="5" xfId="0" applyNumberFormat="1" applyFont="1" applyFill="1" applyBorder="1" applyAlignment="1">
      <alignment horizontal="center"/>
    </xf>
    <xf numFmtId="17" fontId="2" fillId="11" borderId="1" xfId="0" applyNumberFormat="1" applyFont="1" applyFill="1" applyBorder="1" applyAlignment="1">
      <alignment horizontal="center"/>
    </xf>
    <xf numFmtId="0" fontId="2" fillId="12" borderId="1" xfId="0" applyFont="1" applyFill="1" applyBorder="1" applyAlignment="1">
      <alignment horizontal="center"/>
    </xf>
    <xf numFmtId="0" fontId="2" fillId="12" borderId="0" xfId="0" applyFont="1" applyFill="1" applyAlignment="1">
      <alignment horizontal="center"/>
    </xf>
    <xf numFmtId="0" fontId="2" fillId="12" borderId="0" xfId="0" applyFont="1" applyFill="1" applyAlignment="1">
      <alignment horizontal="center"/>
    </xf>
    <xf numFmtId="0" fontId="2" fillId="12" borderId="7" xfId="0" applyFont="1" applyFill="1" applyBorder="1" applyAlignment="1">
      <alignment horizontal="center"/>
    </xf>
    <xf numFmtId="0" fontId="2" fillId="12" borderId="2" xfId="0" applyFont="1" applyFill="1" applyBorder="1" applyAlignment="1">
      <alignment horizontal="center"/>
    </xf>
    <xf numFmtId="17" fontId="2" fillId="12" borderId="1" xfId="0" applyNumberFormat="1" applyFont="1" applyFill="1" applyBorder="1" applyAlignment="1">
      <alignment horizontal="center"/>
    </xf>
    <xf numFmtId="2" fontId="0" fillId="13" borderId="0" xfId="0" applyNumberFormat="1" applyFill="1"/>
    <xf numFmtId="2" fontId="0" fillId="13" borderId="1" xfId="0" applyNumberFormat="1" applyFill="1" applyBorder="1"/>
    <xf numFmtId="0" fontId="2" fillId="14" borderId="1" xfId="0" applyFont="1" applyFill="1" applyBorder="1" applyAlignment="1">
      <alignment horizontal="center"/>
    </xf>
    <xf numFmtId="0" fontId="2" fillId="14" borderId="0" xfId="0" applyFont="1" applyFill="1" applyAlignment="1">
      <alignment horizontal="center"/>
    </xf>
    <xf numFmtId="0" fontId="2" fillId="14" borderId="0" xfId="0" applyFont="1" applyFill="1" applyAlignment="1">
      <alignment horizontal="center"/>
    </xf>
    <xf numFmtId="0" fontId="2" fillId="14" borderId="7" xfId="0" applyFont="1" applyFill="1" applyBorder="1" applyAlignment="1">
      <alignment horizontal="center"/>
    </xf>
    <xf numFmtId="0" fontId="2" fillId="14" borderId="2" xfId="0" applyFont="1" applyFill="1" applyBorder="1" applyAlignment="1">
      <alignment horizontal="center"/>
    </xf>
    <xf numFmtId="17" fontId="2" fillId="14" borderId="1" xfId="0" applyNumberFormat="1" applyFont="1" applyFill="1" applyBorder="1" applyAlignment="1">
      <alignment horizontal="center"/>
    </xf>
    <xf numFmtId="2" fontId="0" fillId="3" borderId="8" xfId="0" applyNumberFormat="1" applyFill="1" applyBorder="1"/>
    <xf numFmtId="2" fontId="0" fillId="3" borderId="9" xfId="0" applyNumberFormat="1" applyFill="1" applyBorder="1"/>
    <xf numFmtId="2" fontId="0" fillId="3" borderId="6" xfId="0" applyNumberFormat="1" applyFill="1" applyBorder="1"/>
    <xf numFmtId="2" fontId="0" fillId="3" borderId="0" xfId="0" applyNumberFormat="1" applyFill="1"/>
    <xf numFmtId="0" fontId="2" fillId="15" borderId="0" xfId="0" applyFont="1" applyFill="1" applyAlignment="1">
      <alignment horizontal="center"/>
    </xf>
    <xf numFmtId="0" fontId="2" fillId="15" borderId="0" xfId="0" applyFont="1" applyFill="1" applyAlignment="1">
      <alignment horizontal="center"/>
    </xf>
    <xf numFmtId="0" fontId="2" fillId="15" borderId="0" xfId="0" applyFont="1" applyFill="1"/>
    <xf numFmtId="17" fontId="2" fillId="15" borderId="0" xfId="0" applyNumberFormat="1" applyFont="1" applyFill="1" applyAlignment="1">
      <alignment horizontal="center"/>
    </xf>
    <xf numFmtId="2" fontId="0" fillId="13" borderId="6" xfId="0" applyNumberFormat="1" applyFill="1" applyBorder="1" applyAlignment="1">
      <alignment horizontal="center"/>
    </xf>
    <xf numFmtId="2" fontId="0" fillId="13" borderId="0" xfId="0" applyNumberFormat="1" applyFill="1" applyAlignment="1">
      <alignment horizontal="center"/>
    </xf>
    <xf numFmtId="2" fontId="0" fillId="13" borderId="1" xfId="0" applyNumberFormat="1" applyFill="1" applyBorder="1" applyAlignment="1">
      <alignment horizontal="center"/>
    </xf>
    <xf numFmtId="17" fontId="2" fillId="15" borderId="1" xfId="0" applyNumberFormat="1" applyFont="1" applyFill="1" applyBorder="1" applyAlignment="1">
      <alignment horizontal="center"/>
    </xf>
    <xf numFmtId="0" fontId="2" fillId="15" borderId="1" xfId="0" applyFont="1" applyFill="1" applyBorder="1" applyAlignment="1">
      <alignment horizontal="center"/>
    </xf>
    <xf numFmtId="0" fontId="2" fillId="15" borderId="7" xfId="0" applyFont="1" applyFill="1" applyBorder="1" applyAlignment="1">
      <alignment horizontal="center"/>
    </xf>
    <xf numFmtId="0" fontId="2" fillId="15" borderId="2" xfId="0" applyFont="1" applyFill="1" applyBorder="1" applyAlignment="1">
      <alignment horizontal="center"/>
    </xf>
    <xf numFmtId="2" fontId="0" fillId="3" borderId="4" xfId="0" applyNumberFormat="1" applyFill="1" applyBorder="1" applyAlignment="1">
      <alignment horizontal="center"/>
    </xf>
    <xf numFmtId="0" fontId="2" fillId="16" borderId="1" xfId="0" applyFont="1" applyFill="1" applyBorder="1" applyAlignment="1">
      <alignment horizontal="center"/>
    </xf>
    <xf numFmtId="0" fontId="2" fillId="16" borderId="0" xfId="0" applyFont="1" applyFill="1" applyAlignment="1">
      <alignment horizontal="center"/>
    </xf>
    <xf numFmtId="0" fontId="2" fillId="16" borderId="0" xfId="0" applyFont="1" applyFill="1" applyAlignment="1">
      <alignment horizontal="center"/>
    </xf>
    <xf numFmtId="0" fontId="2" fillId="16" borderId="0" xfId="0" applyFont="1" applyFill="1"/>
    <xf numFmtId="0" fontId="2" fillId="16" borderId="7" xfId="0" applyFont="1" applyFill="1" applyBorder="1" applyAlignment="1">
      <alignment horizontal="center"/>
    </xf>
    <xf numFmtId="0" fontId="2" fillId="16" borderId="2" xfId="0" applyFont="1" applyFill="1" applyBorder="1" applyAlignment="1">
      <alignment horizontal="center"/>
    </xf>
    <xf numFmtId="17" fontId="2" fillId="16" borderId="1" xfId="0" applyNumberFormat="1" applyFont="1" applyFill="1" applyBorder="1" applyAlignment="1">
      <alignment horizontal="center"/>
    </xf>
    <xf numFmtId="17" fontId="2" fillId="16" borderId="0" xfId="0" applyNumberFormat="1" applyFont="1" applyFill="1" applyAlignment="1">
      <alignment horizontal="center"/>
    </xf>
    <xf numFmtId="0" fontId="2" fillId="17" borderId="1" xfId="0" applyFont="1" applyFill="1" applyBorder="1" applyAlignment="1">
      <alignment horizontal="center"/>
    </xf>
    <xf numFmtId="0" fontId="2" fillId="17" borderId="0" xfId="0" applyFont="1" applyFill="1" applyAlignment="1">
      <alignment horizontal="center"/>
    </xf>
    <xf numFmtId="0" fontId="2" fillId="17" borderId="0" xfId="0" applyFont="1" applyFill="1" applyAlignment="1">
      <alignment horizontal="center"/>
    </xf>
    <xf numFmtId="0" fontId="2" fillId="17" borderId="7" xfId="0" applyFont="1" applyFill="1" applyBorder="1" applyAlignment="1">
      <alignment horizontal="center"/>
    </xf>
    <xf numFmtId="0" fontId="2" fillId="17" borderId="2" xfId="0" applyFont="1" applyFill="1" applyBorder="1" applyAlignment="1">
      <alignment horizontal="center"/>
    </xf>
    <xf numFmtId="17" fontId="2" fillId="17" borderId="1" xfId="0" applyNumberFormat="1" applyFont="1" applyFill="1" applyBorder="1" applyAlignment="1">
      <alignment horizontal="center"/>
    </xf>
    <xf numFmtId="0" fontId="1" fillId="0" borderId="0" xfId="0" applyFont="1"/>
    <xf numFmtId="17" fontId="2" fillId="18" borderId="1" xfId="0" applyNumberFormat="1"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CBRFC_EnsembleForecast.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parison"/>
      <sheetName val="BlueMesaInflow.Unregulated"/>
      <sheetName val="CrystalInflow.Unregulated"/>
      <sheetName val="Fontenelle.Inflow"/>
      <sheetName val="PowellInflow.Unregulated"/>
      <sheetName val="FlamingGorgeInflow.Unregulated"/>
      <sheetName val="MorrowPointInflow.Unregulated"/>
      <sheetName val="NavajoInflow.ModUnregulated"/>
      <sheetName val="TaylorPark.Inflow"/>
      <sheetName val="Vallecito.Inflow"/>
      <sheetName val="YampaRiverInflow.TotalOutflow"/>
      <sheetName val="AnimasRiverTotalOutflow"/>
      <sheetName val="GainsCrystalToGJ"/>
      <sheetName val="PowellToMeadGainsGrandCanyon"/>
      <sheetName val="PowellToMeadGainsAboveHoover"/>
      <sheetName val="PowellToMeadGainsAbvLeesFerry"/>
      <sheetName val="GainsImpToNIB"/>
      <sheetName val="GainsAboveDavis"/>
      <sheetName val="GainsPkrToImp"/>
      <sheetName val="GainsAboveParker"/>
      <sheetName val="RunInformation"/>
      <sheetName val="TempForecast"/>
      <sheetName val="HDBQueries"/>
      <sheetName val="DONOTCHANGE"/>
      <sheetName val="SacWYTypeDes"/>
      <sheetName val="24MSInflowForecasts"/>
      <sheetName val="AboveLeesFerryLocal"/>
      <sheetName val="PowelltoMeadGainsGC"/>
      <sheetName val="PowelltoMeadGainsAH"/>
      <sheetName val="HvrToDvs"/>
      <sheetName val="DvsToPkr"/>
      <sheetName val="PkrToImp"/>
      <sheetName val="ImpToMex"/>
      <sheetName val="AllBlwPkr"/>
      <sheetName val="TempShee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row r="3">
          <cell r="B3">
            <v>1</v>
          </cell>
          <cell r="C3" t="str">
            <v>BlueMesaInflow.Unregulated</v>
          </cell>
          <cell r="D3" t="str">
            <v>BMESA_IN</v>
          </cell>
          <cell r="I3">
            <v>1</v>
          </cell>
          <cell r="K3">
            <v>2009</v>
          </cell>
        </row>
        <row r="4">
          <cell r="B4">
            <v>2</v>
          </cell>
          <cell r="C4" t="str">
            <v>CrystalInflow.Unregulated</v>
          </cell>
          <cell r="D4" t="str">
            <v>CRYST_IN</v>
          </cell>
          <cell r="I4">
            <v>2</v>
          </cell>
          <cell r="K4">
            <v>2010</v>
          </cell>
          <cell r="L4">
            <v>60</v>
          </cell>
        </row>
        <row r="5">
          <cell r="B5">
            <v>3</v>
          </cell>
          <cell r="C5" t="str">
            <v>Fontenelle.Inflow</v>
          </cell>
          <cell r="D5" t="str">
            <v>FONTE_IN</v>
          </cell>
          <cell r="I5">
            <v>3</v>
          </cell>
          <cell r="K5">
            <v>2011</v>
          </cell>
          <cell r="L5">
            <v>61</v>
          </cell>
        </row>
        <row r="6">
          <cell r="B6">
            <v>4</v>
          </cell>
          <cell r="C6" t="str">
            <v>PowellInflow.Unregulated</v>
          </cell>
          <cell r="D6" t="str">
            <v>POWEL_IN</v>
          </cell>
          <cell r="I6">
            <v>4</v>
          </cell>
          <cell r="K6">
            <v>2012</v>
          </cell>
          <cell r="L6">
            <v>62</v>
          </cell>
        </row>
        <row r="7">
          <cell r="B7">
            <v>5</v>
          </cell>
          <cell r="C7" t="str">
            <v>FlamingGorgeInflow.Unregulated</v>
          </cell>
          <cell r="D7" t="str">
            <v>FGORG_IN</v>
          </cell>
          <cell r="I7">
            <v>5</v>
          </cell>
          <cell r="K7">
            <v>2013</v>
          </cell>
          <cell r="L7">
            <v>63</v>
          </cell>
        </row>
        <row r="8">
          <cell r="B8">
            <v>6</v>
          </cell>
          <cell r="C8" t="str">
            <v>MorrowPointInflow.Unregulated</v>
          </cell>
          <cell r="D8" t="str">
            <v>MPOIN_IN</v>
          </cell>
          <cell r="I8">
            <v>6</v>
          </cell>
          <cell r="K8">
            <v>2014</v>
          </cell>
          <cell r="L8">
            <v>64</v>
          </cell>
        </row>
        <row r="9">
          <cell r="B9">
            <v>7</v>
          </cell>
          <cell r="C9" t="str">
            <v>NavajoInflow.ModUnregulated</v>
          </cell>
          <cell r="D9" t="str">
            <v>NAVAJ_IN</v>
          </cell>
          <cell r="I9">
            <v>7</v>
          </cell>
          <cell r="K9">
            <v>2015</v>
          </cell>
          <cell r="L9">
            <v>65</v>
          </cell>
        </row>
        <row r="10">
          <cell r="B10">
            <v>8</v>
          </cell>
          <cell r="C10" t="str">
            <v>TaylorPark.Inflow</v>
          </cell>
          <cell r="D10" t="str">
            <v>TPARK_IN</v>
          </cell>
          <cell r="I10">
            <v>8</v>
          </cell>
          <cell r="K10">
            <v>2016</v>
          </cell>
          <cell r="L10">
            <v>66</v>
          </cell>
        </row>
        <row r="11">
          <cell r="B11">
            <v>9</v>
          </cell>
          <cell r="C11" t="str">
            <v>Vallecito.Inflow</v>
          </cell>
          <cell r="D11" t="str">
            <v>VALLE_IN</v>
          </cell>
          <cell r="I11">
            <v>9</v>
          </cell>
          <cell r="K11">
            <v>2017</v>
          </cell>
          <cell r="L11">
            <v>67</v>
          </cell>
        </row>
        <row r="12">
          <cell r="B12">
            <v>10</v>
          </cell>
          <cell r="C12" t="str">
            <v>YampaRiverInflow.TotalOutflow</v>
          </cell>
          <cell r="D12" t="str">
            <v>YRITO_IN</v>
          </cell>
          <cell r="I12">
            <v>10</v>
          </cell>
          <cell r="K12">
            <v>2018</v>
          </cell>
          <cell r="L12">
            <v>68</v>
          </cell>
        </row>
        <row r="13">
          <cell r="B13">
            <v>11</v>
          </cell>
          <cell r="C13" t="str">
            <v>AnimasRiverTotalOutflow</v>
          </cell>
          <cell r="D13" t="str">
            <v>ARFN5_IN</v>
          </cell>
          <cell r="I13">
            <v>11</v>
          </cell>
          <cell r="K13">
            <v>2019</v>
          </cell>
          <cell r="L13">
            <v>33</v>
          </cell>
        </row>
        <row r="14">
          <cell r="B14">
            <v>12</v>
          </cell>
          <cell r="C14" t="str">
            <v>GainsCrystalToGJ</v>
          </cell>
          <cell r="D14" t="str">
            <v>NFTOF_IN</v>
          </cell>
          <cell r="I14">
            <v>12</v>
          </cell>
          <cell r="K14">
            <v>2020</v>
          </cell>
          <cell r="L14">
            <v>34</v>
          </cell>
        </row>
        <row r="15">
          <cell r="B15">
            <v>13</v>
          </cell>
          <cell r="C15" t="str">
            <v>PowellToMeadGainsGrandCanyon</v>
          </cell>
          <cell r="D15" t="str">
            <v>PTMGC_IN</v>
          </cell>
          <cell r="I15">
            <v>13</v>
          </cell>
          <cell r="K15">
            <v>2021</v>
          </cell>
          <cell r="L15">
            <v>35</v>
          </cell>
        </row>
        <row r="16">
          <cell r="B16">
            <v>14</v>
          </cell>
          <cell r="C16" t="str">
            <v>PowellToMeadGainsAboveHoover</v>
          </cell>
          <cell r="D16" t="str">
            <v>PTMGH_IN</v>
          </cell>
          <cell r="I16">
            <v>14</v>
          </cell>
          <cell r="K16">
            <v>2022</v>
          </cell>
          <cell r="L16">
            <v>36</v>
          </cell>
        </row>
        <row r="17">
          <cell r="B17">
            <v>15</v>
          </cell>
          <cell r="C17" t="str">
            <v>PowellToMeadGainsAbvLeesFerry</v>
          </cell>
          <cell r="D17" t="str">
            <v>PTMGAL_IN</v>
          </cell>
          <cell r="I17">
            <v>15</v>
          </cell>
          <cell r="K17">
            <v>2023</v>
          </cell>
          <cell r="L17">
            <v>37</v>
          </cell>
        </row>
        <row r="18">
          <cell r="B18">
            <v>16</v>
          </cell>
          <cell r="C18" t="str">
            <v>GainsImpToNib</v>
          </cell>
          <cell r="D18" t="str">
            <v>ImpToMex_In</v>
          </cell>
          <cell r="I18">
            <v>16</v>
          </cell>
          <cell r="K18">
            <v>2024</v>
          </cell>
          <cell r="L18">
            <v>38</v>
          </cell>
        </row>
        <row r="19">
          <cell r="B19">
            <v>17</v>
          </cell>
          <cell r="C19" t="str">
            <v>GainsAboveDavis</v>
          </cell>
          <cell r="D19" t="str">
            <v>HvrToDvs_In</v>
          </cell>
          <cell r="I19">
            <v>17</v>
          </cell>
          <cell r="K19">
            <v>2025</v>
          </cell>
          <cell r="L19">
            <v>39</v>
          </cell>
        </row>
        <row r="20">
          <cell r="B20">
            <v>18</v>
          </cell>
          <cell r="C20" t="str">
            <v>GainsPkrToImp</v>
          </cell>
          <cell r="D20" t="str">
            <v>PkrToImp_In</v>
          </cell>
          <cell r="I20">
            <v>18</v>
          </cell>
          <cell r="K20">
            <v>2026</v>
          </cell>
          <cell r="L20">
            <v>40</v>
          </cell>
        </row>
        <row r="21">
          <cell r="B21">
            <v>19</v>
          </cell>
          <cell r="C21" t="str">
            <v>GainsAboveParker</v>
          </cell>
          <cell r="D21" t="str">
            <v>DvsToPkr_In</v>
          </cell>
          <cell r="I21">
            <v>19</v>
          </cell>
          <cell r="K21">
            <v>2027</v>
          </cell>
          <cell r="L21">
            <v>41</v>
          </cell>
        </row>
        <row r="22">
          <cell r="I22">
            <v>20</v>
          </cell>
          <cell r="K22">
            <v>2028</v>
          </cell>
          <cell r="L22">
            <v>42</v>
          </cell>
        </row>
        <row r="23">
          <cell r="I23">
            <v>21</v>
          </cell>
          <cell r="K23">
            <v>2029</v>
          </cell>
          <cell r="L23">
            <v>43</v>
          </cell>
        </row>
        <row r="24">
          <cell r="I24">
            <v>22</v>
          </cell>
          <cell r="K24">
            <v>2030</v>
          </cell>
          <cell r="L24">
            <v>44</v>
          </cell>
        </row>
        <row r="25">
          <cell r="I25">
            <v>23</v>
          </cell>
          <cell r="L25">
            <v>45</v>
          </cell>
        </row>
        <row r="26">
          <cell r="I26">
            <v>24</v>
          </cell>
          <cell r="L26">
            <v>46</v>
          </cell>
        </row>
        <row r="27">
          <cell r="I27">
            <v>25</v>
          </cell>
          <cell r="L27">
            <v>47</v>
          </cell>
        </row>
        <row r="28">
          <cell r="I28">
            <v>26</v>
          </cell>
          <cell r="L28">
            <v>48</v>
          </cell>
        </row>
        <row r="29">
          <cell r="I29">
            <v>27</v>
          </cell>
          <cell r="L29">
            <v>49</v>
          </cell>
        </row>
        <row r="30">
          <cell r="I30">
            <v>28</v>
          </cell>
          <cell r="L30">
            <v>50</v>
          </cell>
        </row>
        <row r="31">
          <cell r="I31">
            <v>29</v>
          </cell>
          <cell r="L31">
            <v>51</v>
          </cell>
        </row>
        <row r="32">
          <cell r="I32">
            <v>30</v>
          </cell>
          <cell r="L32">
            <v>52</v>
          </cell>
        </row>
        <row r="33">
          <cell r="I33">
            <v>31</v>
          </cell>
          <cell r="L33">
            <v>53</v>
          </cell>
        </row>
        <row r="34">
          <cell r="I34">
            <v>32</v>
          </cell>
          <cell r="L34">
            <v>54</v>
          </cell>
        </row>
        <row r="35">
          <cell r="I35">
            <v>33</v>
          </cell>
          <cell r="L35">
            <v>55</v>
          </cell>
        </row>
        <row r="36">
          <cell r="I36">
            <v>34</v>
          </cell>
          <cell r="L36">
            <v>56</v>
          </cell>
        </row>
        <row r="37">
          <cell r="I37">
            <v>35</v>
          </cell>
          <cell r="L37">
            <v>57</v>
          </cell>
        </row>
        <row r="38">
          <cell r="I38">
            <v>36</v>
          </cell>
          <cell r="L38">
            <v>58</v>
          </cell>
        </row>
        <row r="39">
          <cell r="I39">
            <v>37</v>
          </cell>
          <cell r="L39">
            <v>59</v>
          </cell>
        </row>
        <row r="40">
          <cell r="I40">
            <v>38</v>
          </cell>
          <cell r="L40">
            <v>60</v>
          </cell>
        </row>
        <row r="41">
          <cell r="I41">
            <v>39</v>
          </cell>
        </row>
        <row r="42">
          <cell r="I42">
            <v>40</v>
          </cell>
        </row>
        <row r="43">
          <cell r="I43">
            <v>41</v>
          </cell>
        </row>
        <row r="44">
          <cell r="I44">
            <v>42</v>
          </cell>
        </row>
        <row r="45">
          <cell r="I45">
            <v>43</v>
          </cell>
        </row>
        <row r="46">
          <cell r="I46">
            <v>44</v>
          </cell>
        </row>
        <row r="47">
          <cell r="I47">
            <v>45</v>
          </cell>
        </row>
        <row r="48">
          <cell r="I48">
            <v>46</v>
          </cell>
        </row>
        <row r="49">
          <cell r="I49">
            <v>47</v>
          </cell>
        </row>
        <row r="50">
          <cell r="I50">
            <v>48</v>
          </cell>
        </row>
        <row r="51">
          <cell r="I51">
            <v>49</v>
          </cell>
        </row>
        <row r="52">
          <cell r="I52">
            <v>50</v>
          </cell>
        </row>
      </sheetData>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12.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3.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14.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15.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16.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17.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18.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19.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228078-663D-40A6-A9AE-348BE0AA7326}">
  <sheetPr codeName="Sheet3">
    <tabColor rgb="FF8DD3C7"/>
  </sheetPr>
  <dimension ref="A1:ALQ84"/>
  <sheetViews>
    <sheetView tabSelected="1" workbookViewId="0">
      <selection activeCell="D4" sqref="D4"/>
    </sheetView>
  </sheetViews>
  <sheetFormatPr defaultColWidth="18.7265625" defaultRowHeight="12.75" customHeight="1" x14ac:dyDescent="0.35"/>
  <cols>
    <col min="1" max="1" width="7.54296875" style="21" customWidth="1"/>
    <col min="2" max="4" width="7.54296875" style="3" customWidth="1"/>
    <col min="5" max="5" width="9.1796875" style="4" customWidth="1"/>
    <col min="6" max="30" width="8" style="4" customWidth="1"/>
    <col min="31" max="31" width="8" style="4" bestFit="1" customWidth="1"/>
    <col min="32" max="32" width="8.26953125" style="4" customWidth="1"/>
    <col min="33" max="54" width="8.81640625" style="4" customWidth="1"/>
    <col min="55" max="16384" width="18.7265625" style="4"/>
  </cols>
  <sheetData>
    <row r="1" spans="1:39" ht="14.5" x14ac:dyDescent="0.35">
      <c r="A1" s="1"/>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3"/>
      <c r="AJ1" s="3"/>
      <c r="AK1" s="3"/>
      <c r="AL1" s="3"/>
      <c r="AM1" s="3"/>
    </row>
    <row r="2" spans="1:39" s="3" customFormat="1" ht="14.5" x14ac:dyDescent="0.35">
      <c r="A2" s="1"/>
      <c r="B2" s="5" t="s">
        <v>0</v>
      </c>
      <c r="C2" s="5" t="s">
        <v>1</v>
      </c>
      <c r="D2" s="5" t="s">
        <v>2</v>
      </c>
      <c r="E2" s="5">
        <v>1991</v>
      </c>
      <c r="F2" s="5">
        <v>1992</v>
      </c>
      <c r="G2" s="5">
        <v>1993</v>
      </c>
      <c r="H2" s="5">
        <v>1994</v>
      </c>
      <c r="I2" s="5">
        <v>1995</v>
      </c>
      <c r="J2" s="5">
        <v>1996</v>
      </c>
      <c r="K2" s="5">
        <v>1997</v>
      </c>
      <c r="L2" s="5">
        <v>1998</v>
      </c>
      <c r="M2" s="5">
        <v>1999</v>
      </c>
      <c r="N2" s="5">
        <v>2000</v>
      </c>
      <c r="O2" s="5">
        <v>2001</v>
      </c>
      <c r="P2" s="5">
        <v>2002</v>
      </c>
      <c r="Q2" s="5">
        <v>2003</v>
      </c>
      <c r="R2" s="5">
        <v>2004</v>
      </c>
      <c r="S2" s="5">
        <v>2005</v>
      </c>
      <c r="T2" s="5">
        <v>2006</v>
      </c>
      <c r="U2" s="5">
        <v>2007</v>
      </c>
      <c r="V2" s="5">
        <v>2008</v>
      </c>
      <c r="W2" s="5">
        <v>2009</v>
      </c>
      <c r="X2" s="5">
        <v>2010</v>
      </c>
      <c r="Y2" s="5">
        <v>2011</v>
      </c>
      <c r="Z2" s="5">
        <v>2012</v>
      </c>
      <c r="AA2" s="5">
        <v>2013</v>
      </c>
      <c r="AB2" s="5">
        <v>2014</v>
      </c>
      <c r="AC2" s="5">
        <v>2015</v>
      </c>
      <c r="AD2" s="5">
        <v>2016</v>
      </c>
      <c r="AE2" s="5">
        <v>2017</v>
      </c>
      <c r="AF2" s="5">
        <v>2018</v>
      </c>
      <c r="AG2" s="5">
        <v>2019</v>
      </c>
      <c r="AH2" s="5">
        <v>2020</v>
      </c>
    </row>
    <row r="3" spans="1:39" s="3" customFormat="1" ht="14.5" x14ac:dyDescent="0.35">
      <c r="A3" s="1"/>
      <c r="B3" s="6" t="s">
        <v>3</v>
      </c>
      <c r="C3" s="6" t="s">
        <v>4</v>
      </c>
      <c r="D3" s="6" t="s">
        <v>5</v>
      </c>
      <c r="E3" s="6" t="s">
        <v>6</v>
      </c>
      <c r="F3" s="6" t="s">
        <v>7</v>
      </c>
      <c r="G3" s="6" t="s">
        <v>8</v>
      </c>
      <c r="H3" s="6" t="s">
        <v>9</v>
      </c>
      <c r="I3" s="6" t="s">
        <v>10</v>
      </c>
      <c r="J3" s="6" t="s">
        <v>11</v>
      </c>
      <c r="K3" s="6" t="s">
        <v>12</v>
      </c>
      <c r="L3" s="6" t="s">
        <v>13</v>
      </c>
      <c r="M3" s="6" t="s">
        <v>14</v>
      </c>
      <c r="N3" s="6" t="s">
        <v>15</v>
      </c>
      <c r="O3" s="6" t="s">
        <v>16</v>
      </c>
      <c r="P3" s="6" t="s">
        <v>17</v>
      </c>
      <c r="Q3" s="6" t="s">
        <v>18</v>
      </c>
      <c r="R3" s="6" t="s">
        <v>19</v>
      </c>
      <c r="S3" s="6" t="s">
        <v>20</v>
      </c>
      <c r="T3" s="6" t="s">
        <v>21</v>
      </c>
      <c r="U3" s="6" t="s">
        <v>22</v>
      </c>
      <c r="V3" s="6" t="s">
        <v>23</v>
      </c>
      <c r="W3" s="6" t="s">
        <v>24</v>
      </c>
      <c r="X3" s="6" t="s">
        <v>25</v>
      </c>
      <c r="Y3" s="6" t="s">
        <v>26</v>
      </c>
      <c r="Z3" s="6" t="s">
        <v>27</v>
      </c>
      <c r="AA3" s="6" t="s">
        <v>28</v>
      </c>
      <c r="AB3" s="6" t="s">
        <v>29</v>
      </c>
      <c r="AC3" s="6" t="s">
        <v>30</v>
      </c>
      <c r="AD3" s="6" t="s">
        <v>31</v>
      </c>
      <c r="AE3" s="6" t="s">
        <v>32</v>
      </c>
      <c r="AF3" s="6" t="s">
        <v>33</v>
      </c>
      <c r="AG3" s="6" t="s">
        <v>34</v>
      </c>
      <c r="AH3" s="6" t="s">
        <v>35</v>
      </c>
    </row>
    <row r="4" spans="1:39" ht="14.5" x14ac:dyDescent="0.35">
      <c r="A4" s="7">
        <v>45170</v>
      </c>
      <c r="B4" s="8"/>
      <c r="C4" s="8">
        <v>39</v>
      </c>
      <c r="D4" s="9">
        <v>39</v>
      </c>
      <c r="E4">
        <v>39.027999999999999</v>
      </c>
      <c r="F4">
        <v>36.954999999999998</v>
      </c>
      <c r="G4">
        <v>40.276000000000003</v>
      </c>
      <c r="H4">
        <v>42.518000000000001</v>
      </c>
      <c r="I4">
        <v>38.131</v>
      </c>
      <c r="J4">
        <v>39.773000000000003</v>
      </c>
      <c r="K4">
        <v>42.707000000000001</v>
      </c>
      <c r="L4">
        <v>36.671999999999997</v>
      </c>
      <c r="M4">
        <v>38.801000000000002</v>
      </c>
      <c r="N4">
        <v>37.468000000000004</v>
      </c>
      <c r="O4">
        <v>36.347999999999999</v>
      </c>
      <c r="P4">
        <v>43.365000000000002</v>
      </c>
      <c r="Q4">
        <v>63.54</v>
      </c>
      <c r="R4">
        <v>45.674999999999997</v>
      </c>
      <c r="S4">
        <v>39.725999999999999</v>
      </c>
      <c r="T4">
        <v>40.576999999999998</v>
      </c>
      <c r="U4">
        <v>47.710999999999999</v>
      </c>
      <c r="V4">
        <v>37.136000000000003</v>
      </c>
      <c r="W4">
        <v>38.088000000000001</v>
      </c>
      <c r="X4">
        <v>36.258000000000003</v>
      </c>
      <c r="Y4">
        <v>36.777000000000001</v>
      </c>
      <c r="Z4">
        <v>38.972000000000001</v>
      </c>
      <c r="AA4">
        <v>63.533000000000001</v>
      </c>
      <c r="AB4">
        <v>50.939</v>
      </c>
      <c r="AC4">
        <v>39.729999999999997</v>
      </c>
      <c r="AD4">
        <v>37.020000000000003</v>
      </c>
      <c r="AE4">
        <v>36.762999999999998</v>
      </c>
      <c r="AF4">
        <v>37.875999999999998</v>
      </c>
      <c r="AG4">
        <v>36.116999999999997</v>
      </c>
      <c r="AH4">
        <v>45.895000000000003</v>
      </c>
    </row>
    <row r="5" spans="1:39" ht="14.5" x14ac:dyDescent="0.35">
      <c r="A5" s="10">
        <v>45200</v>
      </c>
      <c r="B5" s="8"/>
      <c r="C5" s="8">
        <v>38</v>
      </c>
      <c r="D5" s="11">
        <v>38</v>
      </c>
      <c r="E5">
        <v>32.561</v>
      </c>
      <c r="F5">
        <v>31.719000000000001</v>
      </c>
      <c r="G5">
        <v>38.01</v>
      </c>
      <c r="H5">
        <v>45.218000000000004</v>
      </c>
      <c r="I5">
        <v>42.042000000000002</v>
      </c>
      <c r="J5">
        <v>44.252000000000002</v>
      </c>
      <c r="K5">
        <v>43.704999999999998</v>
      </c>
      <c r="L5">
        <v>43.625</v>
      </c>
      <c r="M5">
        <v>34.625999999999998</v>
      </c>
      <c r="N5">
        <v>33.798999999999999</v>
      </c>
      <c r="O5">
        <v>33.558999999999997</v>
      </c>
      <c r="P5">
        <v>47.942</v>
      </c>
      <c r="Q5">
        <v>40.378</v>
      </c>
      <c r="R5">
        <v>38.616999999999997</v>
      </c>
      <c r="S5">
        <v>49.500999999999998</v>
      </c>
      <c r="T5">
        <v>56.777999999999999</v>
      </c>
      <c r="U5">
        <v>44.357999999999997</v>
      </c>
      <c r="V5">
        <v>34.378</v>
      </c>
      <c r="W5">
        <v>37.99</v>
      </c>
      <c r="X5">
        <v>35.162999999999997</v>
      </c>
      <c r="Y5">
        <v>36.253</v>
      </c>
      <c r="Z5">
        <v>33.561</v>
      </c>
      <c r="AA5">
        <v>55.043999999999997</v>
      </c>
      <c r="AB5">
        <v>55.134999999999998</v>
      </c>
      <c r="AC5">
        <v>33.902999999999999</v>
      </c>
      <c r="AD5">
        <v>32.701999999999998</v>
      </c>
      <c r="AE5">
        <v>37.292999999999999</v>
      </c>
      <c r="AF5">
        <v>35.893000000000001</v>
      </c>
      <c r="AG5">
        <v>32.343000000000004</v>
      </c>
      <c r="AH5">
        <v>41.088000000000001</v>
      </c>
    </row>
    <row r="6" spans="1:39" ht="14.5" x14ac:dyDescent="0.35">
      <c r="A6" s="10">
        <v>45231</v>
      </c>
      <c r="B6" s="8"/>
      <c r="C6" s="8">
        <v>33</v>
      </c>
      <c r="D6" s="11">
        <v>33</v>
      </c>
      <c r="E6">
        <v>31.419</v>
      </c>
      <c r="F6">
        <v>29.134</v>
      </c>
      <c r="G6">
        <v>32.381999999999998</v>
      </c>
      <c r="H6">
        <v>35.828000000000003</v>
      </c>
      <c r="I6">
        <v>32.951000000000001</v>
      </c>
      <c r="J6">
        <v>38.11</v>
      </c>
      <c r="K6">
        <v>34.573</v>
      </c>
      <c r="L6">
        <v>37.832999999999998</v>
      </c>
      <c r="M6">
        <v>29.620999999999999</v>
      </c>
      <c r="N6">
        <v>30.562000000000001</v>
      </c>
      <c r="O6">
        <v>33.048999999999999</v>
      </c>
      <c r="P6">
        <v>33.511000000000003</v>
      </c>
      <c r="Q6">
        <v>31.600999999999999</v>
      </c>
      <c r="R6">
        <v>35.11</v>
      </c>
      <c r="S6">
        <v>40.267000000000003</v>
      </c>
      <c r="T6">
        <v>43.473999999999997</v>
      </c>
      <c r="U6">
        <v>37.508000000000003</v>
      </c>
      <c r="V6">
        <v>30.632999999999999</v>
      </c>
      <c r="W6">
        <v>34.475000000000001</v>
      </c>
      <c r="X6">
        <v>35.616999999999997</v>
      </c>
      <c r="Y6">
        <v>31.312999999999999</v>
      </c>
      <c r="Z6">
        <v>29.335999999999999</v>
      </c>
      <c r="AA6">
        <v>37.950000000000003</v>
      </c>
      <c r="AB6">
        <v>37.107999999999997</v>
      </c>
      <c r="AC6">
        <v>31.617999999999999</v>
      </c>
      <c r="AD6">
        <v>29.173999999999999</v>
      </c>
      <c r="AE6">
        <v>32.451000000000001</v>
      </c>
      <c r="AF6">
        <v>32.850999999999999</v>
      </c>
      <c r="AG6">
        <v>29.382000000000001</v>
      </c>
      <c r="AH6">
        <v>43.332999999999998</v>
      </c>
    </row>
    <row r="7" spans="1:39" ht="14.5" x14ac:dyDescent="0.35">
      <c r="A7" s="10">
        <v>45261</v>
      </c>
      <c r="B7" s="8"/>
      <c r="C7" s="8">
        <v>17</v>
      </c>
      <c r="D7" s="11">
        <v>29</v>
      </c>
      <c r="E7">
        <v>28.835000000000001</v>
      </c>
      <c r="F7">
        <v>26.613</v>
      </c>
      <c r="G7">
        <v>27.745999999999999</v>
      </c>
      <c r="H7">
        <v>29.716000000000001</v>
      </c>
      <c r="I7">
        <v>31.218</v>
      </c>
      <c r="J7">
        <v>31.957000000000001</v>
      </c>
      <c r="K7">
        <v>29.013000000000002</v>
      </c>
      <c r="L7">
        <v>34.86</v>
      </c>
      <c r="M7">
        <v>26.733000000000001</v>
      </c>
      <c r="N7">
        <v>27.478999999999999</v>
      </c>
      <c r="O7">
        <v>27.931000000000001</v>
      </c>
      <c r="P7">
        <v>29.375</v>
      </c>
      <c r="Q7">
        <v>28.986999999999998</v>
      </c>
      <c r="R7">
        <v>29.516999999999999</v>
      </c>
      <c r="S7">
        <v>30.943000000000001</v>
      </c>
      <c r="T7">
        <v>32.731000000000002</v>
      </c>
      <c r="U7">
        <v>29.454999999999998</v>
      </c>
      <c r="V7">
        <v>27.277000000000001</v>
      </c>
      <c r="W7">
        <v>28.661999999999999</v>
      </c>
      <c r="X7">
        <v>30.55</v>
      </c>
      <c r="Y7">
        <v>27.748999999999999</v>
      </c>
      <c r="Z7">
        <v>26.684000000000001</v>
      </c>
      <c r="AA7">
        <v>30.96</v>
      </c>
      <c r="AB7">
        <v>31.02</v>
      </c>
      <c r="AC7">
        <v>28.393999999999998</v>
      </c>
      <c r="AD7">
        <v>27.091000000000001</v>
      </c>
      <c r="AE7">
        <v>30.518999999999998</v>
      </c>
      <c r="AF7">
        <v>27.608000000000001</v>
      </c>
      <c r="AG7">
        <v>27.402000000000001</v>
      </c>
      <c r="AH7">
        <v>35.140999999999998</v>
      </c>
    </row>
    <row r="8" spans="1:39" ht="14.5" x14ac:dyDescent="0.35">
      <c r="A8" s="10">
        <v>45292</v>
      </c>
      <c r="B8" s="8"/>
      <c r="C8" s="8">
        <v>16</v>
      </c>
      <c r="D8" s="11">
        <v>26</v>
      </c>
      <c r="E8">
        <v>25.675000000000001</v>
      </c>
      <c r="F8">
        <v>24.559000000000001</v>
      </c>
      <c r="G8">
        <v>25.094999999999999</v>
      </c>
      <c r="H8">
        <v>26.565999999999999</v>
      </c>
      <c r="I8">
        <v>26.504999999999999</v>
      </c>
      <c r="J8">
        <v>27.143000000000001</v>
      </c>
      <c r="K8">
        <v>26.02</v>
      </c>
      <c r="L8">
        <v>29.864000000000001</v>
      </c>
      <c r="M8">
        <v>26.199000000000002</v>
      </c>
      <c r="N8">
        <v>25.146000000000001</v>
      </c>
      <c r="O8">
        <v>24.556000000000001</v>
      </c>
      <c r="P8">
        <v>26.934000000000001</v>
      </c>
      <c r="Q8">
        <v>25.946000000000002</v>
      </c>
      <c r="R8">
        <v>27.640999999999998</v>
      </c>
      <c r="S8">
        <v>26.72</v>
      </c>
      <c r="T8">
        <v>28.245999999999999</v>
      </c>
      <c r="U8">
        <v>25.088999999999999</v>
      </c>
      <c r="V8">
        <v>24.702000000000002</v>
      </c>
      <c r="W8">
        <v>25.315000000000001</v>
      </c>
      <c r="X8">
        <v>27.632999999999999</v>
      </c>
      <c r="Y8">
        <v>25.98</v>
      </c>
      <c r="Z8">
        <v>24.241</v>
      </c>
      <c r="AA8">
        <v>27.225000000000001</v>
      </c>
      <c r="AB8">
        <v>27.257000000000001</v>
      </c>
      <c r="AC8">
        <v>25.975999999999999</v>
      </c>
      <c r="AD8">
        <v>24.641999999999999</v>
      </c>
      <c r="AE8">
        <v>26.206</v>
      </c>
      <c r="AF8">
        <v>24.902999999999999</v>
      </c>
      <c r="AG8">
        <v>24.849</v>
      </c>
      <c r="AH8">
        <v>28.404</v>
      </c>
    </row>
    <row r="9" spans="1:39" ht="14.5" x14ac:dyDescent="0.35">
      <c r="A9" s="10">
        <v>45323</v>
      </c>
      <c r="B9" s="8"/>
      <c r="C9" s="8">
        <v>14</v>
      </c>
      <c r="D9" s="11">
        <v>23</v>
      </c>
      <c r="E9">
        <v>23.06</v>
      </c>
      <c r="F9">
        <v>21.943000000000001</v>
      </c>
      <c r="G9">
        <v>21.09</v>
      </c>
      <c r="H9">
        <v>27.812000000000001</v>
      </c>
      <c r="I9">
        <v>26.059000000000001</v>
      </c>
      <c r="J9">
        <v>22.196999999999999</v>
      </c>
      <c r="K9">
        <v>22.532</v>
      </c>
      <c r="L9">
        <v>27.666</v>
      </c>
      <c r="M9">
        <v>25.704000000000001</v>
      </c>
      <c r="N9">
        <v>23.175999999999998</v>
      </c>
      <c r="O9">
        <v>20.648</v>
      </c>
      <c r="P9">
        <v>27.204999999999998</v>
      </c>
      <c r="Q9">
        <v>22.053000000000001</v>
      </c>
      <c r="R9">
        <v>24.033999999999999</v>
      </c>
      <c r="S9">
        <v>21.835999999999999</v>
      </c>
      <c r="T9">
        <v>25.675000000000001</v>
      </c>
      <c r="U9">
        <v>20.504000000000001</v>
      </c>
      <c r="V9">
        <v>21.666</v>
      </c>
      <c r="W9">
        <v>20.885000000000002</v>
      </c>
      <c r="X9">
        <v>22.94</v>
      </c>
      <c r="Y9">
        <v>21.675999999999998</v>
      </c>
      <c r="Z9">
        <v>20.635999999999999</v>
      </c>
      <c r="AA9">
        <v>25.646999999999998</v>
      </c>
      <c r="AB9">
        <v>30.434999999999999</v>
      </c>
      <c r="AC9">
        <v>23.588000000000001</v>
      </c>
      <c r="AD9">
        <v>28.306000000000001</v>
      </c>
      <c r="AE9">
        <v>26.518999999999998</v>
      </c>
      <c r="AF9">
        <v>20.933</v>
      </c>
      <c r="AG9">
        <v>21.588999999999999</v>
      </c>
      <c r="AH9">
        <v>25.725000000000001</v>
      </c>
    </row>
    <row r="10" spans="1:39" ht="14.5" x14ac:dyDescent="0.35">
      <c r="A10" s="10">
        <v>45352</v>
      </c>
      <c r="B10" s="8"/>
      <c r="C10" s="8">
        <v>22</v>
      </c>
      <c r="D10" s="11">
        <v>36</v>
      </c>
      <c r="E10">
        <v>36.218000000000004</v>
      </c>
      <c r="F10">
        <v>37.338000000000001</v>
      </c>
      <c r="G10">
        <v>38.570999999999998</v>
      </c>
      <c r="H10">
        <v>50.322000000000003</v>
      </c>
      <c r="I10">
        <v>35.619999999999997</v>
      </c>
      <c r="J10">
        <v>44.43</v>
      </c>
      <c r="K10">
        <v>38.851999999999997</v>
      </c>
      <c r="L10">
        <v>39.652000000000001</v>
      </c>
      <c r="M10">
        <v>31.492000000000001</v>
      </c>
      <c r="N10">
        <v>34.042000000000002</v>
      </c>
      <c r="O10">
        <v>25.905000000000001</v>
      </c>
      <c r="P10">
        <v>39.383000000000003</v>
      </c>
      <c r="Q10">
        <v>51.094999999999999</v>
      </c>
      <c r="R10">
        <v>30.277999999999999</v>
      </c>
      <c r="S10">
        <v>30.952999999999999</v>
      </c>
      <c r="T10">
        <v>52.213000000000001</v>
      </c>
      <c r="U10">
        <v>21.992000000000001</v>
      </c>
      <c r="V10">
        <v>39.381</v>
      </c>
      <c r="W10">
        <v>25.021999999999998</v>
      </c>
      <c r="X10">
        <v>35.781999999999996</v>
      </c>
      <c r="Y10">
        <v>37.902999999999999</v>
      </c>
      <c r="Z10">
        <v>28.824999999999999</v>
      </c>
      <c r="AA10">
        <v>32.649000000000001</v>
      </c>
      <c r="AB10">
        <v>51.646000000000001</v>
      </c>
      <c r="AC10">
        <v>39.371000000000002</v>
      </c>
      <c r="AD10">
        <v>62.482999999999997</v>
      </c>
      <c r="AE10">
        <v>29.123999999999999</v>
      </c>
      <c r="AF10">
        <v>27.119</v>
      </c>
      <c r="AG10">
        <v>33.640999999999998</v>
      </c>
      <c r="AH10">
        <v>32.779000000000003</v>
      </c>
    </row>
    <row r="11" spans="1:39" ht="14.5" x14ac:dyDescent="0.35">
      <c r="A11" s="10">
        <v>45383</v>
      </c>
      <c r="B11" s="8"/>
      <c r="C11" s="8">
        <v>42</v>
      </c>
      <c r="D11" s="11">
        <v>70</v>
      </c>
      <c r="E11">
        <v>73.055000000000007</v>
      </c>
      <c r="F11">
        <v>72.513000000000005</v>
      </c>
      <c r="G11">
        <v>68.965999999999994</v>
      </c>
      <c r="H11">
        <v>65.265000000000001</v>
      </c>
      <c r="I11">
        <v>84.061999999999998</v>
      </c>
      <c r="J11">
        <v>80.900000000000006</v>
      </c>
      <c r="K11">
        <v>57.393000000000001</v>
      </c>
      <c r="L11">
        <v>53.332999999999998</v>
      </c>
      <c r="M11">
        <v>76.125</v>
      </c>
      <c r="N11">
        <v>66.293000000000006</v>
      </c>
      <c r="O11">
        <v>57.014000000000003</v>
      </c>
      <c r="P11">
        <v>67.671000000000006</v>
      </c>
      <c r="Q11">
        <v>98.477999999999994</v>
      </c>
      <c r="R11">
        <v>72.239000000000004</v>
      </c>
      <c r="S11">
        <v>90.977999999999994</v>
      </c>
      <c r="T11">
        <v>81.896000000000001</v>
      </c>
      <c r="U11">
        <v>53.145000000000003</v>
      </c>
      <c r="V11">
        <v>60.359000000000002</v>
      </c>
      <c r="W11">
        <v>55.777000000000001</v>
      </c>
      <c r="X11">
        <v>72.248000000000005</v>
      </c>
      <c r="Y11">
        <v>80.462999999999994</v>
      </c>
      <c r="Z11">
        <v>48.085000000000001</v>
      </c>
      <c r="AA11">
        <v>71.034000000000006</v>
      </c>
      <c r="AB11">
        <v>74.063999999999993</v>
      </c>
      <c r="AC11">
        <v>61.61</v>
      </c>
      <c r="AD11">
        <v>108.46899999999999</v>
      </c>
      <c r="AE11">
        <v>47.363</v>
      </c>
      <c r="AF11">
        <v>90.040999999999997</v>
      </c>
      <c r="AG11">
        <v>48.689</v>
      </c>
      <c r="AH11">
        <v>57.716999999999999</v>
      </c>
    </row>
    <row r="12" spans="1:39" ht="14.5" x14ac:dyDescent="0.35">
      <c r="A12" s="10">
        <v>45413</v>
      </c>
      <c r="B12" s="8"/>
      <c r="C12" s="8">
        <v>124</v>
      </c>
      <c r="D12" s="11">
        <v>205</v>
      </c>
      <c r="E12">
        <v>201.261</v>
      </c>
      <c r="F12">
        <v>258.279</v>
      </c>
      <c r="G12">
        <v>196.13900000000001</v>
      </c>
      <c r="H12">
        <v>265.05399999999997</v>
      </c>
      <c r="I12">
        <v>307.17899999999997</v>
      </c>
      <c r="J12">
        <v>321.95699999999999</v>
      </c>
      <c r="K12">
        <v>172.483</v>
      </c>
      <c r="L12">
        <v>202.78299999999999</v>
      </c>
      <c r="M12">
        <v>207.21700000000001</v>
      </c>
      <c r="N12">
        <v>238.02699999999999</v>
      </c>
      <c r="O12">
        <v>91.281000000000006</v>
      </c>
      <c r="P12">
        <v>198.01300000000001</v>
      </c>
      <c r="Q12">
        <v>225.97399999999999</v>
      </c>
      <c r="R12">
        <v>279.19400000000002</v>
      </c>
      <c r="S12">
        <v>230.518</v>
      </c>
      <c r="T12">
        <v>216.96299999999999</v>
      </c>
      <c r="U12">
        <v>241.44</v>
      </c>
      <c r="V12">
        <v>277.89299999999997</v>
      </c>
      <c r="W12">
        <v>121.142</v>
      </c>
      <c r="X12">
        <v>152.066</v>
      </c>
      <c r="Y12">
        <v>137.749</v>
      </c>
      <c r="Z12">
        <v>122.705</v>
      </c>
      <c r="AA12">
        <v>242.76499999999999</v>
      </c>
      <c r="AB12">
        <v>154.23699999999999</v>
      </c>
      <c r="AC12">
        <v>149.72200000000001</v>
      </c>
      <c r="AD12">
        <v>242.04400000000001</v>
      </c>
      <c r="AE12">
        <v>154.672</v>
      </c>
      <c r="AF12">
        <v>213.53899999999999</v>
      </c>
      <c r="AG12">
        <v>170.37799999999999</v>
      </c>
      <c r="AH12">
        <v>140.02500000000001</v>
      </c>
    </row>
    <row r="13" spans="1:39" ht="14.5" x14ac:dyDescent="0.35">
      <c r="A13" s="10">
        <v>45444</v>
      </c>
      <c r="B13" s="8"/>
      <c r="C13" s="8">
        <v>151</v>
      </c>
      <c r="D13" s="11">
        <v>250</v>
      </c>
      <c r="E13">
        <v>158.40299999999999</v>
      </c>
      <c r="F13">
        <v>392.42599999999999</v>
      </c>
      <c r="G13">
        <v>202.803</v>
      </c>
      <c r="H13">
        <v>588.68200000000002</v>
      </c>
      <c r="I13">
        <v>289.23599999999999</v>
      </c>
      <c r="J13">
        <v>479.34800000000001</v>
      </c>
      <c r="K13">
        <v>194.07599999999999</v>
      </c>
      <c r="L13">
        <v>317.04500000000002</v>
      </c>
      <c r="M13">
        <v>141.06</v>
      </c>
      <c r="N13">
        <v>180.321</v>
      </c>
      <c r="O13">
        <v>55.283999999999999</v>
      </c>
      <c r="P13">
        <v>218.91800000000001</v>
      </c>
      <c r="Q13">
        <v>138.23599999999999</v>
      </c>
      <c r="R13">
        <v>282.09300000000002</v>
      </c>
      <c r="S13">
        <v>178.45099999999999</v>
      </c>
      <c r="T13">
        <v>161.065</v>
      </c>
      <c r="U13">
        <v>468.39499999999998</v>
      </c>
      <c r="V13">
        <v>245.07499999999999</v>
      </c>
      <c r="W13">
        <v>254.92500000000001</v>
      </c>
      <c r="X13">
        <v>418.96499999999997</v>
      </c>
      <c r="Y13">
        <v>51.652999999999999</v>
      </c>
      <c r="Z13">
        <v>158.73099999999999</v>
      </c>
      <c r="AA13">
        <v>326.57</v>
      </c>
      <c r="AB13">
        <v>337.70699999999999</v>
      </c>
      <c r="AC13">
        <v>276.87299999999999</v>
      </c>
      <c r="AD13">
        <v>377.64699999999999</v>
      </c>
      <c r="AE13">
        <v>71.155000000000001</v>
      </c>
      <c r="AF13">
        <v>430.54500000000002</v>
      </c>
      <c r="AG13">
        <v>183.096</v>
      </c>
      <c r="AH13">
        <v>270.43400000000003</v>
      </c>
    </row>
    <row r="14" spans="1:39" ht="14.5" x14ac:dyDescent="0.35">
      <c r="A14" s="10">
        <v>45474</v>
      </c>
      <c r="B14" s="8"/>
      <c r="C14" s="8">
        <v>56</v>
      </c>
      <c r="D14" s="11">
        <v>93</v>
      </c>
      <c r="E14">
        <v>66.504999999999995</v>
      </c>
      <c r="F14">
        <v>177.67400000000001</v>
      </c>
      <c r="G14">
        <v>62.71</v>
      </c>
      <c r="H14">
        <v>430.334</v>
      </c>
      <c r="I14">
        <v>105.547</v>
      </c>
      <c r="J14">
        <v>164.994</v>
      </c>
      <c r="K14">
        <v>94.616</v>
      </c>
      <c r="L14">
        <v>209.8</v>
      </c>
      <c r="M14">
        <v>48.975000000000001</v>
      </c>
      <c r="N14">
        <v>58.405999999999999</v>
      </c>
      <c r="O14">
        <v>25.634</v>
      </c>
      <c r="P14">
        <v>61.475999999999999</v>
      </c>
      <c r="Q14">
        <v>55.622999999999998</v>
      </c>
      <c r="R14">
        <v>111.099</v>
      </c>
      <c r="S14">
        <v>70.998000000000005</v>
      </c>
      <c r="T14">
        <v>63.918999999999997</v>
      </c>
      <c r="U14">
        <v>210.33099999999999</v>
      </c>
      <c r="V14">
        <v>126.38200000000001</v>
      </c>
      <c r="W14">
        <v>69.397999999999996</v>
      </c>
      <c r="X14">
        <v>221.81700000000001</v>
      </c>
      <c r="Y14">
        <v>28.013000000000002</v>
      </c>
      <c r="Z14">
        <v>59.823999999999998</v>
      </c>
      <c r="AA14">
        <v>101.998</v>
      </c>
      <c r="AB14">
        <v>115.58799999999999</v>
      </c>
      <c r="AC14">
        <v>91.384</v>
      </c>
      <c r="AD14">
        <v>127.767</v>
      </c>
      <c r="AE14">
        <v>31.504999999999999</v>
      </c>
      <c r="AF14">
        <v>257.911</v>
      </c>
      <c r="AG14">
        <v>58.238999999999997</v>
      </c>
      <c r="AH14">
        <v>119.726</v>
      </c>
    </row>
    <row r="15" spans="1:39" ht="14.5" x14ac:dyDescent="0.35">
      <c r="A15" s="10">
        <v>45505</v>
      </c>
      <c r="B15" s="8"/>
      <c r="C15" s="8">
        <v>32</v>
      </c>
      <c r="D15" s="11">
        <v>53</v>
      </c>
      <c r="E15">
        <v>54.99</v>
      </c>
      <c r="F15">
        <v>68.239000000000004</v>
      </c>
      <c r="G15">
        <v>41.664000000000001</v>
      </c>
      <c r="H15">
        <v>125.69</v>
      </c>
      <c r="I15">
        <v>51.216000000000001</v>
      </c>
      <c r="J15">
        <v>81.173000000000002</v>
      </c>
      <c r="K15">
        <v>48.558</v>
      </c>
      <c r="L15">
        <v>88.254000000000005</v>
      </c>
      <c r="M15">
        <v>43.890999999999998</v>
      </c>
      <c r="N15">
        <v>53.341999999999999</v>
      </c>
      <c r="O15">
        <v>22.945</v>
      </c>
      <c r="P15">
        <v>46.198999999999998</v>
      </c>
      <c r="Q15">
        <v>39.542999999999999</v>
      </c>
      <c r="R15">
        <v>59.896000000000001</v>
      </c>
      <c r="S15">
        <v>50.533999999999999</v>
      </c>
      <c r="T15">
        <v>47.347999999999999</v>
      </c>
      <c r="U15">
        <v>79.522999999999996</v>
      </c>
      <c r="V15">
        <v>52.658000000000001</v>
      </c>
      <c r="W15">
        <v>50.097000000000001</v>
      </c>
      <c r="X15">
        <v>71.257000000000005</v>
      </c>
      <c r="Y15">
        <v>28.722999999999999</v>
      </c>
      <c r="Z15">
        <v>42.933999999999997</v>
      </c>
      <c r="AA15">
        <v>58.66</v>
      </c>
      <c r="AB15">
        <v>53.917000000000002</v>
      </c>
      <c r="AC15">
        <v>53.793999999999997</v>
      </c>
      <c r="AD15">
        <v>63.854999999999997</v>
      </c>
      <c r="AE15">
        <v>26.587</v>
      </c>
      <c r="AF15">
        <v>84.957999999999998</v>
      </c>
      <c r="AG15">
        <v>38.893000000000001</v>
      </c>
      <c r="AH15">
        <v>57.255000000000003</v>
      </c>
    </row>
    <row r="16" spans="1:39" ht="14.5" x14ac:dyDescent="0.35">
      <c r="A16" s="10">
        <v>45536</v>
      </c>
      <c r="B16" s="8"/>
      <c r="C16" s="8">
        <v>21</v>
      </c>
      <c r="D16" s="11">
        <v>34</v>
      </c>
      <c r="E16">
        <v>35.255000000000003</v>
      </c>
      <c r="F16">
        <v>42.673000000000002</v>
      </c>
      <c r="G16">
        <v>29.378</v>
      </c>
      <c r="H16">
        <v>57.837000000000003</v>
      </c>
      <c r="I16">
        <v>32.619999999999997</v>
      </c>
      <c r="J16">
        <v>48.987000000000002</v>
      </c>
      <c r="K16">
        <v>27.596</v>
      </c>
      <c r="L16">
        <v>42.210999999999999</v>
      </c>
      <c r="M16">
        <v>28.821999999999999</v>
      </c>
      <c r="N16">
        <v>27.815000000000001</v>
      </c>
      <c r="O16">
        <v>19.739000000000001</v>
      </c>
      <c r="P16">
        <v>52.661999999999999</v>
      </c>
      <c r="Q16">
        <v>31</v>
      </c>
      <c r="R16">
        <v>34.902000000000001</v>
      </c>
      <c r="S16">
        <v>33.508000000000003</v>
      </c>
      <c r="T16">
        <v>36.552999999999997</v>
      </c>
      <c r="U16">
        <v>40.130000000000003</v>
      </c>
      <c r="V16">
        <v>31.265999999999998</v>
      </c>
      <c r="W16">
        <v>25.747</v>
      </c>
      <c r="X16">
        <v>36.468000000000004</v>
      </c>
      <c r="Y16">
        <v>20.86</v>
      </c>
      <c r="Z16">
        <v>51.154000000000003</v>
      </c>
      <c r="AA16">
        <v>48.021999999999998</v>
      </c>
      <c r="AB16">
        <v>34.491999999999997</v>
      </c>
      <c r="AC16">
        <v>31.268000000000001</v>
      </c>
      <c r="AD16">
        <v>35.026000000000003</v>
      </c>
      <c r="AE16">
        <v>19.152999999999999</v>
      </c>
      <c r="AF16">
        <v>40.365000000000002</v>
      </c>
      <c r="AG16">
        <v>32.146999999999998</v>
      </c>
      <c r="AH16">
        <v>31.384</v>
      </c>
    </row>
    <row r="17" spans="1:1005" ht="14.5" x14ac:dyDescent="0.35">
      <c r="A17" s="10">
        <v>45566</v>
      </c>
      <c r="B17" s="8"/>
      <c r="C17" s="8">
        <v>26</v>
      </c>
      <c r="D17" s="11">
        <v>35</v>
      </c>
      <c r="E17">
        <v>29.221</v>
      </c>
      <c r="F17">
        <v>43.991999999999997</v>
      </c>
      <c r="G17">
        <v>39.118000000000002</v>
      </c>
      <c r="H17">
        <v>58.476999999999997</v>
      </c>
      <c r="I17">
        <v>43.362000000000002</v>
      </c>
      <c r="J17">
        <v>55.286000000000001</v>
      </c>
      <c r="K17">
        <v>40.076999999999998</v>
      </c>
      <c r="L17">
        <v>38.308999999999997</v>
      </c>
      <c r="M17">
        <v>28.706</v>
      </c>
      <c r="N17">
        <v>29.911000000000001</v>
      </c>
      <c r="O17">
        <v>29.35</v>
      </c>
      <c r="P17">
        <v>36.301000000000002</v>
      </c>
      <c r="Q17">
        <v>32.594000000000001</v>
      </c>
      <c r="R17">
        <v>49.957000000000001</v>
      </c>
      <c r="S17">
        <v>58.231000000000002</v>
      </c>
      <c r="T17">
        <v>40.642000000000003</v>
      </c>
      <c r="U17">
        <v>40.892000000000003</v>
      </c>
      <c r="V17">
        <v>36.692</v>
      </c>
      <c r="W17">
        <v>29.832000000000001</v>
      </c>
      <c r="X17">
        <v>39.701999999999998</v>
      </c>
      <c r="Y17">
        <v>22.474</v>
      </c>
      <c r="Z17">
        <v>49.584000000000003</v>
      </c>
      <c r="AA17">
        <v>58.704000000000001</v>
      </c>
      <c r="AB17">
        <v>33.343000000000004</v>
      </c>
      <c r="AC17">
        <v>30.707999999999998</v>
      </c>
      <c r="AD17">
        <v>40.19</v>
      </c>
      <c r="AE17">
        <v>23.931000000000001</v>
      </c>
      <c r="AF17">
        <v>39.259</v>
      </c>
      <c r="AG17">
        <v>34.353000000000002</v>
      </c>
      <c r="AH17">
        <v>29.927</v>
      </c>
    </row>
    <row r="18" spans="1:1005" ht="14.5" x14ac:dyDescent="0.35">
      <c r="A18" s="10">
        <v>45597</v>
      </c>
      <c r="B18" s="8"/>
      <c r="C18" s="8">
        <v>26</v>
      </c>
      <c r="D18" s="11">
        <v>31</v>
      </c>
      <c r="E18">
        <v>25.033000000000001</v>
      </c>
      <c r="F18">
        <v>35.386000000000003</v>
      </c>
      <c r="G18">
        <v>30.213000000000001</v>
      </c>
      <c r="H18">
        <v>44.290999999999997</v>
      </c>
      <c r="I18">
        <v>36.950000000000003</v>
      </c>
      <c r="J18">
        <v>42.027000000000001</v>
      </c>
      <c r="K18">
        <v>32.844000000000001</v>
      </c>
      <c r="L18">
        <v>30.63</v>
      </c>
      <c r="M18">
        <v>25.135999999999999</v>
      </c>
      <c r="N18">
        <v>28.992999999999999</v>
      </c>
      <c r="O18">
        <v>19.713000000000001</v>
      </c>
      <c r="P18">
        <v>27.376000000000001</v>
      </c>
      <c r="Q18">
        <v>29.408999999999999</v>
      </c>
      <c r="R18">
        <v>38.515000000000001</v>
      </c>
      <c r="S18">
        <v>41.44</v>
      </c>
      <c r="T18">
        <v>33.226999999999997</v>
      </c>
      <c r="U18">
        <v>34.796999999999997</v>
      </c>
      <c r="V18">
        <v>32.405999999999999</v>
      </c>
      <c r="W18">
        <v>29.734000000000002</v>
      </c>
      <c r="X18">
        <v>32.652000000000001</v>
      </c>
      <c r="Y18">
        <v>18.692</v>
      </c>
      <c r="Z18">
        <v>32.53</v>
      </c>
      <c r="AA18">
        <v>37.654000000000003</v>
      </c>
      <c r="AB18">
        <v>29.808</v>
      </c>
      <c r="AC18">
        <v>26.373999999999999</v>
      </c>
      <c r="AD18">
        <v>34.116</v>
      </c>
      <c r="AE18">
        <v>21.971</v>
      </c>
      <c r="AF18">
        <v>33.798000000000002</v>
      </c>
      <c r="AG18">
        <v>36.335000000000001</v>
      </c>
      <c r="AH18">
        <v>28.102</v>
      </c>
    </row>
    <row r="19" spans="1:1005" ht="14.5" x14ac:dyDescent="0.35">
      <c r="A19" s="10">
        <v>45627</v>
      </c>
      <c r="B19" s="8"/>
      <c r="C19" s="8">
        <v>25</v>
      </c>
      <c r="D19" s="11">
        <v>26</v>
      </c>
      <c r="E19">
        <v>22.405999999999999</v>
      </c>
      <c r="F19">
        <v>30.064</v>
      </c>
      <c r="G19">
        <v>24.963000000000001</v>
      </c>
      <c r="H19">
        <v>40.335000000000001</v>
      </c>
      <c r="I19">
        <v>30.684000000000001</v>
      </c>
      <c r="J19">
        <v>33.793999999999997</v>
      </c>
      <c r="K19">
        <v>29.757000000000001</v>
      </c>
      <c r="L19">
        <v>27.131</v>
      </c>
      <c r="M19">
        <v>22.148</v>
      </c>
      <c r="N19">
        <v>23.606999999999999</v>
      </c>
      <c r="O19">
        <v>17.148</v>
      </c>
      <c r="P19">
        <v>24.725999999999999</v>
      </c>
      <c r="Q19">
        <v>24.329000000000001</v>
      </c>
      <c r="R19">
        <v>28.971</v>
      </c>
      <c r="S19">
        <v>29.36</v>
      </c>
      <c r="T19">
        <v>24.545999999999999</v>
      </c>
      <c r="U19">
        <v>30.733000000000001</v>
      </c>
      <c r="V19">
        <v>26.484000000000002</v>
      </c>
      <c r="W19">
        <v>24.998000000000001</v>
      </c>
      <c r="X19">
        <v>28.61</v>
      </c>
      <c r="Y19">
        <v>16.891999999999999</v>
      </c>
      <c r="Z19">
        <v>25.241</v>
      </c>
      <c r="AA19">
        <v>30.561</v>
      </c>
      <c r="AB19">
        <v>26.268000000000001</v>
      </c>
      <c r="AC19">
        <v>24.148</v>
      </c>
      <c r="AD19">
        <v>31.37</v>
      </c>
      <c r="AE19">
        <v>17.986999999999998</v>
      </c>
      <c r="AF19">
        <v>31.027999999999999</v>
      </c>
      <c r="AG19">
        <v>28.942</v>
      </c>
      <c r="AH19">
        <v>25.393999999999998</v>
      </c>
    </row>
    <row r="20" spans="1:1005" ht="14.5" x14ac:dyDescent="0.35">
      <c r="A20" s="10">
        <v>45658</v>
      </c>
      <c r="B20" s="8"/>
      <c r="C20" s="8">
        <v>24</v>
      </c>
      <c r="D20" s="11">
        <v>25</v>
      </c>
      <c r="E20">
        <v>20.925000000000001</v>
      </c>
      <c r="F20">
        <v>27.347999999999999</v>
      </c>
      <c r="G20">
        <v>22.648</v>
      </c>
      <c r="H20">
        <v>34.44</v>
      </c>
      <c r="I20">
        <v>26.306999999999999</v>
      </c>
      <c r="J20">
        <v>30.042000000000002</v>
      </c>
      <c r="K20">
        <v>25.914000000000001</v>
      </c>
      <c r="L20">
        <v>26.870999999999999</v>
      </c>
      <c r="M20">
        <v>20.533999999999999</v>
      </c>
      <c r="N20">
        <v>20.728999999999999</v>
      </c>
      <c r="O20">
        <v>16.513000000000002</v>
      </c>
      <c r="P20">
        <v>22.35</v>
      </c>
      <c r="Q20">
        <v>23.212</v>
      </c>
      <c r="R20">
        <v>25.239000000000001</v>
      </c>
      <c r="S20">
        <v>25.11</v>
      </c>
      <c r="T20">
        <v>20.67</v>
      </c>
      <c r="U20">
        <v>28.033000000000001</v>
      </c>
      <c r="V20">
        <v>23.622</v>
      </c>
      <c r="W20">
        <v>22.876999999999999</v>
      </c>
      <c r="X20">
        <v>26.966000000000001</v>
      </c>
      <c r="Y20">
        <v>15.644</v>
      </c>
      <c r="Z20">
        <v>22.195</v>
      </c>
      <c r="AA20">
        <v>26.937999999999999</v>
      </c>
      <c r="AB20">
        <v>24.225000000000001</v>
      </c>
      <c r="AC20">
        <v>22.187999999999999</v>
      </c>
      <c r="AD20">
        <v>27.36</v>
      </c>
      <c r="AE20">
        <v>16.516999999999999</v>
      </c>
      <c r="AF20">
        <v>28.283000000000001</v>
      </c>
      <c r="AG20">
        <v>23.387</v>
      </c>
      <c r="AH20">
        <v>22.911999999999999</v>
      </c>
    </row>
    <row r="21" spans="1:1005" ht="14.5" x14ac:dyDescent="0.35">
      <c r="A21" s="10">
        <v>45689</v>
      </c>
      <c r="B21" s="8"/>
      <c r="C21" s="8">
        <v>23</v>
      </c>
      <c r="D21" s="11">
        <v>23</v>
      </c>
      <c r="E21">
        <v>18.942</v>
      </c>
      <c r="F21">
        <v>22.965</v>
      </c>
      <c r="G21">
        <v>24.536000000000001</v>
      </c>
      <c r="H21">
        <v>32.848999999999997</v>
      </c>
      <c r="I21">
        <v>21.577999999999999</v>
      </c>
      <c r="J21">
        <v>25.725999999999999</v>
      </c>
      <c r="K21">
        <v>24.52</v>
      </c>
      <c r="L21">
        <v>26.138999999999999</v>
      </c>
      <c r="M21">
        <v>19.350999999999999</v>
      </c>
      <c r="N21">
        <v>17.497</v>
      </c>
      <c r="O21">
        <v>18.445</v>
      </c>
      <c r="P21">
        <v>19.151</v>
      </c>
      <c r="Q21">
        <v>20.434999999999999</v>
      </c>
      <c r="R21">
        <v>20.675000000000001</v>
      </c>
      <c r="S21">
        <v>23.122</v>
      </c>
      <c r="T21">
        <v>16.841999999999999</v>
      </c>
      <c r="U21">
        <v>24.286000000000001</v>
      </c>
      <c r="V21">
        <v>19.565999999999999</v>
      </c>
      <c r="W21">
        <v>19.187999999999999</v>
      </c>
      <c r="X21">
        <v>22.503</v>
      </c>
      <c r="Y21">
        <v>13.625</v>
      </c>
      <c r="Z21">
        <v>21.605</v>
      </c>
      <c r="AA21">
        <v>30.311</v>
      </c>
      <c r="AB21">
        <v>22.213999999999999</v>
      </c>
      <c r="AC21">
        <v>26.102</v>
      </c>
      <c r="AD21">
        <v>27.672000000000001</v>
      </c>
      <c r="AE21">
        <v>14.124000000000001</v>
      </c>
      <c r="AF21">
        <v>24.452999999999999</v>
      </c>
      <c r="AG21">
        <v>21.527999999999999</v>
      </c>
      <c r="AH21">
        <v>20.788</v>
      </c>
    </row>
    <row r="22" spans="1:1005" ht="14.5" x14ac:dyDescent="0.35">
      <c r="A22" s="10">
        <v>45717</v>
      </c>
      <c r="B22" s="8"/>
      <c r="C22" s="8">
        <v>35</v>
      </c>
      <c r="D22" s="11">
        <v>38</v>
      </c>
      <c r="E22">
        <v>32.360999999999997</v>
      </c>
      <c r="F22">
        <v>40.406999999999996</v>
      </c>
      <c r="G22">
        <v>45.03</v>
      </c>
      <c r="H22">
        <v>42.23</v>
      </c>
      <c r="I22">
        <v>41.895000000000003</v>
      </c>
      <c r="J22">
        <v>42.375</v>
      </c>
      <c r="K22">
        <v>35.305</v>
      </c>
      <c r="L22">
        <v>31.751000000000001</v>
      </c>
      <c r="M22">
        <v>28.978000000000002</v>
      </c>
      <c r="N22">
        <v>22.338000000000001</v>
      </c>
      <c r="O22">
        <v>28.971</v>
      </c>
      <c r="P22">
        <v>46.822000000000003</v>
      </c>
      <c r="Q22">
        <v>26.068999999999999</v>
      </c>
      <c r="R22">
        <v>29.295000000000002</v>
      </c>
      <c r="S22">
        <v>53.44</v>
      </c>
      <c r="T22">
        <v>17.995000000000001</v>
      </c>
      <c r="U22">
        <v>42.277000000000001</v>
      </c>
      <c r="V22">
        <v>23.39</v>
      </c>
      <c r="W22">
        <v>31.016999999999999</v>
      </c>
      <c r="X22">
        <v>38.654000000000003</v>
      </c>
      <c r="Y22">
        <v>20.457999999999998</v>
      </c>
      <c r="Z22">
        <v>28.125</v>
      </c>
      <c r="AA22">
        <v>51.612000000000002</v>
      </c>
      <c r="AB22">
        <v>37.158999999999999</v>
      </c>
      <c r="AC22">
        <v>57.771000000000001</v>
      </c>
      <c r="AD22">
        <v>29.882000000000001</v>
      </c>
      <c r="AE22">
        <v>19.672999999999998</v>
      </c>
      <c r="AF22">
        <v>36.46</v>
      </c>
      <c r="AG22">
        <v>27.841000000000001</v>
      </c>
      <c r="AH22">
        <v>33.1</v>
      </c>
    </row>
    <row r="23" spans="1:1005" ht="14.5" x14ac:dyDescent="0.35">
      <c r="A23" s="10">
        <v>45748</v>
      </c>
      <c r="B23" s="8"/>
      <c r="C23" s="8">
        <v>64</v>
      </c>
      <c r="D23" s="11">
        <v>78</v>
      </c>
      <c r="E23">
        <v>66.992999999999995</v>
      </c>
      <c r="F23">
        <v>73.406000000000006</v>
      </c>
      <c r="G23">
        <v>58.078000000000003</v>
      </c>
      <c r="H23">
        <v>96.81</v>
      </c>
      <c r="I23">
        <v>75.290000000000006</v>
      </c>
      <c r="J23">
        <v>62.026000000000003</v>
      </c>
      <c r="K23">
        <v>48.84</v>
      </c>
      <c r="L23">
        <v>85.218000000000004</v>
      </c>
      <c r="M23">
        <v>58.122999999999998</v>
      </c>
      <c r="N23">
        <v>55.274000000000001</v>
      </c>
      <c r="O23">
        <v>51.470999999999997</v>
      </c>
      <c r="P23">
        <v>95.555999999999997</v>
      </c>
      <c r="Q23">
        <v>61.932000000000002</v>
      </c>
      <c r="R23">
        <v>90.093999999999994</v>
      </c>
      <c r="S23">
        <v>88.566000000000003</v>
      </c>
      <c r="T23">
        <v>47.517000000000003</v>
      </c>
      <c r="U23">
        <v>62.021999999999998</v>
      </c>
      <c r="V23">
        <v>52.872</v>
      </c>
      <c r="W23">
        <v>64.525000000000006</v>
      </c>
      <c r="X23">
        <v>82.159000000000006</v>
      </c>
      <c r="Y23">
        <v>37.353000000000002</v>
      </c>
      <c r="Z23">
        <v>67.652000000000001</v>
      </c>
      <c r="AA23">
        <v>76.486999999999995</v>
      </c>
      <c r="AB23">
        <v>60.142000000000003</v>
      </c>
      <c r="AC23">
        <v>107.483</v>
      </c>
      <c r="AD23">
        <v>48.613</v>
      </c>
      <c r="AE23">
        <v>73.84</v>
      </c>
      <c r="AF23">
        <v>51.776000000000003</v>
      </c>
      <c r="AG23">
        <v>49.832999999999998</v>
      </c>
      <c r="AH23">
        <v>70.441000000000003</v>
      </c>
    </row>
    <row r="24" spans="1:1005" ht="14.5" x14ac:dyDescent="0.35">
      <c r="A24" s="10">
        <v>45778</v>
      </c>
      <c r="B24" s="8"/>
      <c r="C24" s="8">
        <v>159</v>
      </c>
      <c r="D24" s="11">
        <v>204</v>
      </c>
      <c r="E24">
        <v>264.887</v>
      </c>
      <c r="F24">
        <v>211.601</v>
      </c>
      <c r="G24">
        <v>238</v>
      </c>
      <c r="H24">
        <v>355.46100000000001</v>
      </c>
      <c r="I24">
        <v>305.36099999999999</v>
      </c>
      <c r="J24">
        <v>192.94200000000001</v>
      </c>
      <c r="K24">
        <v>200.923</v>
      </c>
      <c r="L24">
        <v>240.482</v>
      </c>
      <c r="M24">
        <v>234.785</v>
      </c>
      <c r="N24">
        <v>94.646000000000001</v>
      </c>
      <c r="O24">
        <v>164.48599999999999</v>
      </c>
      <c r="P24">
        <v>224.24799999999999</v>
      </c>
      <c r="Q24">
        <v>251.566</v>
      </c>
      <c r="R24">
        <v>232.929</v>
      </c>
      <c r="S24">
        <v>219.84399999999999</v>
      </c>
      <c r="T24">
        <v>232.018</v>
      </c>
      <c r="U24">
        <v>294.30099999999999</v>
      </c>
      <c r="V24">
        <v>119.25</v>
      </c>
      <c r="W24">
        <v>145.65299999999999</v>
      </c>
      <c r="X24">
        <v>141.619</v>
      </c>
      <c r="Y24">
        <v>100.611</v>
      </c>
      <c r="Z24">
        <v>239.23699999999999</v>
      </c>
      <c r="AA24">
        <v>159.44399999999999</v>
      </c>
      <c r="AB24">
        <v>157.73599999999999</v>
      </c>
      <c r="AC24">
        <v>238.52199999999999</v>
      </c>
      <c r="AD24">
        <v>161.42099999999999</v>
      </c>
      <c r="AE24">
        <v>175.33799999999999</v>
      </c>
      <c r="AF24">
        <v>181.17699999999999</v>
      </c>
      <c r="AG24">
        <v>120.56699999999999</v>
      </c>
      <c r="AH24">
        <v>206.93600000000001</v>
      </c>
    </row>
    <row r="25" spans="1:1005" ht="14.5" x14ac:dyDescent="0.35">
      <c r="A25" s="10">
        <v>45809</v>
      </c>
      <c r="B25" s="8"/>
      <c r="C25" s="8">
        <v>165</v>
      </c>
      <c r="D25" s="11">
        <v>251</v>
      </c>
      <c r="E25">
        <v>408.113</v>
      </c>
      <c r="F25">
        <v>209.173</v>
      </c>
      <c r="G25">
        <v>570.23800000000006</v>
      </c>
      <c r="H25">
        <v>306.483</v>
      </c>
      <c r="I25">
        <v>477.96699999999998</v>
      </c>
      <c r="J25">
        <v>202.89599999999999</v>
      </c>
      <c r="K25">
        <v>318.02699999999999</v>
      </c>
      <c r="L25">
        <v>149.46100000000001</v>
      </c>
      <c r="M25">
        <v>184.483</v>
      </c>
      <c r="N25">
        <v>55.082000000000001</v>
      </c>
      <c r="O25">
        <v>202.39400000000001</v>
      </c>
      <c r="P25">
        <v>137.05099999999999</v>
      </c>
      <c r="Q25">
        <v>279.77600000000001</v>
      </c>
      <c r="R25">
        <v>178.72499999999999</v>
      </c>
      <c r="S25">
        <v>160.85400000000001</v>
      </c>
      <c r="T25">
        <v>467.988</v>
      </c>
      <c r="U25">
        <v>255.047</v>
      </c>
      <c r="V25">
        <v>254.149</v>
      </c>
      <c r="W25">
        <v>417.47399999999999</v>
      </c>
      <c r="X25">
        <v>52.942999999999998</v>
      </c>
      <c r="Y25">
        <v>148.166</v>
      </c>
      <c r="Z25">
        <v>322.11700000000002</v>
      </c>
      <c r="AA25">
        <v>342.25</v>
      </c>
      <c r="AB25">
        <v>281.41199999999998</v>
      </c>
      <c r="AC25">
        <v>382.20699999999999</v>
      </c>
      <c r="AD25">
        <v>72.722999999999999</v>
      </c>
      <c r="AE25">
        <v>398.55900000000003</v>
      </c>
      <c r="AF25">
        <v>188.887</v>
      </c>
      <c r="AG25">
        <v>261.19200000000001</v>
      </c>
      <c r="AH25">
        <v>159.25200000000001</v>
      </c>
    </row>
    <row r="26" spans="1:1005" ht="14.5" x14ac:dyDescent="0.35">
      <c r="A26" s="10">
        <v>45839</v>
      </c>
      <c r="B26" s="8"/>
      <c r="C26" s="8">
        <v>53</v>
      </c>
      <c r="D26" s="11">
        <v>86</v>
      </c>
      <c r="E26">
        <v>185.292</v>
      </c>
      <c r="F26">
        <v>63.523000000000003</v>
      </c>
      <c r="G26">
        <v>422.92399999999998</v>
      </c>
      <c r="H26">
        <v>109.24299999999999</v>
      </c>
      <c r="I26">
        <v>168.703</v>
      </c>
      <c r="J26">
        <v>96.370999999999995</v>
      </c>
      <c r="K26">
        <v>206.887</v>
      </c>
      <c r="L26">
        <v>50.140999999999998</v>
      </c>
      <c r="M26">
        <v>57.456000000000003</v>
      </c>
      <c r="N26">
        <v>24.241</v>
      </c>
      <c r="O26">
        <v>55.744</v>
      </c>
      <c r="P26">
        <v>53.613999999999997</v>
      </c>
      <c r="Q26">
        <v>112.23699999999999</v>
      </c>
      <c r="R26">
        <v>69.489999999999995</v>
      </c>
      <c r="S26">
        <v>62.268000000000001</v>
      </c>
      <c r="T26">
        <v>207.18700000000001</v>
      </c>
      <c r="U26">
        <v>132.04900000000001</v>
      </c>
      <c r="V26">
        <v>67.644000000000005</v>
      </c>
      <c r="W26">
        <v>218.09</v>
      </c>
      <c r="X26">
        <v>28.035</v>
      </c>
      <c r="Y26">
        <v>55.061999999999998</v>
      </c>
      <c r="Z26">
        <v>98.745000000000005</v>
      </c>
      <c r="AA26">
        <v>114.81399999999999</v>
      </c>
      <c r="AB26">
        <v>90.364000000000004</v>
      </c>
      <c r="AC26">
        <v>129.72999999999999</v>
      </c>
      <c r="AD26">
        <v>31.934999999999999</v>
      </c>
      <c r="AE26">
        <v>247.36799999999999</v>
      </c>
      <c r="AF26">
        <v>59.356000000000002</v>
      </c>
      <c r="AG26">
        <v>119.85599999999999</v>
      </c>
      <c r="AH26">
        <v>64.83</v>
      </c>
    </row>
    <row r="27" spans="1:1005" ht="14.5" x14ac:dyDescent="0.35">
      <c r="A27" s="10">
        <v>45870</v>
      </c>
      <c r="B27" s="8"/>
      <c r="C27" s="8">
        <v>42</v>
      </c>
      <c r="D27" s="11">
        <v>55</v>
      </c>
      <c r="E27">
        <v>68.786000000000001</v>
      </c>
      <c r="F27">
        <v>42.372999999999998</v>
      </c>
      <c r="G27">
        <v>122.904</v>
      </c>
      <c r="H27">
        <v>53.98</v>
      </c>
      <c r="I27">
        <v>81.613</v>
      </c>
      <c r="J27">
        <v>49.893999999999998</v>
      </c>
      <c r="K27">
        <v>86.028000000000006</v>
      </c>
      <c r="L27">
        <v>44.674999999999997</v>
      </c>
      <c r="M27">
        <v>51.679000000000002</v>
      </c>
      <c r="N27">
        <v>21.558</v>
      </c>
      <c r="O27">
        <v>41.848999999999997</v>
      </c>
      <c r="P27">
        <v>37.893999999999998</v>
      </c>
      <c r="Q27">
        <v>58.222999999999999</v>
      </c>
      <c r="R27">
        <v>49.296999999999997</v>
      </c>
      <c r="S27">
        <v>46.003</v>
      </c>
      <c r="T27">
        <v>77.385000000000005</v>
      </c>
      <c r="U27">
        <v>54.463000000000001</v>
      </c>
      <c r="V27">
        <v>48.74</v>
      </c>
      <c r="W27">
        <v>68.992000000000004</v>
      </c>
      <c r="X27">
        <v>28.797000000000001</v>
      </c>
      <c r="Y27">
        <v>39.701000000000001</v>
      </c>
      <c r="Z27">
        <v>56.381999999999998</v>
      </c>
      <c r="AA27">
        <v>53.357999999999997</v>
      </c>
      <c r="AB27">
        <v>52.804000000000002</v>
      </c>
      <c r="AC27">
        <v>63.776000000000003</v>
      </c>
      <c r="AD27">
        <v>26.888000000000002</v>
      </c>
      <c r="AE27">
        <v>80.215999999999994</v>
      </c>
      <c r="AF27">
        <v>39.860999999999997</v>
      </c>
      <c r="AG27">
        <v>55.244</v>
      </c>
      <c r="AH27">
        <v>53.453000000000003</v>
      </c>
    </row>
    <row r="28" spans="1:1005" ht="14.5" x14ac:dyDescent="0.35">
      <c r="A28" s="10">
        <v>45901</v>
      </c>
      <c r="B28" s="8"/>
      <c r="C28" s="8">
        <v>28</v>
      </c>
      <c r="D28" s="11">
        <v>35</v>
      </c>
      <c r="E28">
        <v>48.561999999999998</v>
      </c>
      <c r="F28">
        <v>33.781999999999996</v>
      </c>
      <c r="G28">
        <v>63.658000000000001</v>
      </c>
      <c r="H28">
        <v>39.280999999999999</v>
      </c>
      <c r="I28">
        <v>54.642000000000003</v>
      </c>
      <c r="J28">
        <v>32.363</v>
      </c>
      <c r="K28">
        <v>46.134999999999998</v>
      </c>
      <c r="L28">
        <v>33.097000000000001</v>
      </c>
      <c r="M28">
        <v>30.327999999999999</v>
      </c>
      <c r="N28">
        <v>21.027999999999999</v>
      </c>
      <c r="O28">
        <v>54.710999999999999</v>
      </c>
      <c r="P28">
        <v>33.540999999999997</v>
      </c>
      <c r="Q28">
        <v>37.308999999999997</v>
      </c>
      <c r="R28">
        <v>36.874000000000002</v>
      </c>
      <c r="S28">
        <v>40.104999999999997</v>
      </c>
      <c r="T28">
        <v>43.768999999999998</v>
      </c>
      <c r="U28">
        <v>36.283999999999999</v>
      </c>
      <c r="V28">
        <v>28.106000000000002</v>
      </c>
      <c r="W28">
        <v>39.515000000000001</v>
      </c>
      <c r="X28">
        <v>23.614999999999998</v>
      </c>
      <c r="Y28">
        <v>52.511000000000003</v>
      </c>
      <c r="Z28">
        <v>52.151000000000003</v>
      </c>
      <c r="AA28">
        <v>38.546999999999997</v>
      </c>
      <c r="AB28">
        <v>34.526000000000003</v>
      </c>
      <c r="AC28">
        <v>38.664999999999999</v>
      </c>
      <c r="AD28">
        <v>21.905999999999999</v>
      </c>
      <c r="AE28">
        <v>42.250999999999998</v>
      </c>
      <c r="AF28">
        <v>37.185000000000002</v>
      </c>
      <c r="AG28">
        <v>33.536000000000001</v>
      </c>
      <c r="AH28">
        <v>38.54</v>
      </c>
      <c r="ALQ28" s="4" t="e">
        <v>#N/A</v>
      </c>
    </row>
    <row r="29" spans="1:1005" ht="14.5" x14ac:dyDescent="0.35">
      <c r="A29" s="10">
        <v>45931</v>
      </c>
      <c r="B29" s="8"/>
      <c r="C29" s="8">
        <v>26</v>
      </c>
      <c r="D29" s="11">
        <v>35</v>
      </c>
      <c r="E29">
        <v>44.305999999999997</v>
      </c>
      <c r="F29">
        <v>40.04</v>
      </c>
      <c r="G29">
        <v>57.506</v>
      </c>
      <c r="H29">
        <v>46.128</v>
      </c>
      <c r="I29">
        <v>55.476999999999997</v>
      </c>
      <c r="J29">
        <v>41.637</v>
      </c>
      <c r="K29">
        <v>37.265000000000001</v>
      </c>
      <c r="L29">
        <v>29.431000000000001</v>
      </c>
      <c r="M29">
        <v>28.821000000000002</v>
      </c>
      <c r="N29">
        <v>28.302</v>
      </c>
      <c r="O29">
        <v>33.255000000000003</v>
      </c>
      <c r="P29">
        <v>31.53</v>
      </c>
      <c r="Q29">
        <v>49.393999999999998</v>
      </c>
      <c r="R29">
        <v>57.624000000000002</v>
      </c>
      <c r="S29">
        <v>39.883000000000003</v>
      </c>
      <c r="T29">
        <v>39.804000000000002</v>
      </c>
      <c r="U29">
        <v>37.975000000000001</v>
      </c>
      <c r="V29">
        <v>29.187000000000001</v>
      </c>
      <c r="W29">
        <v>38.479999999999997</v>
      </c>
      <c r="X29">
        <v>22.774000000000001</v>
      </c>
      <c r="Y29">
        <v>47.85</v>
      </c>
      <c r="Z29">
        <v>57.267000000000003</v>
      </c>
      <c r="AA29">
        <v>33.274000000000001</v>
      </c>
      <c r="AB29">
        <v>30.221</v>
      </c>
      <c r="AC29">
        <v>39.838999999999999</v>
      </c>
      <c r="AD29">
        <v>24.472999999999999</v>
      </c>
      <c r="AE29">
        <v>36.622</v>
      </c>
      <c r="AF29">
        <v>35.436</v>
      </c>
      <c r="AG29">
        <v>28.385000000000002</v>
      </c>
      <c r="AH29">
        <v>28.481999999999999</v>
      </c>
      <c r="ALQ29" s="4" t="e">
        <v>#N/A</v>
      </c>
    </row>
    <row r="30" spans="1:1005" ht="14.5" x14ac:dyDescent="0.35">
      <c r="A30" s="10">
        <v>45962</v>
      </c>
      <c r="B30" s="8"/>
      <c r="C30" s="8">
        <v>26</v>
      </c>
      <c r="D30" s="11">
        <v>31</v>
      </c>
      <c r="E30">
        <v>35.959000000000003</v>
      </c>
      <c r="F30">
        <v>31.036999999999999</v>
      </c>
      <c r="G30">
        <v>43.545000000000002</v>
      </c>
      <c r="H30">
        <v>39.534999999999997</v>
      </c>
      <c r="I30">
        <v>42.243000000000002</v>
      </c>
      <c r="J30">
        <v>34.220999999999997</v>
      </c>
      <c r="K30">
        <v>29.795000000000002</v>
      </c>
      <c r="L30">
        <v>25.838000000000001</v>
      </c>
      <c r="M30">
        <v>28.396000000000001</v>
      </c>
      <c r="N30">
        <v>18.856999999999999</v>
      </c>
      <c r="O30">
        <v>24.925000000000001</v>
      </c>
      <c r="P30">
        <v>28.535</v>
      </c>
      <c r="Q30">
        <v>38.133000000000003</v>
      </c>
      <c r="R30">
        <v>41.000999999999998</v>
      </c>
      <c r="S30">
        <v>32.656999999999996</v>
      </c>
      <c r="T30">
        <v>33.917999999999999</v>
      </c>
      <c r="U30">
        <v>33.682000000000002</v>
      </c>
      <c r="V30">
        <v>29.192</v>
      </c>
      <c r="W30">
        <v>31.651</v>
      </c>
      <c r="X30">
        <v>18.992000000000001</v>
      </c>
      <c r="Y30">
        <v>30.864000000000001</v>
      </c>
      <c r="Z30">
        <v>36.619</v>
      </c>
      <c r="AA30">
        <v>29.824999999999999</v>
      </c>
      <c r="AB30">
        <v>26.039000000000001</v>
      </c>
      <c r="AC30">
        <v>33.688000000000002</v>
      </c>
      <c r="AD30">
        <v>22.509</v>
      </c>
      <c r="AE30">
        <v>31.504000000000001</v>
      </c>
      <c r="AF30">
        <v>37.432000000000002</v>
      </c>
      <c r="AG30">
        <v>26.766999999999999</v>
      </c>
      <c r="AH30">
        <v>24.361000000000001</v>
      </c>
      <c r="ALQ30" s="4" t="e">
        <v>#N/A</v>
      </c>
    </row>
    <row r="31" spans="1:1005" ht="14.5" x14ac:dyDescent="0.35">
      <c r="A31" s="10">
        <v>45992</v>
      </c>
      <c r="B31" s="8"/>
      <c r="C31" s="8">
        <v>25</v>
      </c>
      <c r="D31" s="11">
        <v>26</v>
      </c>
      <c r="E31">
        <v>30.375</v>
      </c>
      <c r="F31">
        <v>25.684999999999999</v>
      </c>
      <c r="G31">
        <v>39.564999999999998</v>
      </c>
      <c r="H31">
        <v>32.936999999999998</v>
      </c>
      <c r="I31">
        <v>33.808999999999997</v>
      </c>
      <c r="J31">
        <v>30.992999999999999</v>
      </c>
      <c r="K31">
        <v>26.334</v>
      </c>
      <c r="L31">
        <v>22.766999999999999</v>
      </c>
      <c r="M31">
        <v>22.927</v>
      </c>
      <c r="N31">
        <v>16.318000000000001</v>
      </c>
      <c r="O31">
        <v>22.404</v>
      </c>
      <c r="P31">
        <v>23.51</v>
      </c>
      <c r="Q31">
        <v>28.332000000000001</v>
      </c>
      <c r="R31">
        <v>28.933</v>
      </c>
      <c r="S31">
        <v>23.995000000000001</v>
      </c>
      <c r="T31">
        <v>29.876999999999999</v>
      </c>
      <c r="U31">
        <v>27.638999999999999</v>
      </c>
      <c r="V31">
        <v>24.497</v>
      </c>
      <c r="W31">
        <v>27.635999999999999</v>
      </c>
      <c r="X31">
        <v>17.163</v>
      </c>
      <c r="Y31">
        <v>23.434999999999999</v>
      </c>
      <c r="Z31">
        <v>29.564</v>
      </c>
      <c r="AA31">
        <v>26.257000000000001</v>
      </c>
      <c r="AB31">
        <v>23.803000000000001</v>
      </c>
      <c r="AC31">
        <v>31.199000000000002</v>
      </c>
      <c r="AD31">
        <v>18.451000000000001</v>
      </c>
      <c r="AE31">
        <v>28.873000000000001</v>
      </c>
      <c r="AF31">
        <v>29.890999999999998</v>
      </c>
      <c r="AG31">
        <v>24.24</v>
      </c>
      <c r="AH31">
        <v>21.782</v>
      </c>
      <c r="ALQ31" s="4" t="e">
        <v>#N/A</v>
      </c>
    </row>
    <row r="32" spans="1:1005" ht="14.5" x14ac:dyDescent="0.35">
      <c r="A32" s="10">
        <v>46023</v>
      </c>
      <c r="B32" s="8"/>
      <c r="C32" s="8">
        <v>24</v>
      </c>
      <c r="D32" s="11">
        <v>25</v>
      </c>
      <c r="E32">
        <v>27.597999999999999</v>
      </c>
      <c r="F32">
        <v>23.297999999999998</v>
      </c>
      <c r="G32">
        <v>33.756999999999998</v>
      </c>
      <c r="H32">
        <v>28.282</v>
      </c>
      <c r="I32">
        <v>29.963999999999999</v>
      </c>
      <c r="J32">
        <v>26.981999999999999</v>
      </c>
      <c r="K32">
        <v>26.129000000000001</v>
      </c>
      <c r="L32">
        <v>21.093</v>
      </c>
      <c r="M32">
        <v>20.032</v>
      </c>
      <c r="N32">
        <v>15.743</v>
      </c>
      <c r="O32">
        <v>20.245999999999999</v>
      </c>
      <c r="P32">
        <v>22.449000000000002</v>
      </c>
      <c r="Q32">
        <v>24.544</v>
      </c>
      <c r="R32">
        <v>24.72</v>
      </c>
      <c r="S32">
        <v>20.167999999999999</v>
      </c>
      <c r="T32">
        <v>27.244</v>
      </c>
      <c r="U32">
        <v>24.626000000000001</v>
      </c>
      <c r="V32">
        <v>22.427</v>
      </c>
      <c r="W32">
        <v>26.058</v>
      </c>
      <c r="X32">
        <v>15.893000000000001</v>
      </c>
      <c r="Y32">
        <v>20.545999999999999</v>
      </c>
      <c r="Z32">
        <v>26.027000000000001</v>
      </c>
      <c r="AA32">
        <v>24.209</v>
      </c>
      <c r="AB32">
        <v>21.867999999999999</v>
      </c>
      <c r="AC32">
        <v>27.026</v>
      </c>
      <c r="AD32">
        <v>16.934999999999999</v>
      </c>
      <c r="AE32">
        <v>26.318000000000001</v>
      </c>
      <c r="AF32">
        <v>24.216000000000001</v>
      </c>
      <c r="AG32">
        <v>21.763000000000002</v>
      </c>
      <c r="AH32">
        <v>20.347000000000001</v>
      </c>
      <c r="ALQ32" s="4" t="e">
        <v>#N/A</v>
      </c>
    </row>
    <row r="33" spans="1:1005" ht="14.5" x14ac:dyDescent="0.35">
      <c r="A33" s="10">
        <v>46054</v>
      </c>
      <c r="B33" s="12"/>
      <c r="C33" s="12">
        <v>23</v>
      </c>
      <c r="D33" s="11">
        <v>23</v>
      </c>
      <c r="E33">
        <v>23.073</v>
      </c>
      <c r="F33">
        <v>25.091000000000001</v>
      </c>
      <c r="G33">
        <v>32.241</v>
      </c>
      <c r="H33">
        <v>23.193000000000001</v>
      </c>
      <c r="I33">
        <v>25.585000000000001</v>
      </c>
      <c r="J33">
        <v>25.414999999999999</v>
      </c>
      <c r="K33">
        <v>25.512</v>
      </c>
      <c r="L33">
        <v>19.800999999999998</v>
      </c>
      <c r="M33">
        <v>16.879000000000001</v>
      </c>
      <c r="N33">
        <v>17.765999999999998</v>
      </c>
      <c r="O33">
        <v>17.405999999999999</v>
      </c>
      <c r="P33">
        <v>19.797999999999998</v>
      </c>
      <c r="Q33">
        <v>20.064</v>
      </c>
      <c r="R33">
        <v>22.788</v>
      </c>
      <c r="S33">
        <v>16.423999999999999</v>
      </c>
      <c r="T33">
        <v>23.626999999999999</v>
      </c>
      <c r="U33">
        <v>20.367000000000001</v>
      </c>
      <c r="V33">
        <v>18.818999999999999</v>
      </c>
      <c r="W33">
        <v>21.748999999999999</v>
      </c>
      <c r="X33">
        <v>13.832000000000001</v>
      </c>
      <c r="Y33">
        <v>19.972999999999999</v>
      </c>
      <c r="Z33">
        <v>29.48</v>
      </c>
      <c r="AA33">
        <v>22.202000000000002</v>
      </c>
      <c r="AB33">
        <v>25.779</v>
      </c>
      <c r="AC33">
        <v>27.309000000000001</v>
      </c>
      <c r="AD33">
        <v>14.467000000000001</v>
      </c>
      <c r="AE33">
        <v>22.815999999999999</v>
      </c>
      <c r="AF33">
        <v>22.233000000000001</v>
      </c>
      <c r="AG33">
        <v>19.786999999999999</v>
      </c>
      <c r="AH33">
        <v>18.451000000000001</v>
      </c>
      <c r="ALQ33" s="4" t="e">
        <v>#N/A</v>
      </c>
    </row>
    <row r="34" spans="1:1005" ht="14.5" x14ac:dyDescent="0.35">
      <c r="A34" s="10">
        <v>46082</v>
      </c>
      <c r="B34" s="8"/>
      <c r="C34" s="8">
        <v>35</v>
      </c>
      <c r="D34" s="11">
        <v>38</v>
      </c>
      <c r="E34">
        <v>40.161000000000001</v>
      </c>
      <c r="F34">
        <v>45.732999999999997</v>
      </c>
      <c r="G34">
        <v>41.509</v>
      </c>
      <c r="H34">
        <v>44.011000000000003</v>
      </c>
      <c r="I34">
        <v>41.384999999999998</v>
      </c>
      <c r="J34">
        <v>36.426000000000002</v>
      </c>
      <c r="K34">
        <v>31.055</v>
      </c>
      <c r="L34">
        <v>29.414999999999999</v>
      </c>
      <c r="M34">
        <v>21.268999999999998</v>
      </c>
      <c r="N34">
        <v>28.146000000000001</v>
      </c>
      <c r="O34">
        <v>44.277999999999999</v>
      </c>
      <c r="P34">
        <v>25.381</v>
      </c>
      <c r="Q34">
        <v>28.318999999999999</v>
      </c>
      <c r="R34">
        <v>53.069000000000003</v>
      </c>
      <c r="S34">
        <v>17.564</v>
      </c>
      <c r="T34">
        <v>41.484000000000002</v>
      </c>
      <c r="U34">
        <v>23.745000000000001</v>
      </c>
      <c r="V34">
        <v>30.591000000000001</v>
      </c>
      <c r="W34">
        <v>37.689</v>
      </c>
      <c r="X34">
        <v>20.672999999999998</v>
      </c>
      <c r="Y34">
        <v>26.53</v>
      </c>
      <c r="Z34">
        <v>50.578000000000003</v>
      </c>
      <c r="AA34">
        <v>37.106999999999999</v>
      </c>
      <c r="AB34">
        <v>57.273000000000003</v>
      </c>
      <c r="AC34">
        <v>29.413</v>
      </c>
      <c r="AD34">
        <v>20.048999999999999</v>
      </c>
      <c r="AE34">
        <v>34.594999999999999</v>
      </c>
      <c r="AF34">
        <v>28.593</v>
      </c>
      <c r="AG34">
        <v>31.391999999999999</v>
      </c>
      <c r="AH34">
        <v>31.681000000000001</v>
      </c>
      <c r="ALQ34" s="4" t="e">
        <v>#N/A</v>
      </c>
    </row>
    <row r="35" spans="1:1005" ht="14.5" x14ac:dyDescent="0.35">
      <c r="A35" s="10">
        <v>46113</v>
      </c>
      <c r="B35" s="8"/>
      <c r="C35" s="8">
        <v>64</v>
      </c>
      <c r="D35" s="11">
        <v>78</v>
      </c>
      <c r="E35">
        <v>72.694999999999993</v>
      </c>
      <c r="F35">
        <v>58.899000000000001</v>
      </c>
      <c r="G35">
        <v>95.594999999999999</v>
      </c>
      <c r="H35">
        <v>77.997</v>
      </c>
      <c r="I35">
        <v>60.033999999999999</v>
      </c>
      <c r="J35">
        <v>50.149000000000001</v>
      </c>
      <c r="K35">
        <v>84.260999999999996</v>
      </c>
      <c r="L35">
        <v>59.082000000000001</v>
      </c>
      <c r="M35">
        <v>53.177999999999997</v>
      </c>
      <c r="N35">
        <v>50.625</v>
      </c>
      <c r="O35">
        <v>92.409000000000006</v>
      </c>
      <c r="P35">
        <v>60.94</v>
      </c>
      <c r="Q35">
        <v>86.762</v>
      </c>
      <c r="R35">
        <v>88.372</v>
      </c>
      <c r="S35">
        <v>46.887</v>
      </c>
      <c r="T35">
        <v>61.167999999999999</v>
      </c>
      <c r="U35">
        <v>52.811</v>
      </c>
      <c r="V35">
        <v>63.978999999999999</v>
      </c>
      <c r="W35">
        <v>81.203000000000003</v>
      </c>
      <c r="X35">
        <v>37.595999999999997</v>
      </c>
      <c r="Y35">
        <v>63.844000000000001</v>
      </c>
      <c r="Z35">
        <v>75.527000000000001</v>
      </c>
      <c r="AA35">
        <v>60.161999999999999</v>
      </c>
      <c r="AB35">
        <v>107.121</v>
      </c>
      <c r="AC35">
        <v>46.192999999999998</v>
      </c>
      <c r="AD35">
        <v>74.543000000000006</v>
      </c>
      <c r="AE35">
        <v>49.482999999999997</v>
      </c>
      <c r="AF35">
        <v>50.84</v>
      </c>
      <c r="AG35">
        <v>65.53</v>
      </c>
      <c r="AH35">
        <v>66.152000000000001</v>
      </c>
      <c r="ALQ35" s="4" t="e">
        <v>#N/A</v>
      </c>
    </row>
    <row r="36" spans="1:1005" ht="14.5" x14ac:dyDescent="0.35">
      <c r="A36" s="10">
        <v>46143</v>
      </c>
      <c r="B36" s="8"/>
      <c r="C36" s="8">
        <v>159</v>
      </c>
      <c r="D36" s="11">
        <v>204</v>
      </c>
      <c r="E36">
        <v>204.09</v>
      </c>
      <c r="F36">
        <v>240.00899999999999</v>
      </c>
      <c r="G36">
        <v>354.14800000000002</v>
      </c>
      <c r="H36">
        <v>310.58699999999999</v>
      </c>
      <c r="I36">
        <v>185.53899999999999</v>
      </c>
      <c r="J36">
        <v>204.10400000000001</v>
      </c>
      <c r="K36">
        <v>239.762</v>
      </c>
      <c r="L36">
        <v>236.91499999999999</v>
      </c>
      <c r="M36">
        <v>91.742999999999995</v>
      </c>
      <c r="N36">
        <v>164.20599999999999</v>
      </c>
      <c r="O36">
        <v>220.61</v>
      </c>
      <c r="P36">
        <v>250.59800000000001</v>
      </c>
      <c r="Q36">
        <v>228.07599999999999</v>
      </c>
      <c r="R36">
        <v>219.83500000000001</v>
      </c>
      <c r="S36">
        <v>231.33500000000001</v>
      </c>
      <c r="T36">
        <v>293.22899999999998</v>
      </c>
      <c r="U36">
        <v>113.124</v>
      </c>
      <c r="V36">
        <v>144.92099999999999</v>
      </c>
      <c r="W36">
        <v>140.93799999999999</v>
      </c>
      <c r="X36">
        <v>101.23099999999999</v>
      </c>
      <c r="Y36">
        <v>222.57900000000001</v>
      </c>
      <c r="Z36">
        <v>158.393</v>
      </c>
      <c r="AA36">
        <v>157.93899999999999</v>
      </c>
      <c r="AB36">
        <v>238.447</v>
      </c>
      <c r="AC36">
        <v>159.56299999999999</v>
      </c>
      <c r="AD36">
        <v>176.72399999999999</v>
      </c>
      <c r="AE36">
        <v>178.495</v>
      </c>
      <c r="AF36">
        <v>121.63500000000001</v>
      </c>
      <c r="AG36">
        <v>202.33600000000001</v>
      </c>
      <c r="AH36">
        <v>264.45699999999999</v>
      </c>
      <c r="ALQ36" s="4" t="e">
        <v>#N/A</v>
      </c>
    </row>
    <row r="37" spans="1:1005" ht="14.5" x14ac:dyDescent="0.35">
      <c r="A37" s="10">
        <v>46174</v>
      </c>
      <c r="B37" s="8"/>
      <c r="C37" s="13">
        <v>165</v>
      </c>
      <c r="D37" s="14">
        <v>251</v>
      </c>
      <c r="E37">
        <v>214.62100000000001</v>
      </c>
      <c r="F37">
        <v>571.79100000000005</v>
      </c>
      <c r="G37">
        <v>305.988</v>
      </c>
      <c r="H37">
        <v>480.40100000000001</v>
      </c>
      <c r="I37">
        <v>207.21899999999999</v>
      </c>
      <c r="J37">
        <v>319.78800000000001</v>
      </c>
      <c r="K37">
        <v>149.04</v>
      </c>
      <c r="L37">
        <v>185.22200000000001</v>
      </c>
      <c r="M37">
        <v>57.207000000000001</v>
      </c>
      <c r="N37">
        <v>202.05600000000001</v>
      </c>
      <c r="O37">
        <v>135.48099999999999</v>
      </c>
      <c r="P37">
        <v>279.26299999999998</v>
      </c>
      <c r="Q37">
        <v>181.56800000000001</v>
      </c>
      <c r="R37">
        <v>160.68600000000001</v>
      </c>
      <c r="S37">
        <v>468.36799999999999</v>
      </c>
      <c r="T37">
        <v>254.59100000000001</v>
      </c>
      <c r="U37">
        <v>260.01</v>
      </c>
      <c r="V37">
        <v>416.92500000000001</v>
      </c>
      <c r="W37">
        <v>52.475999999999999</v>
      </c>
      <c r="X37">
        <v>148.625</v>
      </c>
      <c r="Y37">
        <v>327.161</v>
      </c>
      <c r="Z37">
        <v>341.55099999999999</v>
      </c>
      <c r="AA37">
        <v>281.48399999999998</v>
      </c>
      <c r="AB37">
        <v>382.13799999999998</v>
      </c>
      <c r="AC37">
        <v>74.730999999999995</v>
      </c>
      <c r="AD37">
        <v>399.81099999999998</v>
      </c>
      <c r="AE37">
        <v>187.50899999999999</v>
      </c>
      <c r="AF37">
        <v>262.09199999999998</v>
      </c>
      <c r="AG37" s="4">
        <v>160.76300000000001</v>
      </c>
      <c r="AH37" s="4">
        <v>407.976</v>
      </c>
      <c r="ALQ37" s="4" t="e">
        <v>#N/A</v>
      </c>
    </row>
    <row r="38" spans="1:1005" ht="14.5" x14ac:dyDescent="0.35">
      <c r="A38" s="10">
        <v>46204</v>
      </c>
      <c r="B38" s="8"/>
      <c r="C38" s="13">
        <v>53</v>
      </c>
      <c r="D38" s="14">
        <v>86</v>
      </c>
      <c r="E38">
        <v>65.436000000000007</v>
      </c>
      <c r="F38">
        <v>423.35399999999998</v>
      </c>
      <c r="G38">
        <v>108.889</v>
      </c>
      <c r="H38">
        <v>169.59100000000001</v>
      </c>
      <c r="I38">
        <v>99.415000000000006</v>
      </c>
      <c r="J38">
        <v>207.60599999999999</v>
      </c>
      <c r="K38">
        <v>49.792999999999999</v>
      </c>
      <c r="L38">
        <v>57.668999999999997</v>
      </c>
      <c r="M38">
        <v>24.158000000000001</v>
      </c>
      <c r="N38">
        <v>55.402999999999999</v>
      </c>
      <c r="O38">
        <v>52.654000000000003</v>
      </c>
      <c r="P38">
        <v>111.87</v>
      </c>
      <c r="Q38">
        <v>69.820999999999998</v>
      </c>
      <c r="R38">
        <v>62.058</v>
      </c>
      <c r="S38">
        <v>207.11699999999999</v>
      </c>
      <c r="T38">
        <v>131.65700000000001</v>
      </c>
      <c r="U38">
        <v>70.432000000000002</v>
      </c>
      <c r="V38">
        <v>217.84399999999999</v>
      </c>
      <c r="W38">
        <v>27.545999999999999</v>
      </c>
      <c r="X38">
        <v>55.222000000000001</v>
      </c>
      <c r="Y38">
        <v>100.72199999999999</v>
      </c>
      <c r="Z38">
        <v>114.357</v>
      </c>
      <c r="AA38">
        <v>90.340999999999994</v>
      </c>
      <c r="AB38">
        <v>129.56200000000001</v>
      </c>
      <c r="AC38">
        <v>32.332999999999998</v>
      </c>
      <c r="AD38">
        <v>247.709</v>
      </c>
      <c r="AE38">
        <v>58.405999999999999</v>
      </c>
      <c r="AF38">
        <v>120.32</v>
      </c>
      <c r="AG38" s="4">
        <v>65.512</v>
      </c>
      <c r="AH38" s="4">
        <v>185.107</v>
      </c>
      <c r="ALQ38" s="4" t="e">
        <v>#N/A</v>
      </c>
    </row>
    <row r="39" spans="1:1005" ht="14.5" x14ac:dyDescent="0.35">
      <c r="A39" s="10">
        <v>46235</v>
      </c>
      <c r="B39" s="13"/>
      <c r="C39" s="13">
        <v>42</v>
      </c>
      <c r="D39" s="14">
        <v>55</v>
      </c>
      <c r="E39">
        <v>42.582000000000001</v>
      </c>
      <c r="F39">
        <v>123.087</v>
      </c>
      <c r="G39">
        <v>53.686</v>
      </c>
      <c r="H39">
        <v>82.296000000000006</v>
      </c>
      <c r="I39">
        <v>50.701000000000001</v>
      </c>
      <c r="J39">
        <v>86.472999999999999</v>
      </c>
      <c r="K39">
        <v>44.341999999999999</v>
      </c>
      <c r="L39">
        <v>51.848999999999997</v>
      </c>
      <c r="M39">
        <v>21.231000000000002</v>
      </c>
      <c r="N39">
        <v>41.514000000000003</v>
      </c>
      <c r="O39">
        <v>37.058999999999997</v>
      </c>
      <c r="P39">
        <v>57.904000000000003</v>
      </c>
      <c r="Q39">
        <v>49.448</v>
      </c>
      <c r="R39">
        <v>45.81</v>
      </c>
      <c r="S39">
        <v>77.278000000000006</v>
      </c>
      <c r="T39">
        <v>54.113</v>
      </c>
      <c r="U39">
        <v>49.661999999999999</v>
      </c>
      <c r="V39">
        <v>68.808000000000007</v>
      </c>
      <c r="W39">
        <v>28.344999999999999</v>
      </c>
      <c r="X39">
        <v>39.817999999999998</v>
      </c>
      <c r="Y39">
        <v>56.433</v>
      </c>
      <c r="Z39">
        <v>52.968000000000004</v>
      </c>
      <c r="AA39">
        <v>52.78</v>
      </c>
      <c r="AB39">
        <v>63.613999999999997</v>
      </c>
      <c r="AC39">
        <v>26.928000000000001</v>
      </c>
      <c r="AD39">
        <v>80.38</v>
      </c>
      <c r="AE39">
        <v>38.976999999999997</v>
      </c>
      <c r="AF39">
        <v>55.618000000000002</v>
      </c>
      <c r="AG39">
        <v>52.796999999999997</v>
      </c>
      <c r="AH39">
        <v>68.613</v>
      </c>
      <c r="ALQ39" s="4" t="e">
        <v>#N/A</v>
      </c>
    </row>
    <row r="40" spans="1:1005" ht="14.5" x14ac:dyDescent="0.35">
      <c r="A40" s="10">
        <v>46266</v>
      </c>
      <c r="B40" s="13"/>
      <c r="C40" s="13">
        <v>28</v>
      </c>
      <c r="D40" s="14">
        <v>35</v>
      </c>
      <c r="E40">
        <v>33.862000000000002</v>
      </c>
      <c r="F40">
        <v>63.804000000000002</v>
      </c>
      <c r="G40">
        <v>39.009</v>
      </c>
      <c r="H40">
        <v>55.234999999999999</v>
      </c>
      <c r="I40">
        <v>32.506</v>
      </c>
      <c r="J40">
        <v>46.494999999999997</v>
      </c>
      <c r="K40">
        <v>32.802999999999997</v>
      </c>
      <c r="L40">
        <v>30.448</v>
      </c>
      <c r="M40">
        <v>20.352</v>
      </c>
      <c r="N40">
        <v>54.366</v>
      </c>
      <c r="O40">
        <v>32.805</v>
      </c>
      <c r="P40">
        <v>37.030999999999999</v>
      </c>
      <c r="Q40">
        <v>36.384</v>
      </c>
      <c r="R40">
        <v>39.917999999999999</v>
      </c>
      <c r="S40">
        <v>43.655000000000001</v>
      </c>
      <c r="T40">
        <v>35.973999999999997</v>
      </c>
      <c r="U40">
        <v>28.774000000000001</v>
      </c>
      <c r="V40">
        <v>39.356999999999999</v>
      </c>
      <c r="W40">
        <v>23.210999999999999</v>
      </c>
      <c r="X40">
        <v>52.643999999999998</v>
      </c>
      <c r="Y40">
        <v>50.328000000000003</v>
      </c>
      <c r="Z40">
        <v>38.198999999999998</v>
      </c>
      <c r="AA40">
        <v>34.49</v>
      </c>
      <c r="AB40">
        <v>38.518999999999998</v>
      </c>
      <c r="AC40">
        <v>21.771999999999998</v>
      </c>
      <c r="AD40">
        <v>42.374000000000002</v>
      </c>
      <c r="AE40">
        <v>36.353999999999999</v>
      </c>
      <c r="AF40">
        <v>33.844000000000001</v>
      </c>
      <c r="AG40" s="4">
        <v>38.814999999999998</v>
      </c>
      <c r="AH40" s="4">
        <v>48.404000000000003</v>
      </c>
      <c r="ALQ40" s="4" t="e">
        <v>#N/A</v>
      </c>
    </row>
    <row r="41" spans="1:1005" ht="14.5" x14ac:dyDescent="0.35">
      <c r="A41" s="10">
        <v>46296</v>
      </c>
      <c r="B41" s="13"/>
      <c r="C41" s="13">
        <v>26</v>
      </c>
      <c r="D41" s="14">
        <v>35</v>
      </c>
      <c r="E41">
        <v>39.966999999999999</v>
      </c>
      <c r="F41">
        <v>57.642000000000003</v>
      </c>
      <c r="G41">
        <v>45.848999999999997</v>
      </c>
      <c r="H41">
        <v>56.033999999999999</v>
      </c>
      <c r="I41">
        <v>41.378</v>
      </c>
      <c r="J41">
        <v>37.601999999999997</v>
      </c>
      <c r="K41">
        <v>29.155999999999999</v>
      </c>
      <c r="L41">
        <v>28.928999999999998</v>
      </c>
      <c r="M41">
        <v>28.474</v>
      </c>
      <c r="N41">
        <v>32.959000000000003</v>
      </c>
      <c r="O41">
        <v>30.838999999999999</v>
      </c>
      <c r="P41">
        <v>49.125</v>
      </c>
      <c r="Q41">
        <v>57.774999999999999</v>
      </c>
      <c r="R41">
        <v>39.712000000000003</v>
      </c>
      <c r="S41">
        <v>39.695999999999998</v>
      </c>
      <c r="T41">
        <v>37.683</v>
      </c>
      <c r="U41">
        <v>29.545999999999999</v>
      </c>
      <c r="V41">
        <v>38.332000000000001</v>
      </c>
      <c r="W41">
        <v>22.388999999999999</v>
      </c>
      <c r="X41">
        <v>47.954999999999998</v>
      </c>
      <c r="Y41">
        <v>58.521999999999998</v>
      </c>
      <c r="Z41">
        <v>32.941000000000003</v>
      </c>
      <c r="AA41">
        <v>30.186</v>
      </c>
      <c r="AB41">
        <v>39.698999999999998</v>
      </c>
      <c r="AC41">
        <v>24.141999999999999</v>
      </c>
      <c r="AD41">
        <v>36.738999999999997</v>
      </c>
      <c r="AE41">
        <v>34.688000000000002</v>
      </c>
      <c r="AF41">
        <v>28.675000000000001</v>
      </c>
      <c r="AG41" s="4">
        <v>28.216000000000001</v>
      </c>
      <c r="AH41" s="4">
        <v>44.151000000000003</v>
      </c>
      <c r="ALQ41" s="4" t="e">
        <v>#N/A</v>
      </c>
    </row>
    <row r="42" spans="1:1005" ht="14.5" x14ac:dyDescent="0.35">
      <c r="A42" s="10">
        <v>46327</v>
      </c>
      <c r="B42" s="13"/>
      <c r="C42" s="13">
        <v>26</v>
      </c>
      <c r="D42" s="14">
        <v>31</v>
      </c>
      <c r="E42">
        <v>31.443000000000001</v>
      </c>
      <c r="F42">
        <v>43.661999999999999</v>
      </c>
      <c r="G42">
        <v>39.268000000000001</v>
      </c>
      <c r="H42">
        <v>42.720999999999997</v>
      </c>
      <c r="I42">
        <v>34.445999999999998</v>
      </c>
      <c r="J42">
        <v>30.091000000000001</v>
      </c>
      <c r="K42">
        <v>25.594999999999999</v>
      </c>
      <c r="L42">
        <v>28.497</v>
      </c>
      <c r="M42">
        <v>18.824999999999999</v>
      </c>
      <c r="N42">
        <v>24.672000000000001</v>
      </c>
      <c r="O42">
        <v>27.904</v>
      </c>
      <c r="P42">
        <v>37.898000000000003</v>
      </c>
      <c r="Q42">
        <v>41.665999999999997</v>
      </c>
      <c r="R42">
        <v>32.511000000000003</v>
      </c>
      <c r="S42">
        <v>33.820999999999998</v>
      </c>
      <c r="T42">
        <v>33.423000000000002</v>
      </c>
      <c r="U42">
        <v>29.783000000000001</v>
      </c>
      <c r="V42">
        <v>31.521000000000001</v>
      </c>
      <c r="W42">
        <v>18.652000000000001</v>
      </c>
      <c r="X42">
        <v>30.942</v>
      </c>
      <c r="Y42">
        <v>36.853999999999999</v>
      </c>
      <c r="Z42">
        <v>29.527999999999999</v>
      </c>
      <c r="AA42">
        <v>26.007999999999999</v>
      </c>
      <c r="AB42">
        <v>33.561999999999998</v>
      </c>
      <c r="AC42">
        <v>22.584</v>
      </c>
      <c r="AD42">
        <v>31.608000000000001</v>
      </c>
      <c r="AE42">
        <v>36.716999999999999</v>
      </c>
      <c r="AF42">
        <v>27.036000000000001</v>
      </c>
      <c r="AG42" s="4">
        <v>24.045999999999999</v>
      </c>
      <c r="AH42" s="4">
        <v>35.820999999999998</v>
      </c>
      <c r="ALQ42" s="4" t="e">
        <v>#N/A</v>
      </c>
    </row>
    <row r="43" spans="1:1005" ht="14.5" x14ac:dyDescent="0.35">
      <c r="A43" s="10">
        <v>46357</v>
      </c>
      <c r="B43" s="13"/>
      <c r="C43" s="13">
        <v>25</v>
      </c>
      <c r="D43" s="14">
        <v>26</v>
      </c>
      <c r="E43">
        <v>25.838000000000001</v>
      </c>
      <c r="F43" s="4">
        <v>39.677</v>
      </c>
      <c r="G43" s="4">
        <v>32.701000000000001</v>
      </c>
      <c r="H43" s="4">
        <v>34.26</v>
      </c>
      <c r="I43" s="4">
        <v>31.288</v>
      </c>
      <c r="J43" s="4">
        <v>26.614000000000001</v>
      </c>
      <c r="K43" s="4">
        <v>22.536999999999999</v>
      </c>
      <c r="L43" s="4">
        <v>23.02</v>
      </c>
      <c r="M43" s="4">
        <v>16.204999999999998</v>
      </c>
      <c r="N43" s="4">
        <v>22.161999999999999</v>
      </c>
      <c r="O43" s="4">
        <v>22.928000000000001</v>
      </c>
      <c r="P43" s="4">
        <v>28.113</v>
      </c>
      <c r="Q43" s="4">
        <v>29.117000000000001</v>
      </c>
      <c r="R43" s="4">
        <v>23.859000000000002</v>
      </c>
      <c r="S43" s="4">
        <v>29.785</v>
      </c>
      <c r="T43" s="4">
        <v>27.396000000000001</v>
      </c>
      <c r="U43" s="4">
        <v>24.934999999999999</v>
      </c>
      <c r="V43" s="4">
        <v>27.512</v>
      </c>
      <c r="W43" s="4">
        <v>16.84</v>
      </c>
      <c r="X43" s="4">
        <v>23.504000000000001</v>
      </c>
      <c r="Y43" s="4">
        <v>29.393999999999998</v>
      </c>
      <c r="Z43" s="4">
        <v>25.975000000000001</v>
      </c>
      <c r="AA43" s="4">
        <v>23.771999999999998</v>
      </c>
      <c r="AB43" s="4">
        <v>31.077000000000002</v>
      </c>
      <c r="AC43" s="4">
        <v>18.393000000000001</v>
      </c>
      <c r="AD43" s="4">
        <v>28.972000000000001</v>
      </c>
      <c r="AE43" s="4">
        <v>29.24</v>
      </c>
      <c r="AF43" s="4">
        <v>24.498000000000001</v>
      </c>
      <c r="AG43" s="4">
        <v>21.474</v>
      </c>
      <c r="AH43" s="4">
        <v>30.245999999999999</v>
      </c>
      <c r="ALQ43" s="4" t="e">
        <v>#N/A</v>
      </c>
    </row>
    <row r="44" spans="1:1005" ht="14.5" x14ac:dyDescent="0.35">
      <c r="A44" s="10">
        <v>46388</v>
      </c>
      <c r="B44" s="13"/>
      <c r="C44" s="13">
        <v>24</v>
      </c>
      <c r="D44" s="14">
        <v>25</v>
      </c>
      <c r="E44">
        <v>23.388000000000002</v>
      </c>
      <c r="F44" s="4">
        <v>33.856000000000002</v>
      </c>
      <c r="G44" s="4">
        <v>28.07</v>
      </c>
      <c r="H44" s="4">
        <v>30.382999999999999</v>
      </c>
      <c r="I44" s="4">
        <v>27.041</v>
      </c>
      <c r="J44" s="4">
        <v>26.393000000000001</v>
      </c>
      <c r="K44" s="4">
        <v>20.881</v>
      </c>
      <c r="L44" s="4">
        <v>20.116</v>
      </c>
      <c r="M44" s="4">
        <v>15.455</v>
      </c>
      <c r="N44" s="4">
        <v>20.024000000000001</v>
      </c>
      <c r="O44" s="4">
        <v>21.907</v>
      </c>
      <c r="P44" s="4">
        <v>24.343</v>
      </c>
      <c r="Q44" s="4">
        <v>24.707999999999998</v>
      </c>
      <c r="R44" s="4">
        <v>20.044</v>
      </c>
      <c r="S44" s="4">
        <v>27.158999999999999</v>
      </c>
      <c r="T44" s="4">
        <v>24.402000000000001</v>
      </c>
      <c r="U44" s="4">
        <v>22.882000000000001</v>
      </c>
      <c r="V44" s="4">
        <v>25.943000000000001</v>
      </c>
      <c r="W44" s="4">
        <v>15.595000000000001</v>
      </c>
      <c r="X44" s="4">
        <v>20.606000000000002</v>
      </c>
      <c r="Y44" s="4">
        <v>25.721</v>
      </c>
      <c r="Z44" s="4">
        <v>23.948</v>
      </c>
      <c r="AA44" s="4">
        <v>21.838000000000001</v>
      </c>
      <c r="AB44" s="4">
        <v>26.916</v>
      </c>
      <c r="AC44" s="4">
        <v>16.881</v>
      </c>
      <c r="AD44" s="4">
        <v>26.408000000000001</v>
      </c>
      <c r="AE44" s="4">
        <v>23.643999999999998</v>
      </c>
      <c r="AF44" s="4">
        <v>21.998999999999999</v>
      </c>
      <c r="AG44" s="4">
        <v>20.047000000000001</v>
      </c>
      <c r="AH44" s="4">
        <v>27.478000000000002</v>
      </c>
      <c r="ALQ44" s="4" t="e">
        <v>#N/A</v>
      </c>
    </row>
    <row r="45" spans="1:1005" ht="14.5" x14ac:dyDescent="0.35">
      <c r="A45" s="10">
        <v>46419</v>
      </c>
      <c r="B45" s="13"/>
      <c r="C45" s="13">
        <v>23</v>
      </c>
      <c r="D45" s="14">
        <v>23</v>
      </c>
      <c r="E45">
        <v>24.763999999999999</v>
      </c>
      <c r="F45" s="4">
        <v>32.325000000000003</v>
      </c>
      <c r="G45" s="4">
        <v>23.015999999999998</v>
      </c>
      <c r="H45" s="4">
        <v>25.934999999999999</v>
      </c>
      <c r="I45" s="4">
        <v>25.411999999999999</v>
      </c>
      <c r="J45" s="4">
        <v>25.74</v>
      </c>
      <c r="K45" s="4">
        <v>19.626999999999999</v>
      </c>
      <c r="L45" s="4">
        <v>16.951000000000001</v>
      </c>
      <c r="M45" s="4">
        <v>17.651</v>
      </c>
      <c r="N45" s="4">
        <v>17.22</v>
      </c>
      <c r="O45" s="4">
        <v>19.341999999999999</v>
      </c>
      <c r="P45" s="4">
        <v>19.896999999999998</v>
      </c>
      <c r="Q45" s="4">
        <v>22.652000000000001</v>
      </c>
      <c r="R45" s="4">
        <v>16.321000000000002</v>
      </c>
      <c r="S45" s="4">
        <v>23.555</v>
      </c>
      <c r="T45" s="4">
        <v>20.181999999999999</v>
      </c>
      <c r="U45" s="4">
        <v>19.081</v>
      </c>
      <c r="V45" s="4">
        <v>21.654</v>
      </c>
      <c r="W45" s="4">
        <v>13.58</v>
      </c>
      <c r="X45" s="4">
        <v>20.024999999999999</v>
      </c>
      <c r="Y45" s="4">
        <v>29.138000000000002</v>
      </c>
      <c r="Z45" s="4">
        <v>21.978999999999999</v>
      </c>
      <c r="AA45" s="4">
        <v>25.745000000000001</v>
      </c>
      <c r="AB45" s="4">
        <v>27.206</v>
      </c>
      <c r="AC45" s="4">
        <v>14.414999999999999</v>
      </c>
      <c r="AD45" s="4">
        <v>22.893999999999998</v>
      </c>
      <c r="AE45" s="4">
        <v>21.745000000000001</v>
      </c>
      <c r="AF45" s="4">
        <v>19.991</v>
      </c>
      <c r="AG45" s="4">
        <v>18.152000000000001</v>
      </c>
      <c r="AH45" s="4">
        <v>22.971</v>
      </c>
      <c r="ALQ45" s="4" t="e">
        <v>#N/A</v>
      </c>
    </row>
    <row r="46" spans="1:1005" ht="14.5" x14ac:dyDescent="0.35">
      <c r="A46" s="10">
        <v>46447</v>
      </c>
      <c r="B46" s="13"/>
      <c r="C46" s="13">
        <v>35</v>
      </c>
      <c r="D46" s="14">
        <v>38</v>
      </c>
      <c r="E46">
        <v>45.734000000000002</v>
      </c>
      <c r="F46" s="4">
        <v>41.604999999999997</v>
      </c>
      <c r="G46" s="4">
        <v>43.752000000000002</v>
      </c>
      <c r="H46" s="4">
        <v>41.81</v>
      </c>
      <c r="I46" s="4">
        <v>35.795999999999999</v>
      </c>
      <c r="J46" s="4">
        <v>31.303000000000001</v>
      </c>
      <c r="K46" s="4">
        <v>29.213000000000001</v>
      </c>
      <c r="L46" s="4">
        <v>21.341999999999999</v>
      </c>
      <c r="M46" s="4">
        <v>27.518000000000001</v>
      </c>
      <c r="N46" s="4">
        <v>43.994999999999997</v>
      </c>
      <c r="O46" s="4">
        <v>24.882000000000001</v>
      </c>
      <c r="P46" s="4">
        <v>28.132999999999999</v>
      </c>
      <c r="Q46" s="4">
        <v>52.34</v>
      </c>
      <c r="R46" s="4">
        <v>17.456</v>
      </c>
      <c r="S46" s="4">
        <v>41.383000000000003</v>
      </c>
      <c r="T46" s="4">
        <v>23.550999999999998</v>
      </c>
      <c r="U46" s="4">
        <v>30.582000000000001</v>
      </c>
      <c r="V46" s="4">
        <v>37.572000000000003</v>
      </c>
      <c r="W46" s="4">
        <v>20.384</v>
      </c>
      <c r="X46" s="4">
        <v>26.587</v>
      </c>
      <c r="Y46" s="4">
        <v>48.408999999999999</v>
      </c>
      <c r="Z46" s="4">
        <v>36.83</v>
      </c>
      <c r="AA46" s="4">
        <v>57.212000000000003</v>
      </c>
      <c r="AB46" s="4">
        <v>29.303999999999998</v>
      </c>
      <c r="AC46" s="4">
        <v>19.434999999999999</v>
      </c>
      <c r="AD46" s="4">
        <v>34.694000000000003</v>
      </c>
      <c r="AE46" s="4">
        <v>28.064</v>
      </c>
      <c r="AF46" s="4">
        <v>31.640999999999998</v>
      </c>
      <c r="AG46" s="4">
        <v>29.876999999999999</v>
      </c>
      <c r="AH46" s="4">
        <v>40.021000000000001</v>
      </c>
      <c r="ALQ46" s="4" t="e">
        <v>#N/A</v>
      </c>
    </row>
    <row r="47" spans="1:1005" ht="14.5" x14ac:dyDescent="0.35">
      <c r="A47" s="10">
        <v>46478</v>
      </c>
      <c r="B47" s="13"/>
      <c r="C47" s="13">
        <v>64</v>
      </c>
      <c r="D47" s="14">
        <v>78</v>
      </c>
      <c r="E47">
        <v>55.097999999999999</v>
      </c>
      <c r="F47" s="4">
        <v>95.837999999999994</v>
      </c>
      <c r="G47" s="4">
        <v>77.709999999999994</v>
      </c>
      <c r="H47" s="4">
        <v>60.572000000000003</v>
      </c>
      <c r="I47" s="4">
        <v>48.017000000000003</v>
      </c>
      <c r="J47" s="4">
        <v>84.69</v>
      </c>
      <c r="K47" s="4">
        <v>58.832000000000001</v>
      </c>
      <c r="L47" s="4">
        <v>53.35</v>
      </c>
      <c r="M47" s="4">
        <v>48.837000000000003</v>
      </c>
      <c r="N47" s="4">
        <v>92.13</v>
      </c>
      <c r="O47" s="4">
        <v>60.140999999999998</v>
      </c>
      <c r="P47" s="4">
        <v>86.486999999999995</v>
      </c>
      <c r="Q47" s="4">
        <v>84.01</v>
      </c>
      <c r="R47" s="4">
        <v>46.707000000000001</v>
      </c>
      <c r="S47" s="4">
        <v>61.066000000000003</v>
      </c>
      <c r="T47" s="4">
        <v>52.573999999999998</v>
      </c>
      <c r="U47" s="4">
        <v>63.039000000000001</v>
      </c>
      <c r="V47" s="4">
        <v>81.093000000000004</v>
      </c>
      <c r="W47" s="4">
        <v>37.262</v>
      </c>
      <c r="X47" s="4">
        <v>63.942999999999998</v>
      </c>
      <c r="Y47" s="4">
        <v>75.956999999999994</v>
      </c>
      <c r="Z47" s="4">
        <v>59.831000000000003</v>
      </c>
      <c r="AA47" s="4">
        <v>107.081</v>
      </c>
      <c r="AB47" s="4">
        <v>46.088999999999999</v>
      </c>
      <c r="AC47" s="4">
        <v>69.346999999999994</v>
      </c>
      <c r="AD47" s="4">
        <v>49.6</v>
      </c>
      <c r="AE47" s="4">
        <v>50.170999999999999</v>
      </c>
      <c r="AF47" s="4">
        <v>65.933999999999997</v>
      </c>
      <c r="AG47" s="4">
        <v>63.328000000000003</v>
      </c>
      <c r="AH47" s="4">
        <v>72.561000000000007</v>
      </c>
      <c r="ALQ47" s="4" t="e">
        <v>#N/A</v>
      </c>
    </row>
    <row r="48" spans="1:1005" ht="14.5" x14ac:dyDescent="0.35">
      <c r="A48" s="10">
        <v>46508</v>
      </c>
      <c r="B48" s="13"/>
      <c r="C48" s="13">
        <v>159</v>
      </c>
      <c r="D48" s="14">
        <v>204</v>
      </c>
      <c r="E48">
        <v>231.64400000000001</v>
      </c>
      <c r="F48" s="4">
        <v>354.29700000000003</v>
      </c>
      <c r="G48" s="4">
        <v>310.20400000000001</v>
      </c>
      <c r="H48" s="4">
        <v>186.11600000000001</v>
      </c>
      <c r="I48" s="4">
        <v>197.62899999999999</v>
      </c>
      <c r="J48" s="4">
        <v>240.10599999999999</v>
      </c>
      <c r="K48" s="4">
        <v>236.69399999999999</v>
      </c>
      <c r="L48" s="4">
        <v>91.847999999999999</v>
      </c>
      <c r="M48" s="4">
        <v>152.57</v>
      </c>
      <c r="N48" s="4">
        <v>220.452</v>
      </c>
      <c r="O48" s="4">
        <v>249.59899999999999</v>
      </c>
      <c r="P48" s="4">
        <v>227.88200000000001</v>
      </c>
      <c r="Q48" s="4">
        <v>218.292</v>
      </c>
      <c r="R48" s="4">
        <v>231.15</v>
      </c>
      <c r="S48" s="4">
        <v>293.14299999999997</v>
      </c>
      <c r="T48" s="4">
        <v>112.925</v>
      </c>
      <c r="U48" s="4">
        <v>137.94499999999999</v>
      </c>
      <c r="V48" s="4">
        <v>140.85300000000001</v>
      </c>
      <c r="W48" s="4">
        <v>100.90900000000001</v>
      </c>
      <c r="X48" s="4">
        <v>222.76599999999999</v>
      </c>
      <c r="Y48" s="4">
        <v>153.059</v>
      </c>
      <c r="Z48" s="4">
        <v>157.62299999999999</v>
      </c>
      <c r="AA48" s="4">
        <v>238.46199999999999</v>
      </c>
      <c r="AB48" s="4">
        <v>159.48599999999999</v>
      </c>
      <c r="AC48" s="4">
        <v>176.41300000000001</v>
      </c>
      <c r="AD48" s="4">
        <v>178.62799999999999</v>
      </c>
      <c r="AE48" s="4">
        <v>120.996</v>
      </c>
      <c r="AF48" s="4">
        <v>202.59299999999999</v>
      </c>
      <c r="AG48" s="4">
        <v>251.13800000000001</v>
      </c>
      <c r="AH48" s="4">
        <v>203.98599999999999</v>
      </c>
      <c r="ALQ48" s="4" t="e">
        <v>#N/A</v>
      </c>
    </row>
    <row r="49" spans="1:1005" ht="14.5" x14ac:dyDescent="0.35">
      <c r="A49" s="10">
        <v>46539</v>
      </c>
      <c r="B49" s="13"/>
      <c r="C49" s="13">
        <v>165</v>
      </c>
      <c r="D49" s="14">
        <v>251</v>
      </c>
      <c r="E49">
        <v>563.67200000000003</v>
      </c>
      <c r="F49" s="4">
        <v>306.048</v>
      </c>
      <c r="G49" s="4">
        <v>480.23</v>
      </c>
      <c r="H49" s="4">
        <v>207.494</v>
      </c>
      <c r="I49" s="4">
        <v>318.11500000000001</v>
      </c>
      <c r="J49" s="4">
        <v>149.21199999999999</v>
      </c>
      <c r="K49" s="4">
        <v>185.095</v>
      </c>
      <c r="L49" s="4">
        <v>57.277999999999999</v>
      </c>
      <c r="M49" s="4">
        <v>212.03</v>
      </c>
      <c r="N49" s="4">
        <v>135.35400000000001</v>
      </c>
      <c r="O49" s="4">
        <v>278.79599999999999</v>
      </c>
      <c r="P49" s="4">
        <v>181.44</v>
      </c>
      <c r="Q49" s="4">
        <v>163.708</v>
      </c>
      <c r="R49" s="4">
        <v>468.26</v>
      </c>
      <c r="S49" s="4">
        <v>254.53899999999999</v>
      </c>
      <c r="T49" s="4">
        <v>259.87799999999999</v>
      </c>
      <c r="U49" s="4">
        <v>412.35</v>
      </c>
      <c r="V49" s="4">
        <v>52.42</v>
      </c>
      <c r="W49" s="4">
        <v>148.42699999999999</v>
      </c>
      <c r="X49" s="4">
        <v>327.267</v>
      </c>
      <c r="Y49" s="4">
        <v>340.30799999999999</v>
      </c>
      <c r="Z49" s="4">
        <v>281.31599999999997</v>
      </c>
      <c r="AA49" s="4">
        <v>382.14</v>
      </c>
      <c r="AB49" s="4">
        <v>74.656000000000006</v>
      </c>
      <c r="AC49" s="4">
        <v>387.34500000000003</v>
      </c>
      <c r="AD49" s="4">
        <v>187.578</v>
      </c>
      <c r="AE49" s="4">
        <v>261.67200000000003</v>
      </c>
      <c r="AF49" s="4">
        <v>160.94800000000001</v>
      </c>
      <c r="AG49" s="4">
        <v>411.83699999999999</v>
      </c>
      <c r="AH49" s="4">
        <v>214.54599999999999</v>
      </c>
      <c r="ALQ49" s="4" t="e">
        <v>#N/A</v>
      </c>
    </row>
    <row r="50" spans="1:1005" ht="14.5" x14ac:dyDescent="0.35">
      <c r="A50" s="10">
        <v>46569</v>
      </c>
      <c r="B50" s="13"/>
      <c r="C50" s="13">
        <v>53</v>
      </c>
      <c r="D50" s="14">
        <v>86</v>
      </c>
      <c r="E50">
        <v>435.642</v>
      </c>
      <c r="F50" s="4">
        <v>108.932</v>
      </c>
      <c r="G50" s="4">
        <v>169.48699999999999</v>
      </c>
      <c r="H50" s="4">
        <v>99.644000000000005</v>
      </c>
      <c r="I50" s="4">
        <v>214.12700000000001</v>
      </c>
      <c r="J50" s="4">
        <v>49.929000000000002</v>
      </c>
      <c r="K50" s="4">
        <v>57.569000000000003</v>
      </c>
      <c r="L50" s="4">
        <v>24.215</v>
      </c>
      <c r="M50" s="4">
        <v>56.468000000000004</v>
      </c>
      <c r="N50" s="4">
        <v>52.548999999999999</v>
      </c>
      <c r="O50" s="4">
        <v>111.601</v>
      </c>
      <c r="P50" s="4">
        <v>69.712999999999994</v>
      </c>
      <c r="Q50" s="4">
        <v>63.225999999999999</v>
      </c>
      <c r="R50" s="4">
        <v>207.054</v>
      </c>
      <c r="S50" s="4">
        <v>131.61099999999999</v>
      </c>
      <c r="T50" s="4">
        <v>70.313000000000002</v>
      </c>
      <c r="U50" s="4">
        <v>228.41200000000001</v>
      </c>
      <c r="V50" s="4">
        <v>27.483000000000001</v>
      </c>
      <c r="W50" s="4">
        <v>55.06</v>
      </c>
      <c r="X50" s="4">
        <v>100.75</v>
      </c>
      <c r="Y50" s="4">
        <v>118.313</v>
      </c>
      <c r="Z50" s="4">
        <v>90.206000000000003</v>
      </c>
      <c r="AA50" s="4">
        <v>129.55199999999999</v>
      </c>
      <c r="AB50" s="4">
        <v>32.274000000000001</v>
      </c>
      <c r="AC50" s="4">
        <v>259.642</v>
      </c>
      <c r="AD50" s="4">
        <v>58.453000000000003</v>
      </c>
      <c r="AE50" s="4">
        <v>120.003</v>
      </c>
      <c r="AF50" s="4">
        <v>65.649000000000001</v>
      </c>
      <c r="AG50" s="4">
        <v>192.26300000000001</v>
      </c>
      <c r="AH50" s="4">
        <v>65.367000000000004</v>
      </c>
      <c r="ALQ50" s="4" t="e">
        <v>#N/A</v>
      </c>
    </row>
    <row r="51" spans="1:1005" ht="14.5" x14ac:dyDescent="0.35">
      <c r="A51" s="10">
        <v>46600</v>
      </c>
      <c r="B51" s="13"/>
      <c r="C51" s="13">
        <v>42</v>
      </c>
      <c r="D51" s="14">
        <v>55</v>
      </c>
      <c r="E51">
        <v>127.306</v>
      </c>
      <c r="F51" s="4">
        <v>53.725999999999999</v>
      </c>
      <c r="G51" s="4">
        <v>82.201999999999998</v>
      </c>
      <c r="H51" s="4">
        <v>50.906999999999996</v>
      </c>
      <c r="I51" s="4">
        <v>89.248000000000005</v>
      </c>
      <c r="J51" s="4">
        <v>44.476999999999997</v>
      </c>
      <c r="K51" s="4">
        <v>51.750999999999998</v>
      </c>
      <c r="L51" s="4">
        <v>21.27</v>
      </c>
      <c r="M51" s="4">
        <v>41.652000000000001</v>
      </c>
      <c r="N51" s="4">
        <v>36.954999999999998</v>
      </c>
      <c r="O51" s="4">
        <v>57.679000000000002</v>
      </c>
      <c r="P51" s="4">
        <v>49.347999999999999</v>
      </c>
      <c r="Q51" s="4">
        <v>46.317999999999998</v>
      </c>
      <c r="R51" s="4">
        <v>77.225999999999999</v>
      </c>
      <c r="S51" s="4">
        <v>54.070999999999998</v>
      </c>
      <c r="T51" s="4">
        <v>49.551000000000002</v>
      </c>
      <c r="U51" s="4">
        <v>70.537000000000006</v>
      </c>
      <c r="V51" s="4">
        <v>28.289000000000001</v>
      </c>
      <c r="W51" s="4">
        <v>39.664000000000001</v>
      </c>
      <c r="X51" s="4">
        <v>56.453000000000003</v>
      </c>
      <c r="Y51" s="4">
        <v>53.406999999999996</v>
      </c>
      <c r="Z51" s="4">
        <v>52.658000000000001</v>
      </c>
      <c r="AA51" s="4">
        <v>63.603999999999999</v>
      </c>
      <c r="AB51" s="4">
        <v>26.867999999999999</v>
      </c>
      <c r="AC51" s="4">
        <v>82.186999999999998</v>
      </c>
      <c r="AD51" s="4">
        <v>39.021999999999998</v>
      </c>
      <c r="AE51" s="4">
        <v>55.335000000000001</v>
      </c>
      <c r="AF51" s="4">
        <v>52.933</v>
      </c>
      <c r="AG51" s="4">
        <v>69.152000000000001</v>
      </c>
      <c r="AH51" s="4">
        <v>42.515999999999998</v>
      </c>
      <c r="ALQ51" s="4" t="e">
        <v>#N/A</v>
      </c>
    </row>
    <row r="52" spans="1:1005" ht="14.5" x14ac:dyDescent="0.35">
      <c r="A52" s="10">
        <v>46631</v>
      </c>
      <c r="B52" s="13"/>
      <c r="C52" s="13">
        <v>28</v>
      </c>
      <c r="D52" s="14">
        <v>35</v>
      </c>
      <c r="E52">
        <v>62.957999999999998</v>
      </c>
      <c r="F52" s="4">
        <v>39.043999999999997</v>
      </c>
      <c r="G52" s="4">
        <v>55.15</v>
      </c>
      <c r="H52" s="4">
        <v>32.686999999999998</v>
      </c>
      <c r="I52" s="4">
        <v>47.115000000000002</v>
      </c>
      <c r="J52" s="4">
        <v>32.92</v>
      </c>
      <c r="K52" s="4">
        <v>30.36</v>
      </c>
      <c r="L52" s="4">
        <v>20.393000000000001</v>
      </c>
      <c r="M52" s="4">
        <v>54.195999999999998</v>
      </c>
      <c r="N52" s="4">
        <v>32.71</v>
      </c>
      <c r="O52" s="4">
        <v>36.835999999999999</v>
      </c>
      <c r="P52" s="4">
        <v>36.295999999999999</v>
      </c>
      <c r="Q52" s="4">
        <v>39.762999999999998</v>
      </c>
      <c r="R52" s="4">
        <v>43.607999999999997</v>
      </c>
      <c r="S52" s="4">
        <v>35.936999999999998</v>
      </c>
      <c r="T52" s="4">
        <v>28.675999999999998</v>
      </c>
      <c r="U52" s="4">
        <v>39.853999999999999</v>
      </c>
      <c r="V52" s="4">
        <v>23.161000000000001</v>
      </c>
      <c r="W52" s="4">
        <v>52.481000000000002</v>
      </c>
      <c r="X52" s="4">
        <v>50.347000000000001</v>
      </c>
      <c r="Y52" s="4">
        <v>38.304000000000002</v>
      </c>
      <c r="Z52" s="4">
        <v>34.380000000000003</v>
      </c>
      <c r="AA52" s="4">
        <v>38.509</v>
      </c>
      <c r="AB52" s="4">
        <v>21.718</v>
      </c>
      <c r="AC52" s="4">
        <v>42.732999999999997</v>
      </c>
      <c r="AD52" s="4">
        <v>36.396000000000001</v>
      </c>
      <c r="AE52" s="4">
        <v>33.601999999999997</v>
      </c>
      <c r="AF52" s="4">
        <v>38.935000000000002</v>
      </c>
      <c r="AG52" s="4">
        <v>49.014000000000003</v>
      </c>
      <c r="AH52" s="4">
        <v>33.802999999999997</v>
      </c>
      <c r="ALQ52" s="4" t="e">
        <v>#N/A</v>
      </c>
    </row>
    <row r="53" spans="1:1005" ht="14.5" x14ac:dyDescent="0.35">
      <c r="A53" s="10">
        <v>46661</v>
      </c>
      <c r="B53" s="13"/>
      <c r="C53" s="13">
        <v>26</v>
      </c>
      <c r="D53" s="14">
        <v>35</v>
      </c>
      <c r="E53">
        <v>59.820999999999998</v>
      </c>
      <c r="F53" s="4">
        <v>45.884999999999998</v>
      </c>
      <c r="G53" s="4">
        <v>55.953000000000003</v>
      </c>
      <c r="H53" s="4">
        <v>41.564999999999998</v>
      </c>
      <c r="I53" s="4">
        <v>37.957999999999998</v>
      </c>
      <c r="J53" s="4">
        <v>29.263999999999999</v>
      </c>
      <c r="K53" s="4">
        <v>28.847000000000001</v>
      </c>
      <c r="L53" s="4">
        <v>28.52</v>
      </c>
      <c r="M53" s="4">
        <v>33.378999999999998</v>
      </c>
      <c r="N53" s="4">
        <v>30.748999999999999</v>
      </c>
      <c r="O53" s="4">
        <v>48.933</v>
      </c>
      <c r="P53" s="4">
        <v>57.685000000000002</v>
      </c>
      <c r="Q53" s="4">
        <v>40.012</v>
      </c>
      <c r="R53" s="4">
        <v>39.652000000000001</v>
      </c>
      <c r="S53" s="4">
        <v>37.646999999999998</v>
      </c>
      <c r="T53" s="4">
        <v>29.452999999999999</v>
      </c>
      <c r="U53" s="4">
        <v>38.506999999999998</v>
      </c>
      <c r="V53" s="4">
        <v>22.341999999999999</v>
      </c>
      <c r="W53" s="4">
        <v>47.814</v>
      </c>
      <c r="X53" s="4">
        <v>58.540999999999997</v>
      </c>
      <c r="Y53" s="4">
        <v>32.808999999999997</v>
      </c>
      <c r="Z53" s="4">
        <v>30.082000000000001</v>
      </c>
      <c r="AA53" s="4">
        <v>39.69</v>
      </c>
      <c r="AB53" s="4">
        <v>24.091000000000001</v>
      </c>
      <c r="AC53" s="4">
        <v>36.691000000000003</v>
      </c>
      <c r="AD53" s="4">
        <v>34.728000000000002</v>
      </c>
      <c r="AE53" s="4">
        <v>28.446000000000002</v>
      </c>
      <c r="AF53" s="4">
        <v>28.318999999999999</v>
      </c>
      <c r="AG53" s="4">
        <v>44.066000000000003</v>
      </c>
      <c r="AH53" s="4">
        <v>39.909999999999997</v>
      </c>
      <c r="ALQ53" s="4" t="e">
        <v>#N/A</v>
      </c>
    </row>
    <row r="54" spans="1:1005" ht="14.5" x14ac:dyDescent="0.35">
      <c r="A54" s="10">
        <v>46692</v>
      </c>
      <c r="B54" s="13"/>
      <c r="C54" s="13">
        <v>26</v>
      </c>
      <c r="D54" s="14">
        <v>31</v>
      </c>
      <c r="E54">
        <v>43.927</v>
      </c>
      <c r="F54" s="4">
        <v>39.299999999999997</v>
      </c>
      <c r="G54" s="4">
        <v>42.65</v>
      </c>
      <c r="H54" s="4">
        <v>34.619999999999997</v>
      </c>
      <c r="I54" s="4">
        <v>30.251000000000001</v>
      </c>
      <c r="J54" s="4">
        <v>25.692</v>
      </c>
      <c r="K54" s="4">
        <v>28.425000000000001</v>
      </c>
      <c r="L54" s="4">
        <v>18.86</v>
      </c>
      <c r="M54" s="4">
        <v>24.701000000000001</v>
      </c>
      <c r="N54" s="4">
        <v>27.824000000000002</v>
      </c>
      <c r="O54" s="4">
        <v>37.729999999999997</v>
      </c>
      <c r="P54" s="4">
        <v>41.59</v>
      </c>
      <c r="Q54" s="4">
        <v>33.289000000000001</v>
      </c>
      <c r="R54" s="4">
        <v>33.780999999999999</v>
      </c>
      <c r="S54" s="4">
        <v>33.390999999999998</v>
      </c>
      <c r="T54" s="4">
        <v>29.696000000000002</v>
      </c>
      <c r="U54" s="4">
        <v>31.806000000000001</v>
      </c>
      <c r="V54" s="4">
        <v>18.611000000000001</v>
      </c>
      <c r="W54" s="4">
        <v>30.827999999999999</v>
      </c>
      <c r="X54" s="4">
        <v>36.868000000000002</v>
      </c>
      <c r="Y54" s="4">
        <v>29.55</v>
      </c>
      <c r="Z54" s="4">
        <v>25.914999999999999</v>
      </c>
      <c r="AA54" s="4">
        <v>33.554000000000002</v>
      </c>
      <c r="AB54" s="4">
        <v>22.538</v>
      </c>
      <c r="AC54" s="4">
        <v>31.728000000000002</v>
      </c>
      <c r="AD54" s="4">
        <v>36.753999999999998</v>
      </c>
      <c r="AE54" s="4">
        <v>26.821999999999999</v>
      </c>
      <c r="AF54" s="4">
        <v>24.138000000000002</v>
      </c>
      <c r="AG54" s="4">
        <v>36.142000000000003</v>
      </c>
      <c r="AH54" s="4">
        <v>31.391999999999999</v>
      </c>
      <c r="ALQ54" s="4" t="e">
        <v>#N/A</v>
      </c>
    </row>
    <row r="55" spans="1:1005" ht="14.5" x14ac:dyDescent="0.35">
      <c r="A55" s="10">
        <v>46722</v>
      </c>
      <c r="B55" s="13"/>
      <c r="C55" s="13">
        <v>25</v>
      </c>
      <c r="D55" s="14">
        <v>26</v>
      </c>
      <c r="E55">
        <v>39.909999999999997</v>
      </c>
      <c r="F55" s="4">
        <v>32.729999999999997</v>
      </c>
      <c r="G55" s="4">
        <v>34.192</v>
      </c>
      <c r="H55" s="4">
        <v>31.45</v>
      </c>
      <c r="I55" s="4">
        <v>26.693000000000001</v>
      </c>
      <c r="J55" s="4">
        <v>22.63</v>
      </c>
      <c r="K55" s="4">
        <v>22.95</v>
      </c>
      <c r="L55" s="4">
        <v>16.238</v>
      </c>
      <c r="M55" s="4">
        <v>22.175999999999998</v>
      </c>
      <c r="N55" s="4">
        <v>22.852</v>
      </c>
      <c r="O55" s="4">
        <v>27.957000000000001</v>
      </c>
      <c r="P55" s="4">
        <v>29.047999999999998</v>
      </c>
      <c r="Q55" s="4">
        <v>24.108000000000001</v>
      </c>
      <c r="R55" s="4">
        <v>29.747</v>
      </c>
      <c r="S55" s="4">
        <v>27.364999999999998</v>
      </c>
      <c r="T55" s="4">
        <v>24.856000000000002</v>
      </c>
      <c r="U55" s="4">
        <v>27.72</v>
      </c>
      <c r="V55" s="4">
        <v>16.800999999999998</v>
      </c>
      <c r="W55" s="4">
        <v>23.395</v>
      </c>
      <c r="X55" s="4">
        <v>29.408000000000001</v>
      </c>
      <c r="Y55" s="4">
        <v>25.981000000000002</v>
      </c>
      <c r="Z55" s="4">
        <v>23.683</v>
      </c>
      <c r="AA55" s="4">
        <v>31.068999999999999</v>
      </c>
      <c r="AB55" s="4">
        <v>18.349</v>
      </c>
      <c r="AC55" s="4">
        <v>29.027000000000001</v>
      </c>
      <c r="AD55" s="4">
        <v>29.274000000000001</v>
      </c>
      <c r="AE55" s="4">
        <v>24.295999999999999</v>
      </c>
      <c r="AF55" s="4">
        <v>21.562999999999999</v>
      </c>
      <c r="AG55" s="4">
        <v>30.292000000000002</v>
      </c>
      <c r="AH55" s="4">
        <v>25.79</v>
      </c>
      <c r="ALQ55" s="4" t="e">
        <v>#N/A</v>
      </c>
    </row>
    <row r="56" spans="1:1005" ht="14.5" x14ac:dyDescent="0.35">
      <c r="A56" s="10">
        <v>46753</v>
      </c>
      <c r="B56" s="13"/>
      <c r="C56" s="13">
        <v>24</v>
      </c>
      <c r="D56" s="14">
        <v>25</v>
      </c>
      <c r="E56">
        <v>33.96</v>
      </c>
      <c r="F56" s="4">
        <v>28.096</v>
      </c>
      <c r="G56" s="4">
        <v>30.318999999999999</v>
      </c>
      <c r="H56" s="4">
        <v>27.181999999999999</v>
      </c>
      <c r="I56" s="4">
        <v>26.297999999999998</v>
      </c>
      <c r="J56" s="4">
        <v>20.968</v>
      </c>
      <c r="K56" s="4">
        <v>20.053000000000001</v>
      </c>
      <c r="L56" s="4">
        <v>15.484</v>
      </c>
      <c r="M56" s="4">
        <v>20.013000000000002</v>
      </c>
      <c r="N56" s="4">
        <v>21.834</v>
      </c>
      <c r="O56" s="4">
        <v>24.199000000000002</v>
      </c>
      <c r="P56" s="4">
        <v>24.645</v>
      </c>
      <c r="Q56" s="4">
        <v>20.122</v>
      </c>
      <c r="R56" s="4">
        <v>27.123999999999999</v>
      </c>
      <c r="S56" s="4">
        <v>24.373999999999999</v>
      </c>
      <c r="T56" s="4">
        <v>22.81</v>
      </c>
      <c r="U56" s="4">
        <v>26.114999999999998</v>
      </c>
      <c r="V56" s="4">
        <v>15.558</v>
      </c>
      <c r="W56" s="4">
        <v>20.506</v>
      </c>
      <c r="X56" s="4">
        <v>25.734000000000002</v>
      </c>
      <c r="Y56" s="4">
        <v>23.93</v>
      </c>
      <c r="Z56" s="4">
        <v>21.756</v>
      </c>
      <c r="AA56" s="4">
        <v>26.908999999999999</v>
      </c>
      <c r="AB56" s="4">
        <v>16.841000000000001</v>
      </c>
      <c r="AC56" s="4">
        <v>26.43</v>
      </c>
      <c r="AD56" s="4">
        <v>23.675000000000001</v>
      </c>
      <c r="AE56" s="4">
        <v>21.814</v>
      </c>
      <c r="AF56" s="4">
        <v>20.131</v>
      </c>
      <c r="AG56" s="4">
        <v>27.491</v>
      </c>
      <c r="AH56" s="4">
        <v>23.343</v>
      </c>
      <c r="ALQ56" s="4" t="e">
        <v>#N/A</v>
      </c>
    </row>
    <row r="57" spans="1:1005" ht="14.5" x14ac:dyDescent="0.35">
      <c r="A57" s="10">
        <v>46784</v>
      </c>
      <c r="B57" s="13"/>
      <c r="C57" s="13">
        <v>23</v>
      </c>
      <c r="D57" s="14">
        <v>23</v>
      </c>
      <c r="E57">
        <v>33.393000000000001</v>
      </c>
      <c r="F57" s="4">
        <v>23.82</v>
      </c>
      <c r="G57" s="4">
        <v>26.814</v>
      </c>
      <c r="H57" s="4">
        <v>26.414999999999999</v>
      </c>
      <c r="I57" s="4">
        <v>26.716999999999999</v>
      </c>
      <c r="J57" s="4">
        <v>20.434999999999999</v>
      </c>
      <c r="K57" s="4">
        <v>17.513999999999999</v>
      </c>
      <c r="L57" s="4">
        <v>18.259</v>
      </c>
      <c r="M57" s="4">
        <v>17.78</v>
      </c>
      <c r="N57" s="4">
        <v>19.986999999999998</v>
      </c>
      <c r="O57" s="4">
        <v>20.463000000000001</v>
      </c>
      <c r="P57" s="4">
        <v>23.395</v>
      </c>
      <c r="Q57" s="4">
        <v>16.931000000000001</v>
      </c>
      <c r="R57" s="4">
        <v>24.562000000000001</v>
      </c>
      <c r="S57" s="4">
        <v>20.844999999999999</v>
      </c>
      <c r="T57" s="4">
        <v>19.71</v>
      </c>
      <c r="U57" s="4">
        <v>22.547999999999998</v>
      </c>
      <c r="V57" s="4">
        <v>14.010999999999999</v>
      </c>
      <c r="W57" s="4">
        <v>20.824000000000002</v>
      </c>
      <c r="X57" s="4">
        <v>30.125</v>
      </c>
      <c r="Y57" s="4">
        <v>22.664999999999999</v>
      </c>
      <c r="Z57" s="4">
        <v>26.693999999999999</v>
      </c>
      <c r="AA57" s="4">
        <v>28.097000000000001</v>
      </c>
      <c r="AB57" s="4">
        <v>14.875</v>
      </c>
      <c r="AC57" s="4">
        <v>23.681999999999999</v>
      </c>
      <c r="AD57" s="4">
        <v>22.609000000000002</v>
      </c>
      <c r="AE57" s="4">
        <v>20.556999999999999</v>
      </c>
      <c r="AF57" s="4">
        <v>18.891999999999999</v>
      </c>
      <c r="AG57" s="4">
        <v>23.745999999999999</v>
      </c>
      <c r="AH57" s="4">
        <v>25.864999999999998</v>
      </c>
      <c r="ALQ57" s="4" t="e">
        <v>#N/A</v>
      </c>
    </row>
    <row r="58" spans="1:1005" ht="14.5" x14ac:dyDescent="0.35">
      <c r="A58" s="10">
        <v>46813</v>
      </c>
      <c r="B58" s="13"/>
      <c r="C58" s="13">
        <v>35</v>
      </c>
      <c r="D58" s="14">
        <v>38</v>
      </c>
      <c r="E58">
        <v>41.597999999999999</v>
      </c>
      <c r="F58" s="4">
        <v>44.938000000000002</v>
      </c>
      <c r="G58" s="4">
        <v>42.585000000000001</v>
      </c>
      <c r="H58" s="4">
        <v>36.622999999999998</v>
      </c>
      <c r="I58" s="4">
        <v>31.27</v>
      </c>
      <c r="J58" s="4">
        <v>29.707000000000001</v>
      </c>
      <c r="K58" s="4">
        <v>21.620999999999999</v>
      </c>
      <c r="L58" s="4">
        <v>27.923999999999999</v>
      </c>
      <c r="M58" s="4">
        <v>44.067999999999998</v>
      </c>
      <c r="N58" s="4">
        <v>24.916</v>
      </c>
      <c r="O58" s="4">
        <v>28.271999999999998</v>
      </c>
      <c r="P58" s="4">
        <v>52.991999999999997</v>
      </c>
      <c r="Q58" s="4">
        <v>17.445</v>
      </c>
      <c r="R58" s="4">
        <v>41.593000000000004</v>
      </c>
      <c r="S58" s="4">
        <v>23.917000000000002</v>
      </c>
      <c r="T58" s="4">
        <v>30.847999999999999</v>
      </c>
      <c r="U58" s="4">
        <v>37.664999999999999</v>
      </c>
      <c r="V58" s="4">
        <v>20.898</v>
      </c>
      <c r="W58" s="4">
        <v>26.466999999999999</v>
      </c>
      <c r="X58" s="4">
        <v>50.345999999999997</v>
      </c>
      <c r="Y58" s="4">
        <v>36.741</v>
      </c>
      <c r="Z58" s="4">
        <v>58.844999999999999</v>
      </c>
      <c r="AA58" s="4">
        <v>29.347999999999999</v>
      </c>
      <c r="AB58" s="4">
        <v>19.908000000000001</v>
      </c>
      <c r="AC58" s="4">
        <v>34.579000000000001</v>
      </c>
      <c r="AD58" s="4">
        <v>28.166</v>
      </c>
      <c r="AE58" s="4">
        <v>31.951000000000001</v>
      </c>
      <c r="AF58" s="4">
        <v>31.48</v>
      </c>
      <c r="AG58" s="4">
        <v>39.914999999999999</v>
      </c>
      <c r="AH58" s="4">
        <v>45.741</v>
      </c>
      <c r="ALQ58" s="4" t="e">
        <v>#N/A</v>
      </c>
    </row>
    <row r="59" spans="1:1005" ht="14.5" x14ac:dyDescent="0.35">
      <c r="A59" s="10">
        <v>46844</v>
      </c>
      <c r="B59" s="13"/>
      <c r="C59" s="13">
        <v>64</v>
      </c>
      <c r="D59" s="14">
        <v>78</v>
      </c>
      <c r="E59">
        <v>95.852000000000004</v>
      </c>
      <c r="F59" s="4">
        <v>80.141999999999996</v>
      </c>
      <c r="G59" s="4">
        <v>62.151000000000003</v>
      </c>
      <c r="H59" s="4">
        <v>50.210999999999999</v>
      </c>
      <c r="I59" s="4">
        <v>85.091999999999999</v>
      </c>
      <c r="J59" s="4">
        <v>61.747999999999998</v>
      </c>
      <c r="K59" s="4">
        <v>54.469000000000001</v>
      </c>
      <c r="L59" s="4">
        <v>50.241</v>
      </c>
      <c r="M59" s="4">
        <v>92.590999999999994</v>
      </c>
      <c r="N59" s="4">
        <v>61.892000000000003</v>
      </c>
      <c r="O59" s="4">
        <v>88.588999999999999</v>
      </c>
      <c r="P59" s="4">
        <v>88.29</v>
      </c>
      <c r="Q59" s="4">
        <v>46.482999999999997</v>
      </c>
      <c r="R59" s="4">
        <v>63.926000000000002</v>
      </c>
      <c r="S59" s="4">
        <v>53.63</v>
      </c>
      <c r="T59" s="4">
        <v>64.215999999999994</v>
      </c>
      <c r="U59" s="4">
        <v>81.200999999999993</v>
      </c>
      <c r="V59" s="4">
        <v>38.036000000000001</v>
      </c>
      <c r="W59" s="4">
        <v>65.183000000000007</v>
      </c>
      <c r="X59" s="4">
        <v>75.539000000000001</v>
      </c>
      <c r="Y59" s="4">
        <v>59.527999999999999</v>
      </c>
      <c r="Z59" s="4">
        <v>106.095</v>
      </c>
      <c r="AA59" s="4">
        <v>47.936</v>
      </c>
      <c r="AB59" s="4">
        <v>74.055999999999997</v>
      </c>
      <c r="AC59" s="4">
        <v>49.220999999999997</v>
      </c>
      <c r="AD59" s="4">
        <v>50.512999999999998</v>
      </c>
      <c r="AE59" s="4">
        <v>68.840999999999994</v>
      </c>
      <c r="AF59" s="4">
        <v>65.525999999999996</v>
      </c>
      <c r="AG59" s="4">
        <v>72.424000000000007</v>
      </c>
      <c r="AH59" s="4">
        <v>58.83</v>
      </c>
      <c r="ALQ59" s="4" t="e">
        <v>#N/A</v>
      </c>
    </row>
    <row r="60" spans="1:1005" ht="14.5" x14ac:dyDescent="0.35">
      <c r="A60" s="10">
        <v>46874</v>
      </c>
      <c r="B60" s="13"/>
      <c r="C60" s="13">
        <v>159</v>
      </c>
      <c r="D60" s="14">
        <v>204</v>
      </c>
      <c r="E60">
        <v>355.85899999999998</v>
      </c>
      <c r="F60" s="4">
        <v>319.89999999999998</v>
      </c>
      <c r="G60" s="4">
        <v>194.107</v>
      </c>
      <c r="H60" s="4">
        <v>205.714</v>
      </c>
      <c r="I60" s="4">
        <v>241.267</v>
      </c>
      <c r="J60" s="4">
        <v>242.72</v>
      </c>
      <c r="K60" s="4">
        <v>94.424999999999997</v>
      </c>
      <c r="L60" s="4">
        <v>164.53700000000001</v>
      </c>
      <c r="M60" s="4">
        <v>220.96199999999999</v>
      </c>
      <c r="N60" s="4">
        <v>259.37799999999999</v>
      </c>
      <c r="O60" s="4">
        <v>232.172</v>
      </c>
      <c r="P60" s="4">
        <v>219.81100000000001</v>
      </c>
      <c r="Q60" s="4">
        <v>231.922</v>
      </c>
      <c r="R60" s="4">
        <v>300.34899999999999</v>
      </c>
      <c r="S60" s="4">
        <v>120.587</v>
      </c>
      <c r="T60" s="4">
        <v>146.02799999999999</v>
      </c>
      <c r="U60" s="4">
        <v>141.24600000000001</v>
      </c>
      <c r="V60" s="4">
        <v>104.322</v>
      </c>
      <c r="W60" s="4">
        <v>235.38499999999999</v>
      </c>
      <c r="X60" s="4">
        <v>158.42400000000001</v>
      </c>
      <c r="Y60" s="4">
        <v>158.16399999999999</v>
      </c>
      <c r="Z60" s="4">
        <v>247.761</v>
      </c>
      <c r="AA60" s="4">
        <v>161.90199999999999</v>
      </c>
      <c r="AB60" s="4">
        <v>176.82900000000001</v>
      </c>
      <c r="AC60" s="4">
        <v>178.99600000000001</v>
      </c>
      <c r="AD60" s="4">
        <v>127.26600000000001</v>
      </c>
      <c r="AE60" s="4">
        <v>206.03899999999999</v>
      </c>
      <c r="AF60" s="4">
        <v>264.67599999999999</v>
      </c>
      <c r="AG60" s="4">
        <v>204.65199999999999</v>
      </c>
      <c r="AH60" s="4">
        <v>241.47499999999999</v>
      </c>
      <c r="ALQ60" s="4" t="e">
        <v>#N/A</v>
      </c>
    </row>
    <row r="61" spans="1:1005" ht="14.5" x14ac:dyDescent="0.35">
      <c r="A61" s="10">
        <v>46905</v>
      </c>
      <c r="B61" s="13"/>
      <c r="C61" s="13">
        <v>165</v>
      </c>
      <c r="D61" s="14">
        <v>251</v>
      </c>
      <c r="E61">
        <v>307.04199999999997</v>
      </c>
      <c r="F61" s="4">
        <v>480.79899999999998</v>
      </c>
      <c r="G61" s="4">
        <v>204.02099999999999</v>
      </c>
      <c r="H61" s="4">
        <v>321.262</v>
      </c>
      <c r="I61" s="4">
        <v>149.76499999999999</v>
      </c>
      <c r="J61" s="4">
        <v>180.785</v>
      </c>
      <c r="K61" s="4">
        <v>54.86</v>
      </c>
      <c r="L61" s="4">
        <v>202.80199999999999</v>
      </c>
      <c r="M61" s="4">
        <v>135.81700000000001</v>
      </c>
      <c r="N61" s="4">
        <v>275.642</v>
      </c>
      <c r="O61" s="4">
        <v>178.751</v>
      </c>
      <c r="P61" s="4">
        <v>161.60400000000001</v>
      </c>
      <c r="Q61" s="4">
        <v>469.9</v>
      </c>
      <c r="R61" s="4">
        <v>253.673</v>
      </c>
      <c r="S61" s="4">
        <v>255.982</v>
      </c>
      <c r="T61" s="4">
        <v>418.75099999999998</v>
      </c>
      <c r="U61" s="4">
        <v>52.734000000000002</v>
      </c>
      <c r="V61" s="4">
        <v>147.846</v>
      </c>
      <c r="W61" s="4">
        <v>320.48899999999998</v>
      </c>
      <c r="X61" s="4">
        <v>342.142</v>
      </c>
      <c r="Y61" s="4">
        <v>282.06</v>
      </c>
      <c r="Z61" s="4">
        <v>381.483</v>
      </c>
      <c r="AA61" s="4">
        <v>72.713999999999999</v>
      </c>
      <c r="AB61" s="4">
        <v>400.673</v>
      </c>
      <c r="AC61" s="4">
        <v>188.3</v>
      </c>
      <c r="AD61" s="4">
        <v>263.714</v>
      </c>
      <c r="AE61" s="4">
        <v>159.035</v>
      </c>
      <c r="AF61" s="4">
        <v>408.84500000000003</v>
      </c>
      <c r="AG61" s="4">
        <v>215.512</v>
      </c>
      <c r="AH61" s="4">
        <v>573.255</v>
      </c>
      <c r="ALQ61" s="4" t="e">
        <v>#N/A</v>
      </c>
    </row>
    <row r="62" spans="1:1005" ht="14.5" x14ac:dyDescent="0.35">
      <c r="A62" s="10">
        <v>46935</v>
      </c>
      <c r="B62" s="13"/>
      <c r="C62" s="13">
        <v>53</v>
      </c>
      <c r="D62" s="14">
        <v>86</v>
      </c>
      <c r="E62">
        <v>109.58</v>
      </c>
      <c r="F62" s="4">
        <v>164.22800000000001</v>
      </c>
      <c r="G62" s="4">
        <v>97.305999999999997</v>
      </c>
      <c r="H62" s="4">
        <v>208.285</v>
      </c>
      <c r="I62" s="4">
        <v>50.362000000000002</v>
      </c>
      <c r="J62" s="4">
        <v>57.027999999999999</v>
      </c>
      <c r="K62" s="4">
        <v>24.102</v>
      </c>
      <c r="L62" s="4">
        <v>55.795000000000002</v>
      </c>
      <c r="M62" s="4">
        <v>52.963000000000001</v>
      </c>
      <c r="N62" s="4">
        <v>107.62</v>
      </c>
      <c r="O62" s="4">
        <v>69.608999999999995</v>
      </c>
      <c r="P62" s="4">
        <v>62.613</v>
      </c>
      <c r="Q62" s="4">
        <v>207.81299999999999</v>
      </c>
      <c r="R62" s="4">
        <v>127.741</v>
      </c>
      <c r="S62" s="4">
        <v>68.563999999999993</v>
      </c>
      <c r="T62" s="4">
        <v>218.77199999999999</v>
      </c>
      <c r="U62" s="4">
        <v>27.966999999999999</v>
      </c>
      <c r="V62" s="4">
        <v>54.761000000000003</v>
      </c>
      <c r="W62" s="4">
        <v>98.436000000000007</v>
      </c>
      <c r="X62" s="4">
        <v>114.70699999999999</v>
      </c>
      <c r="Y62" s="4">
        <v>90.638000000000005</v>
      </c>
      <c r="Z62" s="4">
        <v>126.373</v>
      </c>
      <c r="AA62" s="4">
        <v>32.131</v>
      </c>
      <c r="AB62" s="4">
        <v>248.47300000000001</v>
      </c>
      <c r="AC62" s="4">
        <v>58.817</v>
      </c>
      <c r="AD62" s="4">
        <v>116.20399999999999</v>
      </c>
      <c r="AE62" s="4">
        <v>64.796000000000006</v>
      </c>
      <c r="AF62" s="4">
        <v>185.59800000000001</v>
      </c>
      <c r="AG62" s="4">
        <v>65.856999999999999</v>
      </c>
      <c r="AH62" s="4">
        <v>424.23500000000001</v>
      </c>
      <c r="ALQ62" s="4" t="e">
        <v>#N/A</v>
      </c>
    </row>
    <row r="63" spans="1:1005" ht="14.5" x14ac:dyDescent="0.35">
      <c r="A63" s="10">
        <v>46966</v>
      </c>
      <c r="B63" s="13"/>
      <c r="C63" s="13">
        <v>42</v>
      </c>
      <c r="D63" s="14">
        <v>55</v>
      </c>
      <c r="E63">
        <v>53.793999999999997</v>
      </c>
      <c r="F63" s="4">
        <v>80.430999999999997</v>
      </c>
      <c r="G63" s="4">
        <v>50.084000000000003</v>
      </c>
      <c r="H63" s="4">
        <v>86.563000000000002</v>
      </c>
      <c r="I63" s="4">
        <v>44.511000000000003</v>
      </c>
      <c r="J63" s="4">
        <v>51.613999999999997</v>
      </c>
      <c r="K63" s="4">
        <v>21.295999999999999</v>
      </c>
      <c r="L63" s="4">
        <v>41.478000000000002</v>
      </c>
      <c r="M63" s="4">
        <v>36.957999999999998</v>
      </c>
      <c r="N63" s="4">
        <v>57.116999999999997</v>
      </c>
      <c r="O63" s="4">
        <v>48.892000000000003</v>
      </c>
      <c r="P63" s="4">
        <v>45.798999999999999</v>
      </c>
      <c r="Q63" s="4">
        <v>77.299000000000007</v>
      </c>
      <c r="R63" s="4">
        <v>53.176000000000002</v>
      </c>
      <c r="S63" s="4">
        <v>49.095999999999997</v>
      </c>
      <c r="T63" s="4">
        <v>68.994</v>
      </c>
      <c r="U63" s="4">
        <v>28.384</v>
      </c>
      <c r="V63" s="4">
        <v>38.869999999999997</v>
      </c>
      <c r="W63" s="4">
        <v>55.738</v>
      </c>
      <c r="X63" s="4">
        <v>52.832999999999998</v>
      </c>
      <c r="Y63" s="4">
        <v>52.639000000000003</v>
      </c>
      <c r="Z63" s="4">
        <v>62.287999999999997</v>
      </c>
      <c r="AA63" s="4">
        <v>26.640999999999998</v>
      </c>
      <c r="AB63" s="4">
        <v>80.378</v>
      </c>
      <c r="AC63" s="4">
        <v>39.018999999999998</v>
      </c>
      <c r="AD63" s="4">
        <v>54.610999999999997</v>
      </c>
      <c r="AE63" s="4">
        <v>52.963000000000001</v>
      </c>
      <c r="AF63" s="4">
        <v>68.572999999999993</v>
      </c>
      <c r="AG63" s="4">
        <v>42.526000000000003</v>
      </c>
      <c r="AH63" s="4">
        <v>123.166</v>
      </c>
      <c r="ALQ63" s="4" t="e">
        <v>#N/A</v>
      </c>
    </row>
    <row r="64" spans="1:1005" ht="14.5" x14ac:dyDescent="0.35">
      <c r="A64" s="10">
        <v>46997</v>
      </c>
      <c r="B64" s="13"/>
      <c r="C64" s="13">
        <v>28</v>
      </c>
      <c r="D64" s="14">
        <v>35</v>
      </c>
      <c r="E64">
        <v>39.043999999999997</v>
      </c>
      <c r="F64" s="4">
        <v>55.15</v>
      </c>
      <c r="G64" s="4">
        <v>32.686999999999998</v>
      </c>
      <c r="H64" s="4">
        <v>47.115000000000002</v>
      </c>
      <c r="I64" s="4">
        <v>32.92</v>
      </c>
      <c r="J64" s="4">
        <v>30.36</v>
      </c>
      <c r="K64" s="4">
        <v>20.393000000000001</v>
      </c>
      <c r="L64" s="4">
        <v>54.195999999999998</v>
      </c>
      <c r="M64" s="4">
        <v>32.71</v>
      </c>
      <c r="N64" s="4">
        <v>36.835999999999999</v>
      </c>
      <c r="O64" s="4">
        <v>36.295999999999999</v>
      </c>
      <c r="P64" s="4">
        <v>39.762999999999998</v>
      </c>
      <c r="Q64" s="4">
        <v>43.607999999999997</v>
      </c>
      <c r="R64" s="4">
        <v>35.936999999999998</v>
      </c>
      <c r="S64" s="4">
        <v>28.675999999999998</v>
      </c>
      <c r="T64" s="4">
        <v>39.853999999999999</v>
      </c>
      <c r="U64" s="4">
        <v>23.161000000000001</v>
      </c>
      <c r="V64" s="4">
        <v>52.481000000000002</v>
      </c>
      <c r="W64" s="4">
        <v>50.347000000000001</v>
      </c>
      <c r="X64" s="4">
        <v>38.304000000000002</v>
      </c>
      <c r="Y64" s="4">
        <v>34.380000000000003</v>
      </c>
      <c r="Z64" s="4">
        <v>38.509</v>
      </c>
      <c r="AA64" s="4">
        <v>21.718</v>
      </c>
      <c r="AB64" s="4">
        <v>42.732999999999997</v>
      </c>
      <c r="AC64" s="4">
        <v>36.396000000000001</v>
      </c>
      <c r="AD64" s="4">
        <v>33.601999999999997</v>
      </c>
      <c r="AE64" s="4">
        <v>38.935000000000002</v>
      </c>
      <c r="AF64" s="4">
        <v>49.014000000000003</v>
      </c>
      <c r="AG64" s="4">
        <v>33.802999999999997</v>
      </c>
      <c r="AH64" s="4">
        <v>33.802999999999997</v>
      </c>
      <c r="ALQ64" s="4" t="e">
        <v>#N/A</v>
      </c>
    </row>
    <row r="65" spans="1:1005" ht="14.5" x14ac:dyDescent="0.35">
      <c r="A65" s="10"/>
      <c r="B65" s="15"/>
      <c r="C65" s="13"/>
      <c r="D65" s="14"/>
      <c r="E65"/>
      <c r="ALQ65" s="4" t="e">
        <v>#N/A</v>
      </c>
    </row>
    <row r="66" spans="1:1005" ht="14.5" x14ac:dyDescent="0.35">
      <c r="A66" s="10"/>
      <c r="B66" s="15"/>
      <c r="C66" s="13"/>
      <c r="D66" s="14"/>
      <c r="E66"/>
      <c r="ALQ66" s="4" t="e">
        <v>#N/A</v>
      </c>
    </row>
    <row r="67" spans="1:1005" ht="14.5" x14ac:dyDescent="0.35">
      <c r="A67" s="10"/>
      <c r="B67" s="15"/>
      <c r="C67" s="13"/>
      <c r="D67" s="14"/>
      <c r="E67"/>
      <c r="ALQ67" s="4" t="e">
        <v>#N/A</v>
      </c>
    </row>
    <row r="68" spans="1:1005" ht="14.5" x14ac:dyDescent="0.35">
      <c r="A68" s="10"/>
      <c r="B68" s="15"/>
      <c r="C68" s="13"/>
      <c r="D68" s="14"/>
      <c r="E68"/>
      <c r="ALQ68" s="4" t="e">
        <v>#N/A</v>
      </c>
    </row>
    <row r="69" spans="1:1005" ht="14.5" x14ac:dyDescent="0.35">
      <c r="A69" s="10"/>
      <c r="B69" s="15"/>
      <c r="C69" s="13"/>
      <c r="D69" s="14"/>
      <c r="E69"/>
      <c r="ALQ69" s="4" t="e">
        <v>#N/A</v>
      </c>
    </row>
    <row r="70" spans="1:1005" ht="14.5" x14ac:dyDescent="0.35">
      <c r="A70" s="10"/>
      <c r="B70" s="15"/>
      <c r="C70" s="13"/>
      <c r="D70" s="14"/>
      <c r="E70"/>
      <c r="ALQ70" s="4" t="e">
        <v>#N/A</v>
      </c>
    </row>
    <row r="71" spans="1:1005" ht="14.5" x14ac:dyDescent="0.35">
      <c r="A71" s="10"/>
      <c r="B71" s="15"/>
      <c r="C71" s="13"/>
      <c r="D71" s="14"/>
      <c r="E71" s="16"/>
      <c r="ALQ71" s="4" t="e">
        <v>#N/A</v>
      </c>
    </row>
    <row r="72" spans="1:1005" ht="14.5" x14ac:dyDescent="0.35">
      <c r="A72" s="1"/>
      <c r="B72" s="15"/>
      <c r="C72" s="13"/>
      <c r="D72" s="14"/>
      <c r="E72" s="16"/>
      <c r="F72" s="16"/>
      <c r="G72" s="16"/>
      <c r="H72" s="16"/>
      <c r="I72" s="16"/>
      <c r="J72" s="16"/>
      <c r="K72" s="16"/>
      <c r="L72" s="16"/>
      <c r="M72" s="16"/>
      <c r="N72" s="16"/>
      <c r="O72" s="16"/>
      <c r="P72" s="16"/>
      <c r="Q72" s="16"/>
      <c r="R72" s="16"/>
      <c r="S72" s="16"/>
      <c r="T72" s="16"/>
      <c r="U72" s="16"/>
      <c r="V72" s="16"/>
      <c r="W72" s="16"/>
      <c r="X72" s="16"/>
      <c r="Y72" s="16"/>
      <c r="Z72" s="16"/>
      <c r="AA72" s="16"/>
      <c r="AB72" s="16"/>
      <c r="AC72" s="16"/>
      <c r="AD72" s="16"/>
      <c r="AE72" s="16"/>
      <c r="AF72" s="16"/>
      <c r="AG72" s="16"/>
      <c r="AH72" s="16"/>
      <c r="ALQ72" s="4" t="e">
        <v>#N/A</v>
      </c>
    </row>
    <row r="73" spans="1:1005" ht="14.5" x14ac:dyDescent="0.35">
      <c r="A73" s="1"/>
      <c r="B73" s="15"/>
      <c r="C73" s="13"/>
      <c r="D73" s="14"/>
      <c r="E73" s="16"/>
      <c r="F73" s="16"/>
      <c r="G73" s="16"/>
      <c r="H73" s="16"/>
      <c r="I73" s="16"/>
      <c r="J73" s="16"/>
      <c r="K73" s="16"/>
      <c r="L73" s="16"/>
      <c r="M73" s="16"/>
      <c r="N73" s="16"/>
      <c r="O73" s="16"/>
      <c r="P73" s="16"/>
      <c r="Q73" s="16"/>
      <c r="R73" s="16"/>
      <c r="S73" s="16"/>
      <c r="T73" s="16"/>
      <c r="U73" s="16"/>
      <c r="V73" s="16"/>
      <c r="W73" s="16"/>
      <c r="X73" s="16"/>
      <c r="Y73" s="16"/>
      <c r="Z73" s="16"/>
      <c r="AA73" s="16"/>
      <c r="AB73" s="16"/>
      <c r="AC73" s="16"/>
      <c r="AD73" s="16"/>
      <c r="AE73" s="16"/>
      <c r="AF73" s="16"/>
      <c r="AG73" s="16"/>
      <c r="AH73" s="16"/>
    </row>
    <row r="74" spans="1:1005" ht="14.5" x14ac:dyDescent="0.35">
      <c r="A74" s="1"/>
      <c r="B74" s="15"/>
      <c r="C74" s="13"/>
      <c r="D74" s="14"/>
      <c r="E74" s="16"/>
      <c r="F74" s="16"/>
      <c r="G74" s="16"/>
      <c r="H74" s="16"/>
      <c r="I74" s="16"/>
      <c r="J74" s="16"/>
      <c r="K74" s="16"/>
      <c r="L74" s="16"/>
      <c r="M74" s="16"/>
      <c r="N74" s="16"/>
      <c r="O74" s="16"/>
      <c r="P74" s="16"/>
      <c r="Q74" s="16"/>
      <c r="R74" s="16"/>
      <c r="S74" s="16"/>
      <c r="T74" s="16"/>
      <c r="U74" s="16"/>
      <c r="V74" s="16"/>
      <c r="W74" s="16"/>
      <c r="X74" s="16"/>
      <c r="Y74" s="16"/>
      <c r="Z74" s="16"/>
      <c r="AA74" s="16"/>
      <c r="AB74" s="16"/>
      <c r="AC74" s="16"/>
      <c r="AD74" s="16"/>
      <c r="AE74" s="16"/>
      <c r="AF74" s="16"/>
      <c r="AG74" s="16"/>
      <c r="AH74" s="16"/>
    </row>
    <row r="75" spans="1:1005" ht="14.5" x14ac:dyDescent="0.35">
      <c r="A75" s="1"/>
      <c r="B75" s="15"/>
      <c r="C75" s="13"/>
      <c r="D75" s="14"/>
      <c r="E75" s="16"/>
      <c r="F75" s="16"/>
      <c r="G75" s="16"/>
      <c r="H75" s="16"/>
      <c r="I75" s="16"/>
      <c r="J75" s="16"/>
      <c r="K75" s="16"/>
      <c r="L75" s="16"/>
      <c r="M75" s="16"/>
      <c r="N75" s="16"/>
      <c r="O75" s="16"/>
      <c r="P75" s="16"/>
      <c r="Q75" s="16"/>
      <c r="R75" s="16"/>
      <c r="S75" s="16"/>
      <c r="T75" s="16"/>
      <c r="U75" s="16"/>
      <c r="V75" s="16"/>
      <c r="W75" s="16"/>
      <c r="X75" s="16"/>
      <c r="Y75" s="16"/>
      <c r="Z75" s="16"/>
      <c r="AA75" s="16"/>
      <c r="AB75" s="16"/>
      <c r="AC75" s="16"/>
      <c r="AD75" s="16"/>
      <c r="AE75" s="16"/>
      <c r="AF75" s="16"/>
      <c r="AG75" s="16"/>
      <c r="AH75" s="16"/>
    </row>
    <row r="76" spans="1:1005" ht="14.5" x14ac:dyDescent="0.35">
      <c r="A76" s="1"/>
      <c r="B76" s="15"/>
      <c r="C76" s="13"/>
      <c r="D76" s="14"/>
      <c r="E76" s="16"/>
      <c r="F76" s="16"/>
      <c r="G76" s="16"/>
      <c r="H76" s="16"/>
      <c r="I76" s="16"/>
      <c r="J76" s="16"/>
      <c r="K76" s="16"/>
      <c r="L76" s="16"/>
      <c r="M76" s="16"/>
      <c r="N76" s="16"/>
      <c r="O76" s="16"/>
      <c r="P76" s="16"/>
      <c r="Q76" s="16"/>
      <c r="R76" s="16"/>
      <c r="S76" s="16"/>
      <c r="T76" s="16"/>
      <c r="U76" s="16"/>
      <c r="V76" s="16"/>
      <c r="W76" s="16"/>
      <c r="X76" s="16"/>
      <c r="Y76" s="16"/>
      <c r="Z76" s="16"/>
      <c r="AA76" s="16"/>
      <c r="AB76" s="16"/>
      <c r="AC76" s="16"/>
      <c r="AD76" s="16"/>
      <c r="AE76" s="16"/>
      <c r="AF76" s="16"/>
      <c r="AG76" s="16"/>
      <c r="AH76" s="16"/>
    </row>
    <row r="77" spans="1:1005" ht="14.5" x14ac:dyDescent="0.35">
      <c r="A77" s="1"/>
      <c r="B77" s="15"/>
      <c r="C77" s="13"/>
      <c r="D77" s="14"/>
      <c r="E77" s="16"/>
      <c r="F77" s="16"/>
      <c r="G77" s="16"/>
      <c r="H77" s="16"/>
      <c r="I77" s="16"/>
      <c r="J77" s="16"/>
      <c r="K77" s="16"/>
      <c r="L77" s="16"/>
      <c r="M77" s="16"/>
      <c r="N77" s="16"/>
      <c r="O77" s="16"/>
      <c r="P77" s="16"/>
      <c r="Q77" s="16"/>
      <c r="R77" s="16"/>
      <c r="S77" s="16"/>
      <c r="T77" s="16"/>
      <c r="U77" s="16"/>
      <c r="V77" s="16"/>
      <c r="W77" s="16"/>
      <c r="X77" s="16"/>
      <c r="Y77" s="16"/>
      <c r="Z77" s="16"/>
      <c r="AA77" s="16"/>
      <c r="AB77" s="16"/>
      <c r="AC77" s="16"/>
      <c r="AD77" s="16"/>
      <c r="AE77" s="16"/>
      <c r="AF77" s="16"/>
      <c r="AG77" s="16"/>
      <c r="AH77" s="16"/>
    </row>
    <row r="78" spans="1:1005" ht="14.5" x14ac:dyDescent="0.35">
      <c r="A78" s="1"/>
      <c r="B78" s="15"/>
      <c r="C78" s="13"/>
      <c r="D78" s="14"/>
      <c r="E78" s="16"/>
      <c r="F78" s="16"/>
      <c r="G78" s="16"/>
      <c r="H78" s="16"/>
      <c r="I78" s="16"/>
      <c r="J78" s="16"/>
      <c r="K78" s="16"/>
      <c r="L78" s="16"/>
      <c r="M78" s="16"/>
      <c r="N78" s="16"/>
      <c r="O78" s="16"/>
      <c r="P78" s="16"/>
      <c r="Q78" s="16"/>
      <c r="R78" s="16"/>
      <c r="S78" s="16"/>
      <c r="T78" s="16"/>
      <c r="U78" s="16"/>
      <c r="V78" s="16"/>
      <c r="W78" s="16"/>
      <c r="X78" s="16"/>
      <c r="Y78" s="16"/>
      <c r="Z78" s="16"/>
      <c r="AA78" s="16"/>
      <c r="AB78" s="16"/>
      <c r="AC78" s="16"/>
      <c r="AD78" s="16"/>
      <c r="AE78" s="16"/>
      <c r="AF78" s="16"/>
      <c r="AG78" s="16"/>
      <c r="AH78" s="16"/>
    </row>
    <row r="79" spans="1:1005" ht="14.5" x14ac:dyDescent="0.35">
      <c r="A79" s="1"/>
      <c r="B79" s="15"/>
      <c r="C79" s="13"/>
      <c r="D79" s="14"/>
      <c r="E79" s="16"/>
      <c r="F79" s="16"/>
      <c r="G79" s="16"/>
      <c r="H79" s="16"/>
      <c r="I79" s="16"/>
      <c r="J79" s="16"/>
      <c r="K79" s="16"/>
      <c r="L79" s="16"/>
      <c r="M79" s="16"/>
      <c r="N79" s="16"/>
      <c r="O79" s="16"/>
      <c r="P79" s="16"/>
      <c r="Q79" s="16"/>
      <c r="R79" s="16"/>
      <c r="S79" s="16"/>
      <c r="T79" s="16"/>
      <c r="U79" s="16"/>
      <c r="V79" s="16"/>
      <c r="W79" s="16"/>
      <c r="X79" s="16"/>
      <c r="Y79" s="16"/>
      <c r="Z79" s="16"/>
      <c r="AA79" s="16"/>
      <c r="AB79" s="16"/>
      <c r="AC79" s="16"/>
      <c r="AD79" s="16"/>
      <c r="AE79" s="16"/>
      <c r="AF79" s="16"/>
      <c r="AG79" s="16"/>
      <c r="AH79" s="16"/>
    </row>
    <row r="80" spans="1:1005" ht="14.5" x14ac:dyDescent="0.35">
      <c r="A80" s="1"/>
      <c r="B80" s="15"/>
      <c r="C80" s="13"/>
      <c r="D80" s="14"/>
      <c r="E80" s="16"/>
      <c r="F80" s="16"/>
      <c r="G80" s="16"/>
      <c r="H80" s="16"/>
      <c r="I80" s="16"/>
      <c r="J80" s="16"/>
      <c r="K80" s="16"/>
      <c r="L80" s="16"/>
      <c r="M80" s="16"/>
      <c r="N80" s="16"/>
      <c r="O80" s="16"/>
      <c r="P80" s="16"/>
      <c r="Q80" s="16"/>
      <c r="R80" s="16"/>
      <c r="S80" s="16"/>
      <c r="T80" s="16"/>
      <c r="U80" s="16"/>
      <c r="V80" s="16"/>
      <c r="W80" s="16"/>
      <c r="X80" s="16"/>
      <c r="Y80" s="16"/>
      <c r="Z80" s="16"/>
      <c r="AA80" s="16"/>
      <c r="AB80" s="16"/>
      <c r="AC80" s="16"/>
      <c r="AD80" s="16"/>
      <c r="AE80" s="16"/>
      <c r="AF80" s="16"/>
      <c r="AG80" s="16"/>
      <c r="AH80" s="16"/>
    </row>
    <row r="81" spans="1:4" ht="12.75" customHeight="1" x14ac:dyDescent="0.35">
      <c r="A81" s="17"/>
      <c r="B81" s="18"/>
      <c r="C81" s="19"/>
      <c r="D81" s="20"/>
    </row>
    <row r="82" spans="1:4" ht="12.75" customHeight="1" x14ac:dyDescent="0.35">
      <c r="A82" s="17"/>
      <c r="B82" s="18"/>
      <c r="C82" s="19"/>
      <c r="D82" s="20"/>
    </row>
    <row r="83" spans="1:4" ht="12.75" customHeight="1" x14ac:dyDescent="0.35">
      <c r="A83" s="17"/>
      <c r="B83" s="18"/>
      <c r="C83" s="19"/>
      <c r="D83" s="20"/>
    </row>
    <row r="84" spans="1:4" ht="12.75" customHeight="1" x14ac:dyDescent="0.35">
      <c r="A84" s="17"/>
      <c r="B84" s="18"/>
      <c r="C84" s="19"/>
      <c r="D84" s="20"/>
    </row>
  </sheetData>
  <mergeCells count="1">
    <mergeCell ref="B1:AH1"/>
  </mergeCells>
  <pageMargins left="0.7" right="0.7" top="0.75" bottom="0.75" header="0.3" footer="0.3"/>
  <pageSetup orientation="portrait" horizontalDpi="200" verticalDpi="200"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60BA01-3A0A-4462-B394-95DAB844F30B}">
  <sheetPr codeName="Sheet14">
    <tabColor theme="9" tint="0.39997558519241921"/>
  </sheetPr>
  <dimension ref="A1:ALQ84"/>
  <sheetViews>
    <sheetView topLeftCell="A37" zoomScale="90" zoomScaleNormal="90" workbookViewId="0">
      <selection activeCell="D4" sqref="D4"/>
    </sheetView>
  </sheetViews>
  <sheetFormatPr defaultColWidth="18.7265625" defaultRowHeight="12.75" customHeight="1" x14ac:dyDescent="0.35"/>
  <cols>
    <col min="1" max="54" width="9.1796875" customWidth="1"/>
  </cols>
  <sheetData>
    <row r="1" spans="1:51" ht="14.5" x14ac:dyDescent="0.35">
      <c r="A1" s="89"/>
      <c r="B1" s="90">
        <v>272.69029999999992</v>
      </c>
      <c r="C1" s="91"/>
      <c r="D1" s="91"/>
      <c r="E1" s="91"/>
      <c r="F1" s="91"/>
      <c r="G1" s="91"/>
      <c r="H1" s="91"/>
      <c r="I1" s="91"/>
      <c r="J1" s="91"/>
      <c r="K1" s="91"/>
      <c r="L1" s="91"/>
      <c r="M1" s="91"/>
      <c r="N1" s="91"/>
      <c r="O1" s="91"/>
      <c r="P1" s="91"/>
      <c r="Q1" s="91"/>
      <c r="R1" s="91"/>
      <c r="S1" s="91"/>
      <c r="T1" s="91"/>
      <c r="U1" s="91"/>
      <c r="V1" s="91"/>
      <c r="W1" s="91"/>
      <c r="X1" s="91"/>
      <c r="Y1" s="91"/>
      <c r="Z1" s="91"/>
      <c r="AA1" s="91"/>
      <c r="AB1" s="91"/>
      <c r="AC1" s="91"/>
      <c r="AD1" s="91"/>
      <c r="AE1" s="91"/>
      <c r="AF1" s="91"/>
      <c r="AG1" s="91"/>
      <c r="AH1" s="91"/>
      <c r="AI1" s="3"/>
      <c r="AJ1" s="3"/>
      <c r="AK1" s="3"/>
      <c r="AL1" s="3"/>
      <c r="AM1" s="3"/>
    </row>
    <row r="2" spans="1:51" ht="14.5" x14ac:dyDescent="0.35">
      <c r="A2" s="92"/>
      <c r="B2" s="93" t="s">
        <v>0</v>
      </c>
      <c r="C2" s="94" t="s">
        <v>1</v>
      </c>
      <c r="D2" s="94" t="s">
        <v>2</v>
      </c>
      <c r="E2" s="94">
        <v>1991</v>
      </c>
      <c r="F2" s="94">
        <v>1992</v>
      </c>
      <c r="G2" s="94">
        <v>1993</v>
      </c>
      <c r="H2" s="94">
        <v>1994</v>
      </c>
      <c r="I2" s="94">
        <v>1995</v>
      </c>
      <c r="J2" s="94">
        <v>1996</v>
      </c>
      <c r="K2" s="94">
        <v>1997</v>
      </c>
      <c r="L2" s="94">
        <v>1998</v>
      </c>
      <c r="M2" s="94">
        <v>1999</v>
      </c>
      <c r="N2" s="94">
        <v>2000</v>
      </c>
      <c r="O2" s="94">
        <v>2001</v>
      </c>
      <c r="P2" s="94">
        <v>2002</v>
      </c>
      <c r="Q2" s="94">
        <v>2003</v>
      </c>
      <c r="R2" s="94">
        <v>2004</v>
      </c>
      <c r="S2" s="94">
        <v>2005</v>
      </c>
      <c r="T2" s="94">
        <v>2006</v>
      </c>
      <c r="U2" s="94">
        <v>2007</v>
      </c>
      <c r="V2" s="94">
        <v>2008</v>
      </c>
      <c r="W2" s="94">
        <v>2009</v>
      </c>
      <c r="X2" s="94">
        <v>2010</v>
      </c>
      <c r="Y2" s="94">
        <v>2011</v>
      </c>
      <c r="Z2" s="94">
        <v>2012</v>
      </c>
      <c r="AA2" s="94">
        <v>2013</v>
      </c>
      <c r="AB2" s="94">
        <v>2014</v>
      </c>
      <c r="AC2" s="94">
        <v>2015</v>
      </c>
      <c r="AD2" s="94">
        <v>2016</v>
      </c>
      <c r="AE2" s="94">
        <v>2017</v>
      </c>
      <c r="AF2" s="94">
        <v>2018</v>
      </c>
      <c r="AG2" s="94">
        <v>2019</v>
      </c>
      <c r="AH2" s="94">
        <v>2020</v>
      </c>
      <c r="AI2" s="3"/>
      <c r="AJ2" s="3"/>
      <c r="AK2" s="3"/>
      <c r="AL2" s="3"/>
      <c r="AM2" s="3"/>
    </row>
    <row r="3" spans="1:51" ht="14.5" x14ac:dyDescent="0.35">
      <c r="A3" s="95"/>
      <c r="B3" s="96" t="s">
        <v>3</v>
      </c>
      <c r="C3" s="97" t="s">
        <v>4</v>
      </c>
      <c r="D3" s="97" t="s">
        <v>5</v>
      </c>
      <c r="E3" s="97" t="s">
        <v>6</v>
      </c>
      <c r="F3" s="97" t="s">
        <v>7</v>
      </c>
      <c r="G3" s="97" t="s">
        <v>8</v>
      </c>
      <c r="H3" s="97" t="s">
        <v>9</v>
      </c>
      <c r="I3" s="97" t="s">
        <v>10</v>
      </c>
      <c r="J3" s="97" t="s">
        <v>11</v>
      </c>
      <c r="K3" s="97" t="s">
        <v>12</v>
      </c>
      <c r="L3" s="97" t="s">
        <v>13</v>
      </c>
      <c r="M3" s="97" t="s">
        <v>14</v>
      </c>
      <c r="N3" s="97" t="s">
        <v>15</v>
      </c>
      <c r="O3" s="97" t="s">
        <v>16</v>
      </c>
      <c r="P3" s="97" t="s">
        <v>17</v>
      </c>
      <c r="Q3" s="97" t="s">
        <v>18</v>
      </c>
      <c r="R3" s="97" t="s">
        <v>19</v>
      </c>
      <c r="S3" s="97" t="s">
        <v>20</v>
      </c>
      <c r="T3" s="97" t="s">
        <v>21</v>
      </c>
      <c r="U3" s="97" t="s">
        <v>22</v>
      </c>
      <c r="V3" s="97" t="s">
        <v>23</v>
      </c>
      <c r="W3" s="97" t="s">
        <v>24</v>
      </c>
      <c r="X3" s="97" t="s">
        <v>25</v>
      </c>
      <c r="Y3" s="97" t="s">
        <v>26</v>
      </c>
      <c r="Z3" s="97" t="s">
        <v>27</v>
      </c>
      <c r="AA3" s="97" t="s">
        <v>28</v>
      </c>
      <c r="AB3" s="97" t="s">
        <v>29</v>
      </c>
      <c r="AC3" s="97" t="s">
        <v>30</v>
      </c>
      <c r="AD3" s="97" t="s">
        <v>31</v>
      </c>
      <c r="AE3" s="97" t="s">
        <v>32</v>
      </c>
      <c r="AF3" s="97" t="s">
        <v>33</v>
      </c>
      <c r="AG3" s="97" t="s">
        <v>34</v>
      </c>
      <c r="AH3" s="97" t="s">
        <v>35</v>
      </c>
      <c r="AI3" s="3"/>
      <c r="AJ3" s="3"/>
      <c r="AK3" s="3"/>
      <c r="AL3" s="3"/>
      <c r="AM3" s="3"/>
    </row>
    <row r="4" spans="1:51" ht="14.5" x14ac:dyDescent="0.35">
      <c r="A4" s="98">
        <v>45170</v>
      </c>
      <c r="B4" s="30"/>
      <c r="C4" s="31">
        <v>22</v>
      </c>
      <c r="D4" s="9">
        <v>22</v>
      </c>
      <c r="E4">
        <v>24.736999999999998</v>
      </c>
      <c r="F4">
        <v>21.231000000000002</v>
      </c>
      <c r="G4">
        <v>23.83</v>
      </c>
      <c r="H4">
        <v>20.981999999999999</v>
      </c>
      <c r="I4">
        <v>22.157</v>
      </c>
      <c r="J4">
        <v>22.981000000000002</v>
      </c>
      <c r="K4">
        <v>77.209999999999994</v>
      </c>
      <c r="L4">
        <v>19.933</v>
      </c>
      <c r="M4">
        <v>21.692</v>
      </c>
      <c r="N4">
        <v>28.975999999999999</v>
      </c>
      <c r="O4">
        <v>20.643999999999998</v>
      </c>
      <c r="P4">
        <v>22.018999999999998</v>
      </c>
      <c r="Q4">
        <v>26.140999999999998</v>
      </c>
      <c r="R4">
        <v>31.361999999999998</v>
      </c>
      <c r="S4">
        <v>21.17</v>
      </c>
      <c r="T4">
        <v>36.139000000000003</v>
      </c>
      <c r="U4">
        <v>28.876999999999999</v>
      </c>
      <c r="V4">
        <v>22.94</v>
      </c>
      <c r="W4">
        <v>20.559000000000001</v>
      </c>
      <c r="X4">
        <v>20.204000000000001</v>
      </c>
      <c r="Y4">
        <v>28.332000000000001</v>
      </c>
      <c r="Z4">
        <v>20.216999999999999</v>
      </c>
      <c r="AA4">
        <v>37.338000000000001</v>
      </c>
      <c r="AB4">
        <v>24.742999999999999</v>
      </c>
      <c r="AC4">
        <v>21.167000000000002</v>
      </c>
      <c r="AD4">
        <v>21.007999999999999</v>
      </c>
      <c r="AE4">
        <v>21.216999999999999</v>
      </c>
      <c r="AF4">
        <v>19.512</v>
      </c>
      <c r="AG4">
        <v>21.981000000000002</v>
      </c>
      <c r="AH4">
        <v>20.477</v>
      </c>
      <c r="AI4" s="4"/>
      <c r="AJ4" s="4"/>
      <c r="AK4" s="4"/>
      <c r="AL4" s="4"/>
      <c r="AM4" s="4"/>
      <c r="AN4" s="4"/>
      <c r="AO4" s="4"/>
      <c r="AP4" s="4"/>
      <c r="AQ4" s="4"/>
      <c r="AR4" s="4"/>
      <c r="AS4" s="4"/>
      <c r="AT4" s="4"/>
      <c r="AU4" s="4"/>
      <c r="AV4" s="4"/>
      <c r="AW4" s="4"/>
      <c r="AX4" s="4"/>
      <c r="AY4" s="4"/>
    </row>
    <row r="5" spans="1:51" ht="14.5" x14ac:dyDescent="0.35">
      <c r="A5" s="98">
        <v>45200</v>
      </c>
      <c r="B5" s="33"/>
      <c r="C5" s="8">
        <v>35</v>
      </c>
      <c r="D5" s="11">
        <v>35</v>
      </c>
      <c r="E5">
        <v>25.161000000000001</v>
      </c>
      <c r="F5">
        <v>24.295000000000002</v>
      </c>
      <c r="G5">
        <v>42.454000000000001</v>
      </c>
      <c r="H5">
        <v>30.347000000000001</v>
      </c>
      <c r="I5">
        <v>42.87</v>
      </c>
      <c r="J5">
        <v>29.495000000000001</v>
      </c>
      <c r="K5">
        <v>83.846999999999994</v>
      </c>
      <c r="L5">
        <v>42.91</v>
      </c>
      <c r="M5">
        <v>25.129000000000001</v>
      </c>
      <c r="N5">
        <v>44.715000000000003</v>
      </c>
      <c r="O5">
        <v>26.971</v>
      </c>
      <c r="P5">
        <v>35.777999999999999</v>
      </c>
      <c r="Q5">
        <v>25.887</v>
      </c>
      <c r="R5">
        <v>46.817</v>
      </c>
      <c r="S5">
        <v>37.432000000000002</v>
      </c>
      <c r="T5">
        <v>57.151000000000003</v>
      </c>
      <c r="U5">
        <v>56.997</v>
      </c>
      <c r="V5">
        <v>25.837</v>
      </c>
      <c r="W5">
        <v>36.529000000000003</v>
      </c>
      <c r="X5">
        <v>30.132999999999999</v>
      </c>
      <c r="Y5">
        <v>34.228000000000002</v>
      </c>
      <c r="Z5">
        <v>25.498000000000001</v>
      </c>
      <c r="AA5">
        <v>60.191000000000003</v>
      </c>
      <c r="AB5">
        <v>36.816000000000003</v>
      </c>
      <c r="AC5">
        <v>24.550999999999998</v>
      </c>
      <c r="AD5">
        <v>27.67</v>
      </c>
      <c r="AE5">
        <v>48.765000000000001</v>
      </c>
      <c r="AF5">
        <v>35.771999999999998</v>
      </c>
      <c r="AG5">
        <v>26.434999999999999</v>
      </c>
      <c r="AH5">
        <v>33.738</v>
      </c>
      <c r="AI5" s="4"/>
      <c r="AJ5" s="4"/>
      <c r="AK5" s="4"/>
      <c r="AL5" s="4"/>
      <c r="AM5" s="4"/>
      <c r="AN5" s="4"/>
      <c r="AO5" s="4"/>
      <c r="AP5" s="4"/>
      <c r="AQ5" s="4"/>
      <c r="AR5" s="4"/>
      <c r="AS5" s="4"/>
      <c r="AT5" s="4"/>
      <c r="AU5" s="4"/>
      <c r="AV5" s="4"/>
      <c r="AW5" s="4"/>
      <c r="AX5" s="4"/>
      <c r="AY5" s="4"/>
    </row>
    <row r="6" spans="1:51" ht="14.5" x14ac:dyDescent="0.35">
      <c r="A6" s="98">
        <v>45231</v>
      </c>
      <c r="B6" s="33"/>
      <c r="C6" s="8">
        <v>35</v>
      </c>
      <c r="D6" s="11">
        <v>35</v>
      </c>
      <c r="E6">
        <v>31.058</v>
      </c>
      <c r="F6">
        <v>29.420999999999999</v>
      </c>
      <c r="G6">
        <v>36.348999999999997</v>
      </c>
      <c r="H6">
        <v>32.805999999999997</v>
      </c>
      <c r="I6">
        <v>39.508000000000003</v>
      </c>
      <c r="J6">
        <v>53.258000000000003</v>
      </c>
      <c r="K6">
        <v>44.375999999999998</v>
      </c>
      <c r="L6">
        <v>38.351999999999997</v>
      </c>
      <c r="M6">
        <v>27.582000000000001</v>
      </c>
      <c r="N6">
        <v>31.724</v>
      </c>
      <c r="O6">
        <v>31.46</v>
      </c>
      <c r="P6">
        <v>30.77</v>
      </c>
      <c r="Q6">
        <v>30.794</v>
      </c>
      <c r="R6">
        <v>52.523000000000003</v>
      </c>
      <c r="S6">
        <v>35.110999999999997</v>
      </c>
      <c r="T6">
        <v>50.737000000000002</v>
      </c>
      <c r="U6">
        <v>45.942999999999998</v>
      </c>
      <c r="V6">
        <v>30.954999999999998</v>
      </c>
      <c r="W6">
        <v>36.665999999999997</v>
      </c>
      <c r="X6">
        <v>50.508000000000003</v>
      </c>
      <c r="Y6">
        <v>34.889000000000003</v>
      </c>
      <c r="Z6">
        <v>30.587</v>
      </c>
      <c r="AA6">
        <v>49.283999999999999</v>
      </c>
      <c r="AB6">
        <v>35.19</v>
      </c>
      <c r="AC6">
        <v>30.638000000000002</v>
      </c>
      <c r="AD6">
        <v>29.641999999999999</v>
      </c>
      <c r="AE6">
        <v>36.99</v>
      </c>
      <c r="AF6">
        <v>34.341000000000001</v>
      </c>
      <c r="AG6">
        <v>31.917999999999999</v>
      </c>
      <c r="AH6">
        <v>43.154000000000003</v>
      </c>
      <c r="AI6" s="4"/>
      <c r="AJ6" s="4"/>
      <c r="AK6" s="4"/>
      <c r="AL6" s="4"/>
      <c r="AM6" s="4"/>
      <c r="AN6" s="4"/>
      <c r="AO6" s="4"/>
      <c r="AP6" s="4"/>
      <c r="AQ6" s="4"/>
      <c r="AR6" s="4"/>
      <c r="AS6" s="4"/>
      <c r="AT6" s="4"/>
      <c r="AU6" s="4"/>
      <c r="AV6" s="4"/>
      <c r="AW6" s="4"/>
      <c r="AX6" s="4"/>
      <c r="AY6" s="4"/>
    </row>
    <row r="7" spans="1:51" ht="14.5" x14ac:dyDescent="0.35">
      <c r="A7" s="98">
        <v>45261</v>
      </c>
      <c r="B7" s="33"/>
      <c r="C7" s="8">
        <v>19</v>
      </c>
      <c r="D7" s="11">
        <v>32</v>
      </c>
      <c r="E7">
        <v>29.922999999999998</v>
      </c>
      <c r="F7">
        <v>29.797000000000001</v>
      </c>
      <c r="G7">
        <v>30.635999999999999</v>
      </c>
      <c r="H7">
        <v>30.271000000000001</v>
      </c>
      <c r="I7">
        <v>43</v>
      </c>
      <c r="J7">
        <v>50.484000000000002</v>
      </c>
      <c r="K7">
        <v>33.685000000000002</v>
      </c>
      <c r="L7">
        <v>42.84</v>
      </c>
      <c r="M7">
        <v>28.593</v>
      </c>
      <c r="N7">
        <v>30.17</v>
      </c>
      <c r="O7">
        <v>29.341999999999999</v>
      </c>
      <c r="P7">
        <v>31.92</v>
      </c>
      <c r="Q7">
        <v>34.014000000000003</v>
      </c>
      <c r="R7">
        <v>34.82</v>
      </c>
      <c r="S7">
        <v>31.173999999999999</v>
      </c>
      <c r="T7">
        <v>37.863</v>
      </c>
      <c r="U7">
        <v>33.343000000000004</v>
      </c>
      <c r="V7">
        <v>31.516999999999999</v>
      </c>
      <c r="W7">
        <v>30.995000000000001</v>
      </c>
      <c r="X7">
        <v>38.637999999999998</v>
      </c>
      <c r="Y7">
        <v>31.744</v>
      </c>
      <c r="Z7">
        <v>31.242000000000001</v>
      </c>
      <c r="AA7">
        <v>35.901000000000003</v>
      </c>
      <c r="AB7">
        <v>35.585000000000001</v>
      </c>
      <c r="AC7">
        <v>32.08</v>
      </c>
      <c r="AD7">
        <v>29.669</v>
      </c>
      <c r="AE7">
        <v>36.991</v>
      </c>
      <c r="AF7">
        <v>29.99</v>
      </c>
      <c r="AG7">
        <v>34.459000000000003</v>
      </c>
      <c r="AH7">
        <v>36.741</v>
      </c>
      <c r="AI7" s="4"/>
      <c r="AJ7" s="4"/>
      <c r="AK7" s="4"/>
      <c r="AL7" s="4"/>
      <c r="AM7" s="4"/>
      <c r="AN7" s="4"/>
      <c r="AO7" s="4"/>
      <c r="AP7" s="4"/>
      <c r="AQ7" s="4"/>
      <c r="AR7" s="4"/>
      <c r="AS7" s="4"/>
      <c r="AT7" s="4"/>
      <c r="AU7" s="4"/>
      <c r="AV7" s="4"/>
      <c r="AW7" s="4"/>
      <c r="AX7" s="4"/>
      <c r="AY7" s="4"/>
    </row>
    <row r="8" spans="1:51" ht="14.5" x14ac:dyDescent="0.35">
      <c r="A8" s="98">
        <v>45292</v>
      </c>
      <c r="B8" s="33"/>
      <c r="C8" s="8">
        <v>18</v>
      </c>
      <c r="D8" s="11">
        <v>30</v>
      </c>
      <c r="E8">
        <v>27.748999999999999</v>
      </c>
      <c r="F8">
        <v>28.305</v>
      </c>
      <c r="G8">
        <v>27.884</v>
      </c>
      <c r="H8">
        <v>31.013000000000002</v>
      </c>
      <c r="I8">
        <v>32.234000000000002</v>
      </c>
      <c r="J8">
        <v>37.176000000000002</v>
      </c>
      <c r="K8">
        <v>30.919</v>
      </c>
      <c r="L8">
        <v>31.385999999999999</v>
      </c>
      <c r="M8">
        <v>31.308</v>
      </c>
      <c r="N8">
        <v>27.574999999999999</v>
      </c>
      <c r="O8">
        <v>26.864000000000001</v>
      </c>
      <c r="P8">
        <v>29.501000000000001</v>
      </c>
      <c r="Q8">
        <v>29.437000000000001</v>
      </c>
      <c r="R8">
        <v>37.860999999999997</v>
      </c>
      <c r="S8">
        <v>33.033999999999999</v>
      </c>
      <c r="T8">
        <v>31.24</v>
      </c>
      <c r="U8">
        <v>29.384</v>
      </c>
      <c r="V8">
        <v>29.224</v>
      </c>
      <c r="W8">
        <v>27.753</v>
      </c>
      <c r="X8">
        <v>34.000999999999998</v>
      </c>
      <c r="Y8">
        <v>31.253</v>
      </c>
      <c r="Z8">
        <v>27.977</v>
      </c>
      <c r="AA8">
        <v>30.806999999999999</v>
      </c>
      <c r="AB8">
        <v>31.338000000000001</v>
      </c>
      <c r="AC8">
        <v>29.323</v>
      </c>
      <c r="AD8">
        <v>27.888999999999999</v>
      </c>
      <c r="AE8">
        <v>32.597000000000001</v>
      </c>
      <c r="AF8">
        <v>27.603000000000002</v>
      </c>
      <c r="AG8">
        <v>29.594000000000001</v>
      </c>
      <c r="AH8">
        <v>30.405999999999999</v>
      </c>
      <c r="AI8" s="4"/>
      <c r="AJ8" s="4"/>
      <c r="AK8" s="4"/>
      <c r="AL8" s="4"/>
      <c r="AM8" s="4"/>
      <c r="AN8" s="4"/>
      <c r="AO8" s="4"/>
      <c r="AP8" s="4"/>
      <c r="AQ8" s="4"/>
      <c r="AR8" s="4"/>
      <c r="AS8" s="4"/>
      <c r="AT8" s="4"/>
      <c r="AU8" s="4"/>
      <c r="AV8" s="4"/>
      <c r="AW8" s="4"/>
      <c r="AX8" s="4"/>
      <c r="AY8" s="4"/>
    </row>
    <row r="9" spans="1:51" ht="14.5" x14ac:dyDescent="0.35">
      <c r="A9" s="98">
        <v>45323</v>
      </c>
      <c r="B9" s="33"/>
      <c r="C9" s="8">
        <v>18</v>
      </c>
      <c r="D9" s="11">
        <v>30</v>
      </c>
      <c r="E9">
        <v>26.919</v>
      </c>
      <c r="F9">
        <v>25.234000000000002</v>
      </c>
      <c r="G9">
        <v>25.763000000000002</v>
      </c>
      <c r="H9">
        <v>42.265999999999998</v>
      </c>
      <c r="I9">
        <v>37.69</v>
      </c>
      <c r="J9">
        <v>30.626999999999999</v>
      </c>
      <c r="K9">
        <v>31.861999999999998</v>
      </c>
      <c r="L9">
        <v>32.622999999999998</v>
      </c>
      <c r="M9">
        <v>40.765999999999998</v>
      </c>
      <c r="N9">
        <v>25.603000000000002</v>
      </c>
      <c r="O9">
        <v>24.248000000000001</v>
      </c>
      <c r="P9">
        <v>38.828000000000003</v>
      </c>
      <c r="Q9">
        <v>27.238</v>
      </c>
      <c r="R9">
        <v>40.631</v>
      </c>
      <c r="S9">
        <v>27.376000000000001</v>
      </c>
      <c r="T9">
        <v>34.869999999999997</v>
      </c>
      <c r="U9">
        <v>26.507999999999999</v>
      </c>
      <c r="V9">
        <v>32.369999999999997</v>
      </c>
      <c r="W9">
        <v>24.826000000000001</v>
      </c>
      <c r="X9">
        <v>29.373000000000001</v>
      </c>
      <c r="Y9">
        <v>28.335999999999999</v>
      </c>
      <c r="Z9">
        <v>26.077999999999999</v>
      </c>
      <c r="AA9">
        <v>32.526000000000003</v>
      </c>
      <c r="AB9">
        <v>54.805</v>
      </c>
      <c r="AC9">
        <v>31.44</v>
      </c>
      <c r="AD9">
        <v>50.658000000000001</v>
      </c>
      <c r="AE9">
        <v>37.445</v>
      </c>
      <c r="AF9">
        <v>26.727</v>
      </c>
      <c r="AG9">
        <v>26.488</v>
      </c>
      <c r="AH9">
        <v>29.117999999999999</v>
      </c>
      <c r="AI9" s="4"/>
      <c r="AJ9" s="4"/>
      <c r="AK9" s="4"/>
      <c r="AL9" s="4"/>
      <c r="AM9" s="4"/>
      <c r="AN9" s="4"/>
      <c r="AO9" s="4"/>
      <c r="AP9" s="4"/>
      <c r="AQ9" s="4"/>
      <c r="AR9" s="4"/>
      <c r="AS9" s="4"/>
      <c r="AT9" s="4"/>
      <c r="AU9" s="4"/>
      <c r="AV9" s="4"/>
      <c r="AW9" s="4"/>
      <c r="AX9" s="4"/>
      <c r="AY9" s="4"/>
    </row>
    <row r="10" spans="1:51" ht="14.5" x14ac:dyDescent="0.35">
      <c r="A10" s="98">
        <v>45352</v>
      </c>
      <c r="B10" s="33"/>
      <c r="C10" s="8">
        <v>43</v>
      </c>
      <c r="D10" s="11">
        <v>72</v>
      </c>
      <c r="E10">
        <v>77.602999999999994</v>
      </c>
      <c r="F10">
        <v>60.665999999999997</v>
      </c>
      <c r="G10">
        <v>79.331000000000003</v>
      </c>
      <c r="H10">
        <v>109.45399999999999</v>
      </c>
      <c r="I10">
        <v>68.203999999999994</v>
      </c>
      <c r="J10">
        <v>92.992999999999995</v>
      </c>
      <c r="K10">
        <v>81.372</v>
      </c>
      <c r="L10">
        <v>90.129000000000005</v>
      </c>
      <c r="M10">
        <v>69.069999999999993</v>
      </c>
      <c r="N10">
        <v>59.280999999999999</v>
      </c>
      <c r="O10">
        <v>36.204999999999998</v>
      </c>
      <c r="P10">
        <v>74.930000000000007</v>
      </c>
      <c r="Q10">
        <v>118.248</v>
      </c>
      <c r="R10">
        <v>64.174999999999997</v>
      </c>
      <c r="S10">
        <v>51.503999999999998</v>
      </c>
      <c r="T10">
        <v>152.66200000000001</v>
      </c>
      <c r="U10">
        <v>35.369</v>
      </c>
      <c r="V10">
        <v>98.596000000000004</v>
      </c>
      <c r="W10">
        <v>38.695999999999998</v>
      </c>
      <c r="X10">
        <v>65.739000000000004</v>
      </c>
      <c r="Y10">
        <v>86.555999999999997</v>
      </c>
      <c r="Z10">
        <v>51.783000000000001</v>
      </c>
      <c r="AA10">
        <v>83.215999999999994</v>
      </c>
      <c r="AB10">
        <v>95.986000000000004</v>
      </c>
      <c r="AC10">
        <v>77.823999999999998</v>
      </c>
      <c r="AD10">
        <v>166.45099999999999</v>
      </c>
      <c r="AE10">
        <v>65.825000000000003</v>
      </c>
      <c r="AF10">
        <v>41.284999999999997</v>
      </c>
      <c r="AG10">
        <v>66.644999999999996</v>
      </c>
      <c r="AH10">
        <v>51.856999999999999</v>
      </c>
      <c r="AI10" s="4"/>
      <c r="AJ10" s="4"/>
      <c r="AK10" s="4"/>
      <c r="AL10" s="4"/>
      <c r="AM10" s="4"/>
      <c r="AN10" s="4"/>
      <c r="AO10" s="4"/>
      <c r="AP10" s="4"/>
      <c r="AQ10" s="4"/>
      <c r="AR10" s="4"/>
      <c r="AS10" s="4"/>
      <c r="AT10" s="4"/>
      <c r="AU10" s="4"/>
      <c r="AV10" s="4"/>
      <c r="AW10" s="4"/>
      <c r="AX10" s="4"/>
      <c r="AY10" s="4"/>
    </row>
    <row r="11" spans="1:51" ht="14.5" x14ac:dyDescent="0.35">
      <c r="A11" s="98">
        <v>45383</v>
      </c>
      <c r="B11" s="33"/>
      <c r="C11" s="8">
        <v>146</v>
      </c>
      <c r="D11" s="11">
        <v>245</v>
      </c>
      <c r="E11">
        <v>203.114</v>
      </c>
      <c r="F11">
        <v>244.69</v>
      </c>
      <c r="G11">
        <v>246.99700000000001</v>
      </c>
      <c r="H11">
        <v>158.81700000000001</v>
      </c>
      <c r="I11">
        <v>335.49400000000003</v>
      </c>
      <c r="J11">
        <v>289.98399999999998</v>
      </c>
      <c r="K11">
        <v>273.30599999999998</v>
      </c>
      <c r="L11">
        <v>241.11099999999999</v>
      </c>
      <c r="M11">
        <v>220.041</v>
      </c>
      <c r="N11">
        <v>229.041</v>
      </c>
      <c r="O11">
        <v>156.423</v>
      </c>
      <c r="P11">
        <v>308.66500000000002</v>
      </c>
      <c r="Q11">
        <v>294.61700000000002</v>
      </c>
      <c r="R11">
        <v>255.608</v>
      </c>
      <c r="S11">
        <v>358.80099999999999</v>
      </c>
      <c r="T11">
        <v>257.52100000000002</v>
      </c>
      <c r="U11">
        <v>120.705</v>
      </c>
      <c r="V11">
        <v>293.97000000000003</v>
      </c>
      <c r="W11">
        <v>213.756</v>
      </c>
      <c r="X11">
        <v>383.52300000000002</v>
      </c>
      <c r="Y11">
        <v>238.25299999999999</v>
      </c>
      <c r="Z11">
        <v>144.875</v>
      </c>
      <c r="AA11">
        <v>313.322</v>
      </c>
      <c r="AB11">
        <v>153.608</v>
      </c>
      <c r="AC11">
        <v>305.01</v>
      </c>
      <c r="AD11">
        <v>245.309</v>
      </c>
      <c r="AE11">
        <v>173.018</v>
      </c>
      <c r="AF11">
        <v>271.02699999999999</v>
      </c>
      <c r="AG11">
        <v>213.059</v>
      </c>
      <c r="AH11">
        <v>165.803</v>
      </c>
      <c r="AI11" s="4"/>
      <c r="AJ11" s="4"/>
      <c r="AK11" s="4"/>
      <c r="AL11" s="4"/>
      <c r="AM11" s="4"/>
      <c r="AN11" s="4"/>
      <c r="AO11" s="4"/>
      <c r="AP11" s="4"/>
      <c r="AQ11" s="4"/>
      <c r="AR11" s="4"/>
      <c r="AS11" s="4"/>
      <c r="AT11" s="4"/>
      <c r="AU11" s="4"/>
      <c r="AV11" s="4"/>
      <c r="AW11" s="4"/>
      <c r="AX11" s="4"/>
      <c r="AY11" s="4"/>
    </row>
    <row r="12" spans="1:51" ht="14.5" x14ac:dyDescent="0.35">
      <c r="A12" s="98">
        <v>45413</v>
      </c>
      <c r="B12" s="33"/>
      <c r="C12" s="8">
        <v>337</v>
      </c>
      <c r="D12" s="11">
        <v>565</v>
      </c>
      <c r="E12">
        <v>383.75599999999997</v>
      </c>
      <c r="F12">
        <v>771.62199999999996</v>
      </c>
      <c r="G12">
        <v>447.77699999999999</v>
      </c>
      <c r="H12">
        <v>786.63199999999995</v>
      </c>
      <c r="I12">
        <v>757.66700000000003</v>
      </c>
      <c r="J12">
        <v>974.83699999999999</v>
      </c>
      <c r="K12">
        <v>669.2</v>
      </c>
      <c r="L12">
        <v>619.42200000000003</v>
      </c>
      <c r="M12">
        <v>537.46699999999998</v>
      </c>
      <c r="N12">
        <v>495.95</v>
      </c>
      <c r="O12">
        <v>231.82499999999999</v>
      </c>
      <c r="P12">
        <v>694.16399999999999</v>
      </c>
      <c r="Q12">
        <v>457.82900000000001</v>
      </c>
      <c r="R12">
        <v>616.66399999999999</v>
      </c>
      <c r="S12">
        <v>689.726</v>
      </c>
      <c r="T12">
        <v>443.464</v>
      </c>
      <c r="U12">
        <v>704.96199999999999</v>
      </c>
      <c r="V12">
        <v>757.25099999999998</v>
      </c>
      <c r="W12">
        <v>467.49900000000002</v>
      </c>
      <c r="X12">
        <v>911.24900000000002</v>
      </c>
      <c r="Y12">
        <v>232.89400000000001</v>
      </c>
      <c r="Z12">
        <v>433.56700000000001</v>
      </c>
      <c r="AA12">
        <v>668.745</v>
      </c>
      <c r="AB12">
        <v>362.26600000000002</v>
      </c>
      <c r="AC12">
        <v>696.89200000000005</v>
      </c>
      <c r="AD12">
        <v>516.822</v>
      </c>
      <c r="AE12">
        <v>414.53100000000001</v>
      </c>
      <c r="AF12">
        <v>562.89800000000002</v>
      </c>
      <c r="AG12">
        <v>567.10299999999995</v>
      </c>
      <c r="AH12">
        <v>495.19400000000002</v>
      </c>
      <c r="AI12" s="4"/>
      <c r="AJ12" s="4"/>
      <c r="AK12" s="4"/>
      <c r="AL12" s="4"/>
      <c r="AM12" s="4"/>
      <c r="AN12" s="4"/>
      <c r="AO12" s="4"/>
      <c r="AP12" s="4"/>
      <c r="AQ12" s="4"/>
      <c r="AR12" s="4"/>
      <c r="AS12" s="4"/>
      <c r="AT12" s="4"/>
      <c r="AU12" s="4"/>
      <c r="AV12" s="4"/>
      <c r="AW12" s="4"/>
      <c r="AX12" s="4"/>
      <c r="AY12" s="4"/>
    </row>
    <row r="13" spans="1:51" ht="14.5" x14ac:dyDescent="0.35">
      <c r="A13" s="98">
        <v>45444</v>
      </c>
      <c r="B13" s="33"/>
      <c r="C13" s="8">
        <v>239</v>
      </c>
      <c r="D13" s="11">
        <v>400</v>
      </c>
      <c r="E13">
        <v>139.55099999999999</v>
      </c>
      <c r="F13">
        <v>671.09</v>
      </c>
      <c r="G13">
        <v>176.154</v>
      </c>
      <c r="H13">
        <v>838.29499999999996</v>
      </c>
      <c r="I13">
        <v>577.73699999999997</v>
      </c>
      <c r="J13">
        <v>798.56899999999996</v>
      </c>
      <c r="K13">
        <v>429.68700000000001</v>
      </c>
      <c r="L13">
        <v>502.91899999999998</v>
      </c>
      <c r="M13">
        <v>278.40899999999999</v>
      </c>
      <c r="N13">
        <v>208.75200000000001</v>
      </c>
      <c r="O13">
        <v>123.697</v>
      </c>
      <c r="P13">
        <v>426.50900000000001</v>
      </c>
      <c r="Q13">
        <v>189.40899999999999</v>
      </c>
      <c r="R13">
        <v>446.82</v>
      </c>
      <c r="S13">
        <v>340.15300000000002</v>
      </c>
      <c r="T13">
        <v>142.017</v>
      </c>
      <c r="U13">
        <v>729.62</v>
      </c>
      <c r="V13">
        <v>496.226</v>
      </c>
      <c r="W13">
        <v>542.27</v>
      </c>
      <c r="X13">
        <v>1097.44</v>
      </c>
      <c r="Y13">
        <v>49.320999999999998</v>
      </c>
      <c r="Z13">
        <v>267.27300000000002</v>
      </c>
      <c r="AA13">
        <v>525.99599999999998</v>
      </c>
      <c r="AB13">
        <v>244.12700000000001</v>
      </c>
      <c r="AC13">
        <v>468.38299999999998</v>
      </c>
      <c r="AD13">
        <v>357.21699999999998</v>
      </c>
      <c r="AE13">
        <v>141.16900000000001</v>
      </c>
      <c r="AF13">
        <v>622.32600000000002</v>
      </c>
      <c r="AG13">
        <v>360.59199999999998</v>
      </c>
      <c r="AH13">
        <v>373.49099999999999</v>
      </c>
      <c r="AI13" s="4"/>
      <c r="AJ13" s="4"/>
      <c r="AK13" s="4"/>
      <c r="AL13" s="4"/>
      <c r="AM13" s="4"/>
      <c r="AN13" s="4"/>
      <c r="AO13" s="4"/>
      <c r="AP13" s="4"/>
      <c r="AQ13" s="4"/>
      <c r="AR13" s="4"/>
      <c r="AS13" s="4"/>
      <c r="AT13" s="4"/>
      <c r="AU13" s="4"/>
      <c r="AV13" s="4"/>
      <c r="AW13" s="4"/>
      <c r="AX13" s="4"/>
      <c r="AY13" s="4"/>
    </row>
    <row r="14" spans="1:51" ht="14.5" x14ac:dyDescent="0.35">
      <c r="A14" s="98">
        <v>45474</v>
      </c>
      <c r="B14" s="33"/>
      <c r="C14" s="8">
        <v>39</v>
      </c>
      <c r="D14" s="11">
        <v>65</v>
      </c>
      <c r="E14">
        <v>22.898</v>
      </c>
      <c r="F14">
        <v>164.929</v>
      </c>
      <c r="G14">
        <v>24.466999999999999</v>
      </c>
      <c r="H14">
        <v>282.99299999999999</v>
      </c>
      <c r="I14">
        <v>117.479</v>
      </c>
      <c r="J14">
        <v>141.18600000000001</v>
      </c>
      <c r="K14">
        <v>142.73699999999999</v>
      </c>
      <c r="L14">
        <v>99.786000000000001</v>
      </c>
      <c r="M14">
        <v>30.82</v>
      </c>
      <c r="N14">
        <v>26.161999999999999</v>
      </c>
      <c r="O14">
        <v>6.4569999999999999</v>
      </c>
      <c r="P14">
        <v>65.087000000000003</v>
      </c>
      <c r="Q14">
        <v>31.914000000000001</v>
      </c>
      <c r="R14">
        <v>80.120999999999995</v>
      </c>
      <c r="S14">
        <v>48.695999999999998</v>
      </c>
      <c r="T14">
        <v>16.300999999999998</v>
      </c>
      <c r="U14">
        <v>194.13499999999999</v>
      </c>
      <c r="V14">
        <v>135.703</v>
      </c>
      <c r="W14">
        <v>98.224000000000004</v>
      </c>
      <c r="X14">
        <v>467.54399999999998</v>
      </c>
      <c r="Y14">
        <v>3.5190000000000001</v>
      </c>
      <c r="Z14">
        <v>37.273000000000003</v>
      </c>
      <c r="AA14">
        <v>103.381</v>
      </c>
      <c r="AB14">
        <v>37.051000000000002</v>
      </c>
      <c r="AC14">
        <v>78.022999999999996</v>
      </c>
      <c r="AD14">
        <v>58.731999999999999</v>
      </c>
      <c r="AE14">
        <v>12.929</v>
      </c>
      <c r="AF14">
        <v>218.798</v>
      </c>
      <c r="AG14">
        <v>48.783999999999999</v>
      </c>
      <c r="AH14">
        <v>64.912999999999997</v>
      </c>
      <c r="AI14" s="4"/>
      <c r="AJ14" s="4"/>
      <c r="AK14" s="4"/>
      <c r="AL14" s="4"/>
      <c r="AM14" s="4"/>
      <c r="AN14" s="4"/>
      <c r="AO14" s="4"/>
      <c r="AP14" s="4"/>
      <c r="AQ14" s="4"/>
      <c r="AR14" s="4"/>
      <c r="AS14" s="4"/>
      <c r="AT14" s="4"/>
      <c r="AU14" s="4"/>
      <c r="AV14" s="4"/>
      <c r="AW14" s="4"/>
      <c r="AX14" s="4"/>
      <c r="AY14" s="4"/>
    </row>
    <row r="15" spans="1:51" ht="14.5" x14ac:dyDescent="0.35">
      <c r="A15" s="98">
        <v>45505</v>
      </c>
      <c r="B15" s="33"/>
      <c r="C15" s="8">
        <v>11</v>
      </c>
      <c r="D15" s="11">
        <v>18</v>
      </c>
      <c r="E15">
        <v>12.162000000000001</v>
      </c>
      <c r="F15">
        <v>32.177</v>
      </c>
      <c r="G15">
        <v>11.77</v>
      </c>
      <c r="H15">
        <v>48.198999999999998</v>
      </c>
      <c r="I15">
        <v>24.98</v>
      </c>
      <c r="J15">
        <v>42.704000000000001</v>
      </c>
      <c r="K15">
        <v>33.243000000000002</v>
      </c>
      <c r="L15">
        <v>24.323</v>
      </c>
      <c r="M15">
        <v>11.564</v>
      </c>
      <c r="N15">
        <v>13.79</v>
      </c>
      <c r="O15">
        <v>6.5990000000000002</v>
      </c>
      <c r="P15">
        <v>17.108000000000001</v>
      </c>
      <c r="Q15">
        <v>12.734</v>
      </c>
      <c r="R15">
        <v>18.795999999999999</v>
      </c>
      <c r="S15">
        <v>18.510000000000002</v>
      </c>
      <c r="T15">
        <v>10.749000000000001</v>
      </c>
      <c r="U15">
        <v>33.030999999999999</v>
      </c>
      <c r="V15">
        <v>28.431000000000001</v>
      </c>
      <c r="W15">
        <v>23.103999999999999</v>
      </c>
      <c r="X15">
        <v>72.203000000000003</v>
      </c>
      <c r="Y15">
        <v>6.6870000000000003</v>
      </c>
      <c r="Z15">
        <v>14.31</v>
      </c>
      <c r="AA15">
        <v>40.982999999999997</v>
      </c>
      <c r="AB15">
        <v>12.72</v>
      </c>
      <c r="AC15">
        <v>21.111999999999998</v>
      </c>
      <c r="AD15">
        <v>17.234999999999999</v>
      </c>
      <c r="AE15">
        <v>8.6590000000000007</v>
      </c>
      <c r="AF15">
        <v>36.033000000000001</v>
      </c>
      <c r="AG15">
        <v>14.42</v>
      </c>
      <c r="AH15">
        <v>17.489999999999998</v>
      </c>
      <c r="AI15" s="4"/>
      <c r="AJ15" s="4"/>
      <c r="AK15" s="4"/>
      <c r="AL15" s="4"/>
      <c r="AM15" s="4"/>
      <c r="AN15" s="4"/>
      <c r="AO15" s="4"/>
      <c r="AP15" s="4"/>
      <c r="AQ15" s="4"/>
      <c r="AR15" s="4"/>
      <c r="AS15" s="4"/>
      <c r="AT15" s="4"/>
      <c r="AU15" s="4"/>
      <c r="AV15" s="4"/>
      <c r="AW15" s="4"/>
      <c r="AX15" s="4"/>
      <c r="AY15" s="4"/>
    </row>
    <row r="16" spans="1:51" ht="14.5" x14ac:dyDescent="0.35">
      <c r="A16" s="98">
        <v>45536</v>
      </c>
      <c r="B16" s="33"/>
      <c r="C16" s="8">
        <v>11</v>
      </c>
      <c r="D16" s="11">
        <v>18</v>
      </c>
      <c r="E16">
        <v>11.25</v>
      </c>
      <c r="F16">
        <v>22.285</v>
      </c>
      <c r="G16">
        <v>11.53</v>
      </c>
      <c r="H16">
        <v>23.177</v>
      </c>
      <c r="I16">
        <v>18.46</v>
      </c>
      <c r="J16">
        <v>85.546000000000006</v>
      </c>
      <c r="K16">
        <v>17.341999999999999</v>
      </c>
      <c r="L16">
        <v>18.395</v>
      </c>
      <c r="M16">
        <v>19.067</v>
      </c>
      <c r="N16">
        <v>13.016</v>
      </c>
      <c r="O16">
        <v>9.0519999999999996</v>
      </c>
      <c r="P16">
        <v>19.309000000000001</v>
      </c>
      <c r="Q16">
        <v>20.137</v>
      </c>
      <c r="R16">
        <v>13.708</v>
      </c>
      <c r="S16">
        <v>28.9</v>
      </c>
      <c r="T16">
        <v>18.469000000000001</v>
      </c>
      <c r="U16">
        <v>22.882000000000001</v>
      </c>
      <c r="V16">
        <v>17.605</v>
      </c>
      <c r="W16">
        <v>14.429</v>
      </c>
      <c r="X16">
        <v>36.156999999999996</v>
      </c>
      <c r="Y16">
        <v>7.7640000000000002</v>
      </c>
      <c r="Z16">
        <v>26.812000000000001</v>
      </c>
      <c r="AA16">
        <v>35.171999999999997</v>
      </c>
      <c r="AB16">
        <v>11.167999999999999</v>
      </c>
      <c r="AC16">
        <v>15.318</v>
      </c>
      <c r="AD16">
        <v>14.38</v>
      </c>
      <c r="AE16">
        <v>9.0510000000000002</v>
      </c>
      <c r="AF16">
        <v>20.021999999999998</v>
      </c>
      <c r="AG16">
        <v>13.865</v>
      </c>
      <c r="AH16">
        <v>17.413</v>
      </c>
      <c r="AI16" s="4"/>
      <c r="AJ16" s="4"/>
      <c r="AK16" s="4"/>
      <c r="AL16" s="4"/>
      <c r="AM16" s="4"/>
      <c r="AN16" s="4"/>
      <c r="AO16" s="4"/>
      <c r="AP16" s="4"/>
      <c r="AQ16" s="4"/>
      <c r="AR16" s="4"/>
      <c r="AS16" s="4"/>
      <c r="AT16" s="4"/>
      <c r="AU16" s="4"/>
      <c r="AV16" s="4"/>
      <c r="AW16" s="4"/>
      <c r="AX16" s="4"/>
      <c r="AY16" s="4"/>
    </row>
    <row r="17" spans="1:51" ht="14.5" x14ac:dyDescent="0.35">
      <c r="A17" s="98">
        <v>45566</v>
      </c>
      <c r="B17" s="33"/>
      <c r="C17" s="8">
        <v>23</v>
      </c>
      <c r="D17" s="11">
        <v>33</v>
      </c>
      <c r="E17">
        <v>18.178999999999998</v>
      </c>
      <c r="F17">
        <v>44.234999999999999</v>
      </c>
      <c r="G17">
        <v>23.963000000000001</v>
      </c>
      <c r="H17">
        <v>46.639000000000003</v>
      </c>
      <c r="I17">
        <v>28.6</v>
      </c>
      <c r="J17">
        <v>99.706999999999994</v>
      </c>
      <c r="K17">
        <v>44.28</v>
      </c>
      <c r="L17">
        <v>23.603999999999999</v>
      </c>
      <c r="M17">
        <v>39.462000000000003</v>
      </c>
      <c r="N17">
        <v>22.756</v>
      </c>
      <c r="O17">
        <v>24.693000000000001</v>
      </c>
      <c r="P17">
        <v>23.117999999999999</v>
      </c>
      <c r="Q17">
        <v>40.143999999999998</v>
      </c>
      <c r="R17">
        <v>32.789000000000001</v>
      </c>
      <c r="S17">
        <v>52.610999999999997</v>
      </c>
      <c r="T17">
        <v>48.63</v>
      </c>
      <c r="U17">
        <v>27.23</v>
      </c>
      <c r="V17">
        <v>37.075000000000003</v>
      </c>
      <c r="W17">
        <v>27.873000000000001</v>
      </c>
      <c r="X17">
        <v>41.738999999999997</v>
      </c>
      <c r="Y17">
        <v>16.311</v>
      </c>
      <c r="Z17">
        <v>52.427999999999997</v>
      </c>
      <c r="AA17">
        <v>40.203000000000003</v>
      </c>
      <c r="AB17">
        <v>18.402999999999999</v>
      </c>
      <c r="AC17">
        <v>25.673999999999999</v>
      </c>
      <c r="AD17">
        <v>44.255000000000003</v>
      </c>
      <c r="AE17">
        <v>27.388999999999999</v>
      </c>
      <c r="AF17">
        <v>27.146000000000001</v>
      </c>
      <c r="AG17">
        <v>29.702999999999999</v>
      </c>
      <c r="AH17">
        <v>21.602</v>
      </c>
      <c r="AI17" s="4"/>
      <c r="AJ17" s="4"/>
      <c r="AK17" s="4"/>
      <c r="AL17" s="4"/>
      <c r="AM17" s="4"/>
      <c r="AN17" s="4"/>
      <c r="AO17" s="4"/>
      <c r="AP17" s="4"/>
      <c r="AQ17" s="4"/>
      <c r="AR17" s="4"/>
      <c r="AS17" s="4"/>
      <c r="AT17" s="4"/>
      <c r="AU17" s="4"/>
      <c r="AV17" s="4"/>
      <c r="AW17" s="4"/>
      <c r="AX17" s="4"/>
      <c r="AY17" s="4"/>
    </row>
    <row r="18" spans="1:51" ht="14.5" x14ac:dyDescent="0.35">
      <c r="A18" s="98">
        <v>45597</v>
      </c>
      <c r="B18" s="33"/>
      <c r="C18" s="8">
        <v>28</v>
      </c>
      <c r="D18" s="11">
        <v>34</v>
      </c>
      <c r="E18">
        <v>24.466000000000001</v>
      </c>
      <c r="F18">
        <v>36.662999999999997</v>
      </c>
      <c r="G18">
        <v>27.565999999999999</v>
      </c>
      <c r="H18">
        <v>42.454000000000001</v>
      </c>
      <c r="I18">
        <v>53.353999999999999</v>
      </c>
      <c r="J18">
        <v>50.222999999999999</v>
      </c>
      <c r="K18">
        <v>38.582000000000001</v>
      </c>
      <c r="L18">
        <v>26.745999999999999</v>
      </c>
      <c r="M18">
        <v>27.856000000000002</v>
      </c>
      <c r="N18">
        <v>27.878</v>
      </c>
      <c r="O18">
        <v>22.984999999999999</v>
      </c>
      <c r="P18">
        <v>29.081</v>
      </c>
      <c r="Q18">
        <v>46.756999999999998</v>
      </c>
      <c r="R18">
        <v>31.539000000000001</v>
      </c>
      <c r="S18">
        <v>47.5</v>
      </c>
      <c r="T18">
        <v>38.237000000000002</v>
      </c>
      <c r="U18">
        <v>32.494</v>
      </c>
      <c r="V18">
        <v>37.026000000000003</v>
      </c>
      <c r="W18">
        <v>47.988999999999997</v>
      </c>
      <c r="X18">
        <v>42.573999999999998</v>
      </c>
      <c r="Y18">
        <v>22.742999999999999</v>
      </c>
      <c r="Z18">
        <v>43.317999999999998</v>
      </c>
      <c r="AA18">
        <v>37.741</v>
      </c>
      <c r="AB18">
        <v>25.516999999999999</v>
      </c>
      <c r="AC18">
        <v>28.786999999999999</v>
      </c>
      <c r="AD18">
        <v>34.555</v>
      </c>
      <c r="AE18">
        <v>28.029</v>
      </c>
      <c r="AF18">
        <v>32.747999999999998</v>
      </c>
      <c r="AG18">
        <v>40.337000000000003</v>
      </c>
      <c r="AH18">
        <v>28.004999999999999</v>
      </c>
      <c r="AI18" s="4"/>
      <c r="AJ18" s="4"/>
      <c r="AK18" s="4"/>
      <c r="AL18" s="4"/>
      <c r="AM18" s="4"/>
      <c r="AN18" s="4"/>
      <c r="AO18" s="4"/>
      <c r="AP18" s="4"/>
      <c r="AQ18" s="4"/>
      <c r="AR18" s="4"/>
      <c r="AS18" s="4"/>
      <c r="AT18" s="4"/>
      <c r="AU18" s="4"/>
      <c r="AV18" s="4"/>
      <c r="AW18" s="4"/>
      <c r="AX18" s="4"/>
      <c r="AY18" s="4"/>
    </row>
    <row r="19" spans="1:51" ht="14.5" x14ac:dyDescent="0.35">
      <c r="A19" s="98">
        <v>45627</v>
      </c>
      <c r="B19" s="33"/>
      <c r="C19" s="8">
        <v>25</v>
      </c>
      <c r="D19" s="11">
        <v>25</v>
      </c>
      <c r="E19">
        <v>23.7</v>
      </c>
      <c r="F19">
        <v>29.795000000000002</v>
      </c>
      <c r="G19">
        <v>24.163</v>
      </c>
      <c r="H19">
        <v>42.805</v>
      </c>
      <c r="I19">
        <v>48.415999999999997</v>
      </c>
      <c r="J19">
        <v>35.566000000000003</v>
      </c>
      <c r="K19">
        <v>40.859000000000002</v>
      </c>
      <c r="L19">
        <v>26.472999999999999</v>
      </c>
      <c r="M19">
        <v>25.087</v>
      </c>
      <c r="N19">
        <v>24.81</v>
      </c>
      <c r="O19">
        <v>22.914000000000001</v>
      </c>
      <c r="P19">
        <v>30.49</v>
      </c>
      <c r="Q19">
        <v>28.795000000000002</v>
      </c>
      <c r="R19">
        <v>26.573</v>
      </c>
      <c r="S19">
        <v>33.575000000000003</v>
      </c>
      <c r="T19">
        <v>26.553999999999998</v>
      </c>
      <c r="U19">
        <v>31.420999999999999</v>
      </c>
      <c r="V19">
        <v>29.872</v>
      </c>
      <c r="W19">
        <v>34.554000000000002</v>
      </c>
      <c r="X19">
        <v>35.816000000000003</v>
      </c>
      <c r="Y19">
        <v>22.411999999999999</v>
      </c>
      <c r="Z19">
        <v>30.257000000000001</v>
      </c>
      <c r="AA19">
        <v>34.53</v>
      </c>
      <c r="AB19">
        <v>25.614000000000001</v>
      </c>
      <c r="AC19">
        <v>27.576000000000001</v>
      </c>
      <c r="AD19">
        <v>32.529000000000003</v>
      </c>
      <c r="AE19">
        <v>23.045000000000002</v>
      </c>
      <c r="AF19">
        <v>33.521000000000001</v>
      </c>
      <c r="AG19">
        <v>32.789000000000001</v>
      </c>
      <c r="AH19">
        <v>25.689</v>
      </c>
      <c r="AI19" s="4"/>
      <c r="AJ19" s="4"/>
      <c r="AK19" s="4"/>
      <c r="AL19" s="4"/>
      <c r="AM19" s="4"/>
      <c r="AN19" s="4"/>
      <c r="AO19" s="4"/>
      <c r="AP19" s="4"/>
      <c r="AQ19" s="4"/>
      <c r="AR19" s="4"/>
      <c r="AS19" s="4"/>
      <c r="AT19" s="4"/>
      <c r="AU19" s="4"/>
      <c r="AV19" s="4"/>
      <c r="AW19" s="4"/>
      <c r="AX19" s="4"/>
      <c r="AY19" s="4"/>
    </row>
    <row r="20" spans="1:51" ht="14.5" x14ac:dyDescent="0.35">
      <c r="A20" s="98">
        <v>45658</v>
      </c>
      <c r="B20" s="33"/>
      <c r="C20" s="8">
        <v>25</v>
      </c>
      <c r="D20" s="11">
        <v>25</v>
      </c>
      <c r="E20">
        <v>23.113</v>
      </c>
      <c r="F20">
        <v>27.693000000000001</v>
      </c>
      <c r="G20">
        <v>25.774999999999999</v>
      </c>
      <c r="H20">
        <v>32.994999999999997</v>
      </c>
      <c r="I20">
        <v>36.225999999999999</v>
      </c>
      <c r="J20">
        <v>33.271999999999998</v>
      </c>
      <c r="K20">
        <v>30.701000000000001</v>
      </c>
      <c r="L20">
        <v>29.931000000000001</v>
      </c>
      <c r="M20">
        <v>23.382000000000001</v>
      </c>
      <c r="N20">
        <v>23.181000000000001</v>
      </c>
      <c r="O20">
        <v>21.849</v>
      </c>
      <c r="P20">
        <v>26.943000000000001</v>
      </c>
      <c r="Q20">
        <v>32.484999999999999</v>
      </c>
      <c r="R20">
        <v>29.25</v>
      </c>
      <c r="S20">
        <v>28.297000000000001</v>
      </c>
      <c r="T20">
        <v>24.594999999999999</v>
      </c>
      <c r="U20">
        <v>29.736000000000001</v>
      </c>
      <c r="V20">
        <v>27.367000000000001</v>
      </c>
      <c r="W20">
        <v>30.933</v>
      </c>
      <c r="X20">
        <v>35.813000000000002</v>
      </c>
      <c r="Y20">
        <v>20.428000000000001</v>
      </c>
      <c r="Z20">
        <v>26.568999999999999</v>
      </c>
      <c r="AA20">
        <v>31.007000000000001</v>
      </c>
      <c r="AB20">
        <v>23.992000000000001</v>
      </c>
      <c r="AC20">
        <v>26.492000000000001</v>
      </c>
      <c r="AD20">
        <v>29.564</v>
      </c>
      <c r="AE20">
        <v>21.645</v>
      </c>
      <c r="AF20">
        <v>29.452999999999999</v>
      </c>
      <c r="AG20">
        <v>27.547000000000001</v>
      </c>
      <c r="AH20">
        <v>24.382000000000001</v>
      </c>
      <c r="AI20" s="4"/>
      <c r="AJ20" s="4"/>
      <c r="AK20" s="4"/>
      <c r="AL20" s="4"/>
      <c r="AM20" s="4"/>
      <c r="AN20" s="4"/>
      <c r="AO20" s="4"/>
      <c r="AP20" s="4"/>
      <c r="AQ20" s="4"/>
      <c r="AR20" s="4"/>
      <c r="AS20" s="4"/>
      <c r="AT20" s="4"/>
      <c r="AU20" s="4"/>
      <c r="AV20" s="4"/>
      <c r="AW20" s="4"/>
      <c r="AX20" s="4"/>
      <c r="AY20" s="4"/>
    </row>
    <row r="21" spans="1:51" ht="14.5" x14ac:dyDescent="0.35">
      <c r="A21" s="98">
        <v>45689</v>
      </c>
      <c r="B21" s="33"/>
      <c r="C21" s="8">
        <v>25</v>
      </c>
      <c r="D21" s="11">
        <v>25</v>
      </c>
      <c r="E21">
        <v>19.814</v>
      </c>
      <c r="F21">
        <v>24.565999999999999</v>
      </c>
      <c r="G21">
        <v>34.954000000000001</v>
      </c>
      <c r="H21">
        <v>37.378</v>
      </c>
      <c r="I21">
        <v>28.608000000000001</v>
      </c>
      <c r="J21">
        <v>32.96</v>
      </c>
      <c r="K21">
        <v>30.898</v>
      </c>
      <c r="L21">
        <v>37.411000000000001</v>
      </c>
      <c r="M21">
        <v>20.768000000000001</v>
      </c>
      <c r="N21">
        <v>20.126999999999999</v>
      </c>
      <c r="O21">
        <v>29.786999999999999</v>
      </c>
      <c r="P21">
        <v>24.052</v>
      </c>
      <c r="Q21">
        <v>34.131</v>
      </c>
      <c r="R21">
        <v>23.22</v>
      </c>
      <c r="S21">
        <v>30.672000000000001</v>
      </c>
      <c r="T21">
        <v>21.504000000000001</v>
      </c>
      <c r="U21">
        <v>30.785</v>
      </c>
      <c r="V21">
        <v>23.536999999999999</v>
      </c>
      <c r="W21">
        <v>25.797999999999998</v>
      </c>
      <c r="X21">
        <v>30.988</v>
      </c>
      <c r="Y21">
        <v>18.652000000000001</v>
      </c>
      <c r="Z21">
        <v>27.186</v>
      </c>
      <c r="AA21">
        <v>53.427</v>
      </c>
      <c r="AB21">
        <v>25.512</v>
      </c>
      <c r="AC21">
        <v>46.758000000000003</v>
      </c>
      <c r="AD21">
        <v>33.222000000000001</v>
      </c>
      <c r="AE21">
        <v>20.501000000000001</v>
      </c>
      <c r="AF21">
        <v>25.346</v>
      </c>
      <c r="AG21">
        <v>25.068000000000001</v>
      </c>
      <c r="AH21">
        <v>22.881</v>
      </c>
      <c r="AI21" s="4"/>
      <c r="AJ21" s="4"/>
      <c r="AK21" s="4"/>
      <c r="AL21" s="4"/>
      <c r="AM21" s="4"/>
      <c r="AN21" s="4"/>
      <c r="AO21" s="4"/>
      <c r="AP21" s="4"/>
      <c r="AQ21" s="4"/>
      <c r="AR21" s="4"/>
      <c r="AS21" s="4"/>
      <c r="AT21" s="4"/>
      <c r="AU21" s="4"/>
      <c r="AV21" s="4"/>
      <c r="AW21" s="4"/>
      <c r="AX21" s="4"/>
      <c r="AY21" s="4"/>
    </row>
    <row r="22" spans="1:51" ht="14.5" x14ac:dyDescent="0.35">
      <c r="A22" s="98">
        <v>45717</v>
      </c>
      <c r="B22" s="33"/>
      <c r="C22" s="8">
        <v>65</v>
      </c>
      <c r="D22" s="11">
        <v>74</v>
      </c>
      <c r="E22">
        <v>48.331000000000003</v>
      </c>
      <c r="F22">
        <v>79.256</v>
      </c>
      <c r="G22">
        <v>95.963999999999999</v>
      </c>
      <c r="H22">
        <v>69.695999999999998</v>
      </c>
      <c r="I22">
        <v>85.521000000000001</v>
      </c>
      <c r="J22">
        <v>86.98</v>
      </c>
      <c r="K22">
        <v>88.893000000000001</v>
      </c>
      <c r="L22">
        <v>65.739000000000004</v>
      </c>
      <c r="M22">
        <v>50.398000000000003</v>
      </c>
      <c r="N22">
        <v>32.030999999999999</v>
      </c>
      <c r="O22">
        <v>61.213999999999999</v>
      </c>
      <c r="P22">
        <v>109.69799999999999</v>
      </c>
      <c r="Q22">
        <v>55.26</v>
      </c>
      <c r="R22">
        <v>46.648000000000003</v>
      </c>
      <c r="S22">
        <v>140.68299999999999</v>
      </c>
      <c r="T22">
        <v>30.353000000000002</v>
      </c>
      <c r="U22">
        <v>98.68</v>
      </c>
      <c r="V22">
        <v>38.162999999999997</v>
      </c>
      <c r="W22">
        <v>61.234000000000002</v>
      </c>
      <c r="X22">
        <v>97.088999999999999</v>
      </c>
      <c r="Y22">
        <v>40.548999999999999</v>
      </c>
      <c r="Z22">
        <v>72.959999999999994</v>
      </c>
      <c r="AA22">
        <v>103.101</v>
      </c>
      <c r="AB22">
        <v>68.671000000000006</v>
      </c>
      <c r="AC22">
        <v>155.98500000000001</v>
      </c>
      <c r="AD22">
        <v>60.533999999999999</v>
      </c>
      <c r="AE22">
        <v>34.264000000000003</v>
      </c>
      <c r="AF22">
        <v>66.215000000000003</v>
      </c>
      <c r="AG22">
        <v>47.231000000000002</v>
      </c>
      <c r="AH22">
        <v>70.679000000000002</v>
      </c>
      <c r="AI22" s="4"/>
      <c r="AJ22" s="4"/>
      <c r="AK22" s="4"/>
      <c r="AL22" s="4"/>
      <c r="AM22" s="4"/>
      <c r="AN22" s="4"/>
      <c r="AO22" s="4"/>
      <c r="AP22" s="4"/>
      <c r="AQ22" s="4"/>
      <c r="AR22" s="4"/>
      <c r="AS22" s="4"/>
      <c r="AT22" s="4"/>
      <c r="AU22" s="4"/>
      <c r="AV22" s="4"/>
      <c r="AW22" s="4"/>
      <c r="AX22" s="4"/>
      <c r="AY22" s="4"/>
    </row>
    <row r="23" spans="1:51" ht="14.5" x14ac:dyDescent="0.35">
      <c r="A23" s="98">
        <v>45748</v>
      </c>
      <c r="B23" s="33"/>
      <c r="C23" s="8">
        <v>165</v>
      </c>
      <c r="D23" s="11">
        <v>203</v>
      </c>
      <c r="E23">
        <v>210.48</v>
      </c>
      <c r="F23">
        <v>252.97300000000001</v>
      </c>
      <c r="G23">
        <v>136.09100000000001</v>
      </c>
      <c r="H23">
        <v>343.84100000000001</v>
      </c>
      <c r="I23">
        <v>261.298</v>
      </c>
      <c r="J23">
        <v>289.66199999999998</v>
      </c>
      <c r="K23">
        <v>239.054</v>
      </c>
      <c r="L23">
        <v>214.321</v>
      </c>
      <c r="M23">
        <v>190.857</v>
      </c>
      <c r="N23">
        <v>138.976</v>
      </c>
      <c r="O23">
        <v>248.982</v>
      </c>
      <c r="P23">
        <v>271.31099999999998</v>
      </c>
      <c r="Q23">
        <v>214.142</v>
      </c>
      <c r="R23">
        <v>334.71899999999999</v>
      </c>
      <c r="S23">
        <v>240.03200000000001</v>
      </c>
      <c r="T23">
        <v>106.13500000000001</v>
      </c>
      <c r="U23">
        <v>276.57100000000003</v>
      </c>
      <c r="V23">
        <v>209.864</v>
      </c>
      <c r="W23">
        <v>366.36</v>
      </c>
      <c r="X23">
        <v>265.34500000000003</v>
      </c>
      <c r="Y23">
        <v>114.869</v>
      </c>
      <c r="Z23">
        <v>266.77100000000002</v>
      </c>
      <c r="AA23">
        <v>177.655</v>
      </c>
      <c r="AB23">
        <v>269.62099999999998</v>
      </c>
      <c r="AC23">
        <v>225.21100000000001</v>
      </c>
      <c r="AD23">
        <v>155.00399999999999</v>
      </c>
      <c r="AE23">
        <v>229.53800000000001</v>
      </c>
      <c r="AF23">
        <v>209.69900000000001</v>
      </c>
      <c r="AG23">
        <v>145.41399999999999</v>
      </c>
      <c r="AH23">
        <v>185.53200000000001</v>
      </c>
      <c r="AI23" s="4"/>
      <c r="AJ23" s="4"/>
      <c r="AK23" s="4"/>
      <c r="AL23" s="4"/>
      <c r="AM23" s="4"/>
      <c r="AN23" s="4"/>
      <c r="AO23" s="4"/>
      <c r="AP23" s="4"/>
      <c r="AQ23" s="4"/>
      <c r="AR23" s="4"/>
      <c r="AS23" s="4"/>
      <c r="AT23" s="4"/>
      <c r="AU23" s="4"/>
      <c r="AV23" s="4"/>
      <c r="AW23" s="4"/>
      <c r="AX23" s="4"/>
      <c r="AY23" s="4"/>
    </row>
    <row r="24" spans="1:51" ht="14.5" x14ac:dyDescent="0.35">
      <c r="A24" s="98">
        <v>45778</v>
      </c>
      <c r="B24" s="33"/>
      <c r="C24" s="8">
        <v>412</v>
      </c>
      <c r="D24" s="11">
        <v>513</v>
      </c>
      <c r="E24">
        <v>712.48900000000003</v>
      </c>
      <c r="F24">
        <v>463.27100000000002</v>
      </c>
      <c r="G24">
        <v>729.07399999999996</v>
      </c>
      <c r="H24">
        <v>799.29700000000003</v>
      </c>
      <c r="I24">
        <v>951.577</v>
      </c>
      <c r="J24">
        <v>698.60699999999997</v>
      </c>
      <c r="K24">
        <v>633.44299999999998</v>
      </c>
      <c r="L24">
        <v>546.99300000000005</v>
      </c>
      <c r="M24">
        <v>466.06799999999998</v>
      </c>
      <c r="N24">
        <v>211.50800000000001</v>
      </c>
      <c r="O24">
        <v>622.39200000000005</v>
      </c>
      <c r="P24">
        <v>447.85</v>
      </c>
      <c r="Q24">
        <v>579.93799999999999</v>
      </c>
      <c r="R24">
        <v>678.27800000000002</v>
      </c>
      <c r="S24">
        <v>436.47199999999998</v>
      </c>
      <c r="T24">
        <v>641.06299999999999</v>
      </c>
      <c r="U24">
        <v>766.36400000000003</v>
      </c>
      <c r="V24">
        <v>467.47699999999998</v>
      </c>
      <c r="W24">
        <v>912.971</v>
      </c>
      <c r="X24">
        <v>251.63900000000001</v>
      </c>
      <c r="Y24">
        <v>354.19299999999998</v>
      </c>
      <c r="Z24">
        <v>631.94899999999996</v>
      </c>
      <c r="AA24">
        <v>386.56799999999998</v>
      </c>
      <c r="AB24">
        <v>655.41399999999999</v>
      </c>
      <c r="AC24">
        <v>488.32600000000002</v>
      </c>
      <c r="AD24">
        <v>395.78199999999998</v>
      </c>
      <c r="AE24">
        <v>496.30399999999997</v>
      </c>
      <c r="AF24">
        <v>572.90200000000004</v>
      </c>
      <c r="AG24">
        <v>440.80599999999998</v>
      </c>
      <c r="AH24">
        <v>374.74200000000002</v>
      </c>
      <c r="AI24" s="4"/>
      <c r="AJ24" s="4"/>
      <c r="AK24" s="4"/>
      <c r="AL24" s="4"/>
      <c r="AM24" s="4"/>
      <c r="AN24" s="4"/>
      <c r="AO24" s="4"/>
      <c r="AP24" s="4"/>
      <c r="AQ24" s="4"/>
      <c r="AR24" s="4"/>
      <c r="AS24" s="4"/>
      <c r="AT24" s="4"/>
      <c r="AU24" s="4"/>
      <c r="AV24" s="4"/>
      <c r="AW24" s="4"/>
      <c r="AX24" s="4"/>
      <c r="AY24" s="4"/>
    </row>
    <row r="25" spans="1:51" ht="14.5" x14ac:dyDescent="0.35">
      <c r="A25" s="98">
        <v>45809</v>
      </c>
      <c r="B25" s="33"/>
      <c r="C25" s="8">
        <v>226</v>
      </c>
      <c r="D25" s="11">
        <v>367</v>
      </c>
      <c r="E25">
        <v>677.99199999999996</v>
      </c>
      <c r="F25">
        <v>177.05699999999999</v>
      </c>
      <c r="G25">
        <v>819.12300000000005</v>
      </c>
      <c r="H25">
        <v>583.81399999999996</v>
      </c>
      <c r="I25">
        <v>810.90700000000004</v>
      </c>
      <c r="J25">
        <v>434.88099999999997</v>
      </c>
      <c r="K25">
        <v>504.6</v>
      </c>
      <c r="L25">
        <v>278.54199999999997</v>
      </c>
      <c r="M25">
        <v>211.423</v>
      </c>
      <c r="N25">
        <v>117.265</v>
      </c>
      <c r="O25">
        <v>411.77600000000001</v>
      </c>
      <c r="P25">
        <v>186.845</v>
      </c>
      <c r="Q25">
        <v>445.464</v>
      </c>
      <c r="R25">
        <v>337.13</v>
      </c>
      <c r="S25">
        <v>139.17400000000001</v>
      </c>
      <c r="T25">
        <v>707.053</v>
      </c>
      <c r="U25">
        <v>509.55099999999999</v>
      </c>
      <c r="V25">
        <v>540.529</v>
      </c>
      <c r="W25">
        <v>1098.2139999999999</v>
      </c>
      <c r="X25">
        <v>51.587000000000003</v>
      </c>
      <c r="Y25">
        <v>258.19099999999997</v>
      </c>
      <c r="Z25">
        <v>517.94200000000001</v>
      </c>
      <c r="AA25">
        <v>246.429</v>
      </c>
      <c r="AB25">
        <v>459.65300000000002</v>
      </c>
      <c r="AC25">
        <v>360.084</v>
      </c>
      <c r="AD25">
        <v>137.90799999999999</v>
      </c>
      <c r="AE25">
        <v>599.52499999999998</v>
      </c>
      <c r="AF25">
        <v>360.89499999999998</v>
      </c>
      <c r="AG25">
        <v>373.928</v>
      </c>
      <c r="AH25">
        <v>136.09700000000001</v>
      </c>
      <c r="AI25" s="4"/>
      <c r="AJ25" s="4"/>
      <c r="AK25" s="4"/>
      <c r="AL25" s="4"/>
      <c r="AM25" s="4"/>
      <c r="AN25" s="4"/>
      <c r="AO25" s="4"/>
      <c r="AP25" s="4"/>
      <c r="AQ25" s="4"/>
      <c r="AR25" s="4"/>
      <c r="AS25" s="4"/>
      <c r="AT25" s="4"/>
      <c r="AU25" s="4"/>
      <c r="AV25" s="4"/>
      <c r="AW25" s="4"/>
      <c r="AX25" s="4"/>
      <c r="AY25" s="4"/>
    </row>
    <row r="26" spans="1:51" ht="14.5" x14ac:dyDescent="0.35">
      <c r="A26" s="98">
        <v>45839</v>
      </c>
      <c r="B26" s="33"/>
      <c r="C26" s="8">
        <v>16</v>
      </c>
      <c r="D26" s="11">
        <v>60</v>
      </c>
      <c r="E26">
        <v>176.13800000000001</v>
      </c>
      <c r="F26">
        <v>24.158000000000001</v>
      </c>
      <c r="G26">
        <v>284.745</v>
      </c>
      <c r="H26">
        <v>119.831</v>
      </c>
      <c r="I26">
        <v>152.49199999999999</v>
      </c>
      <c r="J26">
        <v>145.809</v>
      </c>
      <c r="K26">
        <v>100.983</v>
      </c>
      <c r="L26">
        <v>29.99</v>
      </c>
      <c r="M26">
        <v>25.323</v>
      </c>
      <c r="N26">
        <v>4.851</v>
      </c>
      <c r="O26">
        <v>63.097000000000001</v>
      </c>
      <c r="P26">
        <v>30.234999999999999</v>
      </c>
      <c r="Q26">
        <v>84.403000000000006</v>
      </c>
      <c r="R26">
        <v>47.658999999999999</v>
      </c>
      <c r="S26">
        <v>14.42</v>
      </c>
      <c r="T26">
        <v>193.751</v>
      </c>
      <c r="U26">
        <v>145.27699999999999</v>
      </c>
      <c r="V26">
        <v>99.378</v>
      </c>
      <c r="W26">
        <v>475.334</v>
      </c>
      <c r="X26">
        <v>4.0730000000000004</v>
      </c>
      <c r="Y26">
        <v>35.286999999999999</v>
      </c>
      <c r="Z26">
        <v>102.92100000000001</v>
      </c>
      <c r="AA26">
        <v>36.625</v>
      </c>
      <c r="AB26">
        <v>76.819000000000003</v>
      </c>
      <c r="AC26">
        <v>62.201999999999998</v>
      </c>
      <c r="AD26">
        <v>11.339</v>
      </c>
      <c r="AE26">
        <v>217.755</v>
      </c>
      <c r="AF26">
        <v>48.786000000000001</v>
      </c>
      <c r="AG26">
        <v>67.522000000000006</v>
      </c>
      <c r="AH26">
        <v>20.751000000000001</v>
      </c>
      <c r="AI26" s="4"/>
      <c r="AJ26" s="4"/>
      <c r="AK26" s="4"/>
      <c r="AL26" s="4"/>
      <c r="AM26" s="4"/>
      <c r="AN26" s="4"/>
      <c r="AO26" s="4"/>
      <c r="AP26" s="4"/>
      <c r="AQ26" s="4"/>
      <c r="AR26" s="4"/>
      <c r="AS26" s="4"/>
      <c r="AT26" s="4"/>
      <c r="AU26" s="4"/>
      <c r="AV26" s="4"/>
      <c r="AW26" s="4"/>
      <c r="AX26" s="4"/>
      <c r="AY26" s="4"/>
    </row>
    <row r="27" spans="1:51" ht="14.5" x14ac:dyDescent="0.35">
      <c r="A27" s="98">
        <v>45870</v>
      </c>
      <c r="B27" s="33"/>
      <c r="C27" s="8">
        <v>11</v>
      </c>
      <c r="D27" s="11">
        <v>19</v>
      </c>
      <c r="E27">
        <v>31.960999999999999</v>
      </c>
      <c r="F27">
        <v>11.166</v>
      </c>
      <c r="G27">
        <v>47.140999999999998</v>
      </c>
      <c r="H27">
        <v>25.204000000000001</v>
      </c>
      <c r="I27">
        <v>43.493000000000002</v>
      </c>
      <c r="J27">
        <v>34.195</v>
      </c>
      <c r="K27">
        <v>24.306999999999999</v>
      </c>
      <c r="L27">
        <v>10.425000000000001</v>
      </c>
      <c r="M27">
        <v>11.632</v>
      </c>
      <c r="N27">
        <v>4.7089999999999996</v>
      </c>
      <c r="O27">
        <v>15.052</v>
      </c>
      <c r="P27">
        <v>11.125</v>
      </c>
      <c r="Q27">
        <v>16.843</v>
      </c>
      <c r="R27">
        <v>16.864999999999998</v>
      </c>
      <c r="S27">
        <v>9.0500000000000007</v>
      </c>
      <c r="T27">
        <v>31.414999999999999</v>
      </c>
      <c r="U27">
        <v>29.626999999999999</v>
      </c>
      <c r="V27">
        <v>22.962</v>
      </c>
      <c r="W27">
        <v>72.388000000000005</v>
      </c>
      <c r="X27">
        <v>8.1999999999999993</v>
      </c>
      <c r="Y27">
        <v>11.664</v>
      </c>
      <c r="Z27">
        <v>39.786000000000001</v>
      </c>
      <c r="AA27">
        <v>12.022</v>
      </c>
      <c r="AB27">
        <v>19.446999999999999</v>
      </c>
      <c r="AC27">
        <v>16.783999999999999</v>
      </c>
      <c r="AD27">
        <v>7.1310000000000002</v>
      </c>
      <c r="AE27">
        <v>34.225999999999999</v>
      </c>
      <c r="AF27">
        <v>14.006</v>
      </c>
      <c r="AG27">
        <v>16.533999999999999</v>
      </c>
      <c r="AH27">
        <v>10.388</v>
      </c>
      <c r="AI27" s="4"/>
      <c r="AJ27" s="4"/>
      <c r="AK27" s="4"/>
      <c r="AL27" s="4"/>
      <c r="AM27" s="4"/>
      <c r="AN27" s="4"/>
      <c r="AO27" s="4"/>
      <c r="AP27" s="4"/>
      <c r="AQ27" s="4"/>
      <c r="AR27" s="4"/>
      <c r="AS27" s="4"/>
      <c r="AT27" s="4"/>
      <c r="AU27" s="4"/>
      <c r="AV27" s="4"/>
      <c r="AW27" s="4"/>
      <c r="AX27" s="4"/>
      <c r="AY27" s="4"/>
    </row>
    <row r="28" spans="1:51" ht="14.5" x14ac:dyDescent="0.35">
      <c r="A28" s="98">
        <v>45901</v>
      </c>
      <c r="B28" s="33"/>
      <c r="C28" s="8">
        <v>7</v>
      </c>
      <c r="D28" s="11">
        <v>13</v>
      </c>
      <c r="E28">
        <v>21.934999999999999</v>
      </c>
      <c r="F28">
        <v>11.597</v>
      </c>
      <c r="G28">
        <v>23.018999999999998</v>
      </c>
      <c r="H28">
        <v>19.245999999999999</v>
      </c>
      <c r="I28">
        <v>87.161000000000001</v>
      </c>
      <c r="J28">
        <v>18.841000000000001</v>
      </c>
      <c r="K28">
        <v>18.994</v>
      </c>
      <c r="L28">
        <v>18.971</v>
      </c>
      <c r="M28">
        <v>11.63</v>
      </c>
      <c r="N28">
        <v>7.66</v>
      </c>
      <c r="O28">
        <v>17.736000000000001</v>
      </c>
      <c r="P28">
        <v>19.640999999999998</v>
      </c>
      <c r="Q28">
        <v>12.045</v>
      </c>
      <c r="R28">
        <v>28.536999999999999</v>
      </c>
      <c r="S28">
        <v>17.596</v>
      </c>
      <c r="T28">
        <v>22.529</v>
      </c>
      <c r="U28">
        <v>18.497</v>
      </c>
      <c r="V28">
        <v>14.691000000000001</v>
      </c>
      <c r="W28">
        <v>37.106000000000002</v>
      </c>
      <c r="X28">
        <v>9.4280000000000008</v>
      </c>
      <c r="Y28">
        <v>23.824999999999999</v>
      </c>
      <c r="Z28">
        <v>35.484999999999999</v>
      </c>
      <c r="AA28">
        <v>10.974</v>
      </c>
      <c r="AB28">
        <v>14.214</v>
      </c>
      <c r="AC28">
        <v>14.108000000000001</v>
      </c>
      <c r="AD28">
        <v>8.1760000000000002</v>
      </c>
      <c r="AE28">
        <v>18.956</v>
      </c>
      <c r="AF28">
        <v>14.086</v>
      </c>
      <c r="AG28">
        <v>16.923999999999999</v>
      </c>
      <c r="AH28">
        <v>10.071</v>
      </c>
      <c r="AI28" s="4"/>
      <c r="AJ28" s="4"/>
      <c r="AK28" s="4"/>
      <c r="AL28" s="4"/>
      <c r="AM28" s="4"/>
      <c r="AN28" s="4"/>
      <c r="AO28" s="4"/>
      <c r="AP28" s="4"/>
      <c r="AQ28" s="4"/>
      <c r="AR28" s="4"/>
      <c r="AS28" s="4"/>
      <c r="AT28" s="4"/>
      <c r="AU28" s="4"/>
      <c r="AV28" s="4"/>
      <c r="AW28" s="4"/>
      <c r="AX28" s="4"/>
      <c r="AY28" s="4"/>
    </row>
    <row r="29" spans="1:51" ht="14.5" x14ac:dyDescent="0.35">
      <c r="A29" s="98">
        <v>45931</v>
      </c>
      <c r="B29" s="33"/>
      <c r="C29" s="8">
        <v>23</v>
      </c>
      <c r="D29" s="11">
        <v>33</v>
      </c>
      <c r="E29">
        <v>41.75</v>
      </c>
      <c r="F29">
        <v>23.254999999999999</v>
      </c>
      <c r="G29">
        <v>44.545000000000002</v>
      </c>
      <c r="H29">
        <v>28.196999999999999</v>
      </c>
      <c r="I29">
        <v>101.51</v>
      </c>
      <c r="J29">
        <v>44.521999999999998</v>
      </c>
      <c r="K29">
        <v>22.972999999999999</v>
      </c>
      <c r="L29">
        <v>38.156999999999996</v>
      </c>
      <c r="M29">
        <v>20.093</v>
      </c>
      <c r="N29">
        <v>22.067</v>
      </c>
      <c r="O29">
        <v>20.327999999999999</v>
      </c>
      <c r="P29">
        <v>38.320999999999998</v>
      </c>
      <c r="Q29">
        <v>30.050999999999998</v>
      </c>
      <c r="R29">
        <v>50.453000000000003</v>
      </c>
      <c r="S29">
        <v>46.442</v>
      </c>
      <c r="T29">
        <v>25.077999999999999</v>
      </c>
      <c r="U29">
        <v>36.305999999999997</v>
      </c>
      <c r="V29">
        <v>27.15</v>
      </c>
      <c r="W29">
        <v>40.351999999999997</v>
      </c>
      <c r="X29">
        <v>17.696999999999999</v>
      </c>
      <c r="Y29">
        <v>47.951999999999998</v>
      </c>
      <c r="Z29">
        <v>38.151000000000003</v>
      </c>
      <c r="AA29">
        <v>17.28</v>
      </c>
      <c r="AB29">
        <v>23.54</v>
      </c>
      <c r="AC29">
        <v>42.945</v>
      </c>
      <c r="AD29">
        <v>25.446999999999999</v>
      </c>
      <c r="AE29">
        <v>24.629000000000001</v>
      </c>
      <c r="AF29">
        <v>28.984999999999999</v>
      </c>
      <c r="AG29">
        <v>19.649000000000001</v>
      </c>
      <c r="AH29">
        <v>15.968999999999999</v>
      </c>
      <c r="AI29" s="4"/>
      <c r="AJ29" s="4"/>
      <c r="AK29" s="4"/>
      <c r="AL29" s="4"/>
      <c r="AM29" s="4"/>
      <c r="AN29" s="4"/>
      <c r="AO29" s="4"/>
      <c r="AP29" s="4"/>
      <c r="AQ29" s="4"/>
      <c r="AR29" s="4"/>
      <c r="AS29" s="4"/>
      <c r="AT29" s="4"/>
      <c r="AU29" s="4"/>
      <c r="AV29" s="4"/>
      <c r="AW29" s="4"/>
      <c r="AX29" s="4"/>
      <c r="AY29" s="4"/>
    </row>
    <row r="30" spans="1:51" ht="14.5" x14ac:dyDescent="0.35">
      <c r="A30" s="98">
        <v>45962</v>
      </c>
      <c r="B30" s="33"/>
      <c r="C30" s="8">
        <v>28</v>
      </c>
      <c r="D30" s="11">
        <v>34</v>
      </c>
      <c r="E30">
        <v>35.756999999999998</v>
      </c>
      <c r="F30">
        <v>27.071000000000002</v>
      </c>
      <c r="G30">
        <v>40.737000000000002</v>
      </c>
      <c r="H30">
        <v>53.094999999999999</v>
      </c>
      <c r="I30">
        <v>50.715000000000003</v>
      </c>
      <c r="J30">
        <v>39.034999999999997</v>
      </c>
      <c r="K30">
        <v>26.297999999999998</v>
      </c>
      <c r="L30">
        <v>26.908999999999999</v>
      </c>
      <c r="M30">
        <v>25.812999999999999</v>
      </c>
      <c r="N30">
        <v>20.864999999999998</v>
      </c>
      <c r="O30">
        <v>26.603999999999999</v>
      </c>
      <c r="P30">
        <v>45.079000000000001</v>
      </c>
      <c r="Q30">
        <v>29.763999999999999</v>
      </c>
      <c r="R30">
        <v>45.69</v>
      </c>
      <c r="S30">
        <v>36.506999999999998</v>
      </c>
      <c r="T30">
        <v>30.666</v>
      </c>
      <c r="U30">
        <v>37.186999999999998</v>
      </c>
      <c r="V30">
        <v>47.454999999999998</v>
      </c>
      <c r="W30">
        <v>41.460999999999999</v>
      </c>
      <c r="X30">
        <v>24.094000000000001</v>
      </c>
      <c r="Y30">
        <v>40.880000000000003</v>
      </c>
      <c r="Z30">
        <v>36.061</v>
      </c>
      <c r="AA30">
        <v>24.637</v>
      </c>
      <c r="AB30">
        <v>27.013000000000002</v>
      </c>
      <c r="AC30">
        <v>33.615000000000002</v>
      </c>
      <c r="AD30">
        <v>26.56</v>
      </c>
      <c r="AE30">
        <v>30.515000000000001</v>
      </c>
      <c r="AF30">
        <v>39.840000000000003</v>
      </c>
      <c r="AG30">
        <v>26.696000000000002</v>
      </c>
      <c r="AH30">
        <v>22.518999999999998</v>
      </c>
      <c r="AI30" s="4"/>
      <c r="AJ30" s="4"/>
      <c r="AK30" s="4"/>
      <c r="AL30" s="4"/>
      <c r="AM30" s="4"/>
      <c r="AN30" s="4"/>
      <c r="AO30" s="4"/>
      <c r="AP30" s="4"/>
      <c r="AQ30" s="4"/>
      <c r="AR30" s="4"/>
      <c r="AS30" s="4"/>
      <c r="AT30" s="4"/>
      <c r="AU30" s="4"/>
      <c r="AV30" s="4"/>
      <c r="AW30" s="4"/>
      <c r="AX30" s="4"/>
      <c r="AY30" s="4"/>
    </row>
    <row r="31" spans="1:51" ht="14.5" x14ac:dyDescent="0.35">
      <c r="A31" s="98">
        <v>45992</v>
      </c>
      <c r="B31" s="33"/>
      <c r="C31" s="8">
        <v>25</v>
      </c>
      <c r="D31" s="11">
        <v>25</v>
      </c>
      <c r="E31">
        <v>28.376000000000001</v>
      </c>
      <c r="F31">
        <v>23.725999999999999</v>
      </c>
      <c r="G31">
        <v>41.125999999999998</v>
      </c>
      <c r="H31">
        <v>48.244</v>
      </c>
      <c r="I31">
        <v>35.24</v>
      </c>
      <c r="J31">
        <v>41.374000000000002</v>
      </c>
      <c r="K31">
        <v>26.114999999999998</v>
      </c>
      <c r="L31">
        <v>24.195</v>
      </c>
      <c r="M31">
        <v>22.875</v>
      </c>
      <c r="N31">
        <v>20.853999999999999</v>
      </c>
      <c r="O31">
        <v>28.119</v>
      </c>
      <c r="P31">
        <v>27.359000000000002</v>
      </c>
      <c r="Q31">
        <v>24.667000000000002</v>
      </c>
      <c r="R31">
        <v>31.981999999999999</v>
      </c>
      <c r="S31">
        <v>24.975000000000001</v>
      </c>
      <c r="T31">
        <v>29.724</v>
      </c>
      <c r="U31">
        <v>29.875</v>
      </c>
      <c r="V31">
        <v>34.136000000000003</v>
      </c>
      <c r="W31">
        <v>34.770000000000003</v>
      </c>
      <c r="X31">
        <v>23.794</v>
      </c>
      <c r="Y31">
        <v>27.632999999999999</v>
      </c>
      <c r="Z31">
        <v>32.838999999999999</v>
      </c>
      <c r="AA31">
        <v>24.803000000000001</v>
      </c>
      <c r="AB31">
        <v>25.925999999999998</v>
      </c>
      <c r="AC31">
        <v>32.478999999999999</v>
      </c>
      <c r="AD31">
        <v>21.681000000000001</v>
      </c>
      <c r="AE31">
        <v>31.414999999999999</v>
      </c>
      <c r="AF31">
        <v>32.341000000000001</v>
      </c>
      <c r="AG31">
        <v>24.472999999999999</v>
      </c>
      <c r="AH31">
        <v>21.841999999999999</v>
      </c>
      <c r="AI31" s="4"/>
      <c r="AJ31" s="4"/>
      <c r="AK31" s="4"/>
      <c r="AL31" s="4"/>
      <c r="AM31" s="4"/>
      <c r="AN31" s="4"/>
      <c r="AO31" s="4"/>
      <c r="AP31" s="4"/>
      <c r="AQ31" s="4"/>
      <c r="AR31" s="4"/>
      <c r="AS31" s="4"/>
      <c r="AT31" s="4"/>
      <c r="AU31" s="4"/>
      <c r="AV31" s="4"/>
      <c r="AW31" s="4"/>
      <c r="AX31" s="4"/>
      <c r="AY31" s="4"/>
    </row>
    <row r="32" spans="1:51" ht="14.5" x14ac:dyDescent="0.35">
      <c r="A32" s="98">
        <v>46023</v>
      </c>
      <c r="B32" s="33"/>
      <c r="C32" s="8">
        <v>25</v>
      </c>
      <c r="D32" s="11">
        <v>25</v>
      </c>
      <c r="E32">
        <v>26.35</v>
      </c>
      <c r="F32">
        <v>25.344999999999999</v>
      </c>
      <c r="G32">
        <v>31.518000000000001</v>
      </c>
      <c r="H32">
        <v>36.058</v>
      </c>
      <c r="I32">
        <v>32.817</v>
      </c>
      <c r="J32">
        <v>31.099</v>
      </c>
      <c r="K32">
        <v>29.548999999999999</v>
      </c>
      <c r="L32">
        <v>22.548999999999999</v>
      </c>
      <c r="M32">
        <v>21.327999999999999</v>
      </c>
      <c r="N32">
        <v>19.904</v>
      </c>
      <c r="O32">
        <v>24.768999999999998</v>
      </c>
      <c r="P32">
        <v>31.016999999999999</v>
      </c>
      <c r="Q32">
        <v>27.396000000000001</v>
      </c>
      <c r="R32">
        <v>26.821999999999999</v>
      </c>
      <c r="S32">
        <v>23.099</v>
      </c>
      <c r="T32">
        <v>28.138999999999999</v>
      </c>
      <c r="U32">
        <v>27.265999999999998</v>
      </c>
      <c r="V32">
        <v>30.559000000000001</v>
      </c>
      <c r="W32">
        <v>34.816000000000003</v>
      </c>
      <c r="X32">
        <v>21.716000000000001</v>
      </c>
      <c r="Y32">
        <v>23.888999999999999</v>
      </c>
      <c r="Z32">
        <v>29.431000000000001</v>
      </c>
      <c r="AA32">
        <v>23.231999999999999</v>
      </c>
      <c r="AB32">
        <v>24.94</v>
      </c>
      <c r="AC32">
        <v>29.003</v>
      </c>
      <c r="AD32">
        <v>20.366</v>
      </c>
      <c r="AE32">
        <v>27.497</v>
      </c>
      <c r="AF32">
        <v>27.12</v>
      </c>
      <c r="AG32">
        <v>23.183</v>
      </c>
      <c r="AH32">
        <v>21.346</v>
      </c>
      <c r="AI32" s="4"/>
      <c r="AJ32" s="4"/>
      <c r="AK32" s="4"/>
      <c r="AL32" s="4"/>
      <c r="AM32" s="4"/>
      <c r="AN32" s="4"/>
      <c r="AO32" s="4"/>
      <c r="AP32" s="4"/>
      <c r="AQ32" s="4"/>
      <c r="AR32" s="4"/>
      <c r="AS32" s="4"/>
      <c r="AT32" s="4"/>
      <c r="AU32" s="4"/>
      <c r="AV32" s="4"/>
      <c r="AW32" s="4"/>
      <c r="AX32" s="4"/>
      <c r="AY32" s="4"/>
    </row>
    <row r="33" spans="1:51" ht="14.5" x14ac:dyDescent="0.35">
      <c r="A33" s="98">
        <v>46054</v>
      </c>
      <c r="B33" s="33"/>
      <c r="C33" s="8">
        <v>25</v>
      </c>
      <c r="D33" s="11">
        <v>25</v>
      </c>
      <c r="E33">
        <v>23.326000000000001</v>
      </c>
      <c r="F33">
        <v>34.515000000000001</v>
      </c>
      <c r="G33">
        <v>35.923000000000002</v>
      </c>
      <c r="H33">
        <v>28.469000000000001</v>
      </c>
      <c r="I33">
        <v>31.981999999999999</v>
      </c>
      <c r="J33">
        <v>31.234999999999999</v>
      </c>
      <c r="K33">
        <v>36.978999999999999</v>
      </c>
      <c r="L33">
        <v>20.047000000000001</v>
      </c>
      <c r="M33">
        <v>18.489000000000001</v>
      </c>
      <c r="N33">
        <v>27.905999999999999</v>
      </c>
      <c r="O33">
        <v>22.173999999999999</v>
      </c>
      <c r="P33">
        <v>32.808</v>
      </c>
      <c r="Q33">
        <v>21.646999999999998</v>
      </c>
      <c r="R33">
        <v>29.302</v>
      </c>
      <c r="S33">
        <v>20.228999999999999</v>
      </c>
      <c r="T33">
        <v>29.355</v>
      </c>
      <c r="U33">
        <v>23.42</v>
      </c>
      <c r="V33">
        <v>25.483000000000001</v>
      </c>
      <c r="W33">
        <v>30.152999999999999</v>
      </c>
      <c r="X33">
        <v>19.739999999999998</v>
      </c>
      <c r="Y33">
        <v>24.111000000000001</v>
      </c>
      <c r="Z33">
        <v>51.469000000000001</v>
      </c>
      <c r="AA33">
        <v>24.829000000000001</v>
      </c>
      <c r="AB33">
        <v>45.045999999999999</v>
      </c>
      <c r="AC33">
        <v>32.637</v>
      </c>
      <c r="AD33">
        <v>19.395</v>
      </c>
      <c r="AE33">
        <v>23.686</v>
      </c>
      <c r="AF33">
        <v>24.693999999999999</v>
      </c>
      <c r="AG33">
        <v>21.701000000000001</v>
      </c>
      <c r="AH33">
        <v>18.309000000000001</v>
      </c>
      <c r="AI33" s="4"/>
      <c r="AJ33" s="4"/>
      <c r="AK33" s="4"/>
      <c r="AL33" s="4"/>
      <c r="AM33" s="4"/>
      <c r="AN33" s="4"/>
      <c r="AO33" s="4"/>
      <c r="AP33" s="4"/>
      <c r="AQ33" s="4"/>
      <c r="AR33" s="4"/>
      <c r="AS33" s="4"/>
      <c r="AT33" s="4"/>
      <c r="AU33" s="4"/>
      <c r="AV33" s="4"/>
      <c r="AW33" s="4"/>
      <c r="AX33" s="4"/>
      <c r="AY33" s="4"/>
    </row>
    <row r="34" spans="1:51" ht="14.5" x14ac:dyDescent="0.35">
      <c r="A34" s="98">
        <v>46082</v>
      </c>
      <c r="B34" s="33"/>
      <c r="C34" s="8">
        <v>65</v>
      </c>
      <c r="D34" s="11">
        <v>74</v>
      </c>
      <c r="E34">
        <v>76.53</v>
      </c>
      <c r="F34">
        <v>95.593999999999994</v>
      </c>
      <c r="G34">
        <v>67.662999999999997</v>
      </c>
      <c r="H34">
        <v>85.394999999999996</v>
      </c>
      <c r="I34">
        <v>82.647000000000006</v>
      </c>
      <c r="J34">
        <v>89.768000000000001</v>
      </c>
      <c r="K34">
        <v>65.045000000000002</v>
      </c>
      <c r="L34">
        <v>49.22</v>
      </c>
      <c r="M34">
        <v>29.077999999999999</v>
      </c>
      <c r="N34">
        <v>58.319000000000003</v>
      </c>
      <c r="O34">
        <v>105.77500000000001</v>
      </c>
      <c r="P34">
        <v>53.494999999999997</v>
      </c>
      <c r="Q34">
        <v>43.387</v>
      </c>
      <c r="R34">
        <v>138.18199999999999</v>
      </c>
      <c r="S34">
        <v>28.876000000000001</v>
      </c>
      <c r="T34">
        <v>95.92</v>
      </c>
      <c r="U34">
        <v>37.195999999999998</v>
      </c>
      <c r="V34">
        <v>61.213000000000001</v>
      </c>
      <c r="W34">
        <v>95.915000000000006</v>
      </c>
      <c r="X34">
        <v>41.951999999999998</v>
      </c>
      <c r="Y34">
        <v>67.635999999999996</v>
      </c>
      <c r="Z34">
        <v>100.541</v>
      </c>
      <c r="AA34">
        <v>67.605999999999995</v>
      </c>
      <c r="AB34">
        <v>152.643</v>
      </c>
      <c r="AC34">
        <v>58.676000000000002</v>
      </c>
      <c r="AD34">
        <v>32.886000000000003</v>
      </c>
      <c r="AE34">
        <v>63.514000000000003</v>
      </c>
      <c r="AF34">
        <v>46.619</v>
      </c>
      <c r="AG34">
        <v>66.42</v>
      </c>
      <c r="AH34">
        <v>45.966000000000001</v>
      </c>
      <c r="AI34" s="4"/>
      <c r="AJ34" s="4"/>
      <c r="AK34" s="4"/>
      <c r="AL34" s="4"/>
      <c r="AM34" s="4"/>
      <c r="AN34" s="4"/>
      <c r="AO34" s="4"/>
      <c r="AP34" s="4"/>
      <c r="AQ34" s="4"/>
      <c r="AR34" s="4"/>
      <c r="AS34" s="4"/>
      <c r="AT34" s="4"/>
      <c r="AU34" s="4"/>
      <c r="AV34" s="4"/>
      <c r="AW34" s="4"/>
      <c r="AX34" s="4"/>
      <c r="AY34" s="4"/>
    </row>
    <row r="35" spans="1:51" ht="14.5" x14ac:dyDescent="0.35">
      <c r="A35" s="98">
        <v>46113</v>
      </c>
      <c r="B35" s="33"/>
      <c r="C35" s="8">
        <v>165</v>
      </c>
      <c r="D35" s="11">
        <v>203</v>
      </c>
      <c r="E35">
        <v>244.10900000000001</v>
      </c>
      <c r="F35">
        <v>136.09</v>
      </c>
      <c r="G35">
        <v>339.483</v>
      </c>
      <c r="H35">
        <v>261.75</v>
      </c>
      <c r="I35">
        <v>280.166</v>
      </c>
      <c r="J35">
        <v>240.72</v>
      </c>
      <c r="K35">
        <v>213.43299999999999</v>
      </c>
      <c r="L35">
        <v>189.614</v>
      </c>
      <c r="M35">
        <v>132.75200000000001</v>
      </c>
      <c r="N35">
        <v>242.48599999999999</v>
      </c>
      <c r="O35">
        <v>265.95499999999998</v>
      </c>
      <c r="P35">
        <v>211.21</v>
      </c>
      <c r="Q35">
        <v>319.37200000000001</v>
      </c>
      <c r="R35">
        <v>237.809</v>
      </c>
      <c r="S35">
        <v>103.462</v>
      </c>
      <c r="T35">
        <v>271.55099999999999</v>
      </c>
      <c r="U35">
        <v>203.38800000000001</v>
      </c>
      <c r="V35">
        <v>365.99299999999999</v>
      </c>
      <c r="W35">
        <v>264.41399999999999</v>
      </c>
      <c r="X35">
        <v>117.379</v>
      </c>
      <c r="Y35">
        <v>252.51599999999999</v>
      </c>
      <c r="Z35">
        <v>175.29900000000001</v>
      </c>
      <c r="AA35">
        <v>268.23399999999998</v>
      </c>
      <c r="AB35">
        <v>221.995</v>
      </c>
      <c r="AC35">
        <v>146.33099999999999</v>
      </c>
      <c r="AD35">
        <v>225.28899999999999</v>
      </c>
      <c r="AE35">
        <v>204.18299999999999</v>
      </c>
      <c r="AF35">
        <v>144.56200000000001</v>
      </c>
      <c r="AG35">
        <v>175.57</v>
      </c>
      <c r="AH35">
        <v>205.12299999999999</v>
      </c>
      <c r="AI35" s="4"/>
      <c r="AJ35" s="4"/>
      <c r="AK35" s="4"/>
      <c r="AL35" s="4"/>
      <c r="AM35" s="4"/>
      <c r="AN35" s="4"/>
      <c r="AO35" s="4"/>
      <c r="AP35" s="4"/>
      <c r="AQ35" s="4"/>
      <c r="AR35" s="4"/>
      <c r="AS35" s="4"/>
      <c r="AT35" s="4"/>
      <c r="AU35" s="4"/>
      <c r="AV35" s="4"/>
      <c r="AW35" s="4"/>
      <c r="AX35" s="4"/>
      <c r="AY35" s="4"/>
    </row>
    <row r="36" spans="1:51" ht="14.5" x14ac:dyDescent="0.35">
      <c r="A36" s="98">
        <v>46143</v>
      </c>
      <c r="B36" s="33"/>
      <c r="C36" s="8">
        <v>412</v>
      </c>
      <c r="D36" s="11">
        <v>513</v>
      </c>
      <c r="E36">
        <v>458.64400000000001</v>
      </c>
      <c r="F36">
        <v>729.62800000000004</v>
      </c>
      <c r="G36">
        <v>796.78</v>
      </c>
      <c r="H36">
        <v>953.06299999999999</v>
      </c>
      <c r="I36">
        <v>690.74199999999996</v>
      </c>
      <c r="J36">
        <v>634.98</v>
      </c>
      <c r="K36">
        <v>546.62900000000002</v>
      </c>
      <c r="L36">
        <v>465.34699999999998</v>
      </c>
      <c r="M36">
        <v>205.30699999999999</v>
      </c>
      <c r="N36">
        <v>615.87900000000002</v>
      </c>
      <c r="O36">
        <v>444.32400000000001</v>
      </c>
      <c r="P36">
        <v>577.63599999999997</v>
      </c>
      <c r="Q36">
        <v>669.18299999999999</v>
      </c>
      <c r="R36">
        <v>434.57799999999997</v>
      </c>
      <c r="S36">
        <v>635.66399999999999</v>
      </c>
      <c r="T36">
        <v>761.7</v>
      </c>
      <c r="U36">
        <v>442.97</v>
      </c>
      <c r="V36">
        <v>912.577</v>
      </c>
      <c r="W36">
        <v>250.935</v>
      </c>
      <c r="X36">
        <v>358.411</v>
      </c>
      <c r="Y36">
        <v>593.26800000000003</v>
      </c>
      <c r="Z36">
        <v>384.41800000000001</v>
      </c>
      <c r="AA36">
        <v>655.42499999999995</v>
      </c>
      <c r="AB36">
        <v>485.35</v>
      </c>
      <c r="AC36">
        <v>393.74700000000001</v>
      </c>
      <c r="AD36">
        <v>491.738</v>
      </c>
      <c r="AE36">
        <v>567.92499999999995</v>
      </c>
      <c r="AF36">
        <v>440.34300000000002</v>
      </c>
      <c r="AG36">
        <v>365.791</v>
      </c>
      <c r="AH36">
        <v>705.84400000000005</v>
      </c>
      <c r="AI36" s="4"/>
      <c r="AJ36" s="4"/>
      <c r="AK36" s="4"/>
      <c r="AL36" s="4"/>
      <c r="AM36" s="4"/>
      <c r="AN36" s="4"/>
      <c r="AO36" s="4"/>
      <c r="AP36" s="4"/>
      <c r="AQ36" s="4"/>
      <c r="AR36" s="4"/>
      <c r="AS36" s="4"/>
      <c r="AT36" s="4"/>
      <c r="AU36" s="4"/>
      <c r="AV36" s="4"/>
      <c r="AW36" s="4"/>
      <c r="AX36" s="4"/>
      <c r="AY36" s="4"/>
    </row>
    <row r="37" spans="1:51" ht="14.5" x14ac:dyDescent="0.35">
      <c r="A37" s="98">
        <v>46174</v>
      </c>
      <c r="B37" s="33"/>
      <c r="C37" s="8">
        <v>226</v>
      </c>
      <c r="D37" s="11">
        <v>367</v>
      </c>
      <c r="E37">
        <v>181.691</v>
      </c>
      <c r="F37">
        <v>819.02200000000005</v>
      </c>
      <c r="G37">
        <v>582.62599999999998</v>
      </c>
      <c r="H37">
        <v>811.05</v>
      </c>
      <c r="I37">
        <v>442.31799999999998</v>
      </c>
      <c r="J37">
        <v>505.12</v>
      </c>
      <c r="K37">
        <v>278.32499999999999</v>
      </c>
      <c r="L37">
        <v>210.92699999999999</v>
      </c>
      <c r="M37">
        <v>120.83499999999999</v>
      </c>
      <c r="N37">
        <v>409.63200000000001</v>
      </c>
      <c r="O37">
        <v>185.67599999999999</v>
      </c>
      <c r="P37">
        <v>444.375</v>
      </c>
      <c r="Q37">
        <v>347.09199999999998</v>
      </c>
      <c r="R37">
        <v>138.32400000000001</v>
      </c>
      <c r="S37">
        <v>705.24199999999996</v>
      </c>
      <c r="T37">
        <v>508.17099999999999</v>
      </c>
      <c r="U37">
        <v>559.34400000000005</v>
      </c>
      <c r="V37">
        <v>1097.6959999999999</v>
      </c>
      <c r="W37">
        <v>51.158000000000001</v>
      </c>
      <c r="X37">
        <v>259.44499999999999</v>
      </c>
      <c r="Y37">
        <v>542.048</v>
      </c>
      <c r="Z37">
        <v>245.28899999999999</v>
      </c>
      <c r="AA37">
        <v>459.51</v>
      </c>
      <c r="AB37">
        <v>358.95600000000002</v>
      </c>
      <c r="AC37">
        <v>144.393</v>
      </c>
      <c r="AD37">
        <v>597.50800000000004</v>
      </c>
      <c r="AE37">
        <v>359.34699999999998</v>
      </c>
      <c r="AF37">
        <v>373.666</v>
      </c>
      <c r="AG37">
        <v>145.52199999999999</v>
      </c>
      <c r="AH37">
        <v>676.19600000000003</v>
      </c>
      <c r="AI37" s="4"/>
      <c r="AJ37" s="4"/>
      <c r="AK37" s="4"/>
      <c r="AL37" s="4"/>
      <c r="AM37" s="4"/>
      <c r="AN37" s="4"/>
      <c r="AO37" s="4"/>
      <c r="AP37" s="4"/>
      <c r="AQ37" s="4"/>
      <c r="AR37" s="4"/>
      <c r="AS37" s="4"/>
      <c r="AT37" s="4"/>
      <c r="AU37" s="4"/>
      <c r="AV37" s="4"/>
      <c r="AW37" s="4"/>
      <c r="AX37" s="4"/>
      <c r="AY37" s="4"/>
    </row>
    <row r="38" spans="1:51" ht="14.5" x14ac:dyDescent="0.35">
      <c r="A38" s="98">
        <v>46204</v>
      </c>
      <c r="B38" s="33"/>
      <c r="C38" s="8">
        <v>16</v>
      </c>
      <c r="D38" s="11">
        <v>60</v>
      </c>
      <c r="E38">
        <v>25.251999999999999</v>
      </c>
      <c r="F38">
        <v>284.476</v>
      </c>
      <c r="G38">
        <v>118.962</v>
      </c>
      <c r="H38">
        <v>152.37200000000001</v>
      </c>
      <c r="I38">
        <v>152.42599999999999</v>
      </c>
      <c r="J38">
        <v>101.042</v>
      </c>
      <c r="K38">
        <v>29.797999999999998</v>
      </c>
      <c r="L38">
        <v>24.878</v>
      </c>
      <c r="M38">
        <v>5.03</v>
      </c>
      <c r="N38">
        <v>62.313000000000002</v>
      </c>
      <c r="O38">
        <v>29.102</v>
      </c>
      <c r="P38">
        <v>83.652000000000001</v>
      </c>
      <c r="Q38">
        <v>49.506999999999998</v>
      </c>
      <c r="R38">
        <v>13.728</v>
      </c>
      <c r="S38">
        <v>193.04599999999999</v>
      </c>
      <c r="T38">
        <v>144.63200000000001</v>
      </c>
      <c r="U38">
        <v>105.905</v>
      </c>
      <c r="V38">
        <v>475.09</v>
      </c>
      <c r="W38">
        <v>3.7469999999999999</v>
      </c>
      <c r="X38">
        <v>35.792999999999999</v>
      </c>
      <c r="Y38">
        <v>108.246</v>
      </c>
      <c r="Z38">
        <v>35.765000000000001</v>
      </c>
      <c r="AA38">
        <v>76.358999999999995</v>
      </c>
      <c r="AB38">
        <v>61.432000000000002</v>
      </c>
      <c r="AC38">
        <v>12.052</v>
      </c>
      <c r="AD38">
        <v>217.02199999999999</v>
      </c>
      <c r="AE38">
        <v>47.890999999999998</v>
      </c>
      <c r="AF38">
        <v>67.254999999999995</v>
      </c>
      <c r="AG38">
        <v>20.99</v>
      </c>
      <c r="AH38">
        <v>175.36600000000001</v>
      </c>
      <c r="AI38" s="4"/>
      <c r="AJ38" s="4"/>
      <c r="AK38" s="4"/>
      <c r="AL38" s="4"/>
      <c r="AM38" s="4"/>
      <c r="AN38" s="4"/>
      <c r="AO38" s="4"/>
      <c r="AP38" s="4"/>
      <c r="AQ38" s="4"/>
      <c r="AR38" s="4"/>
      <c r="AS38" s="4"/>
      <c r="AT38" s="4"/>
      <c r="AU38" s="4"/>
      <c r="AV38" s="4"/>
      <c r="AW38" s="4"/>
      <c r="AX38" s="4"/>
      <c r="AY38" s="4"/>
    </row>
    <row r="39" spans="1:51" ht="14.5" x14ac:dyDescent="0.35">
      <c r="A39" s="98">
        <v>46235</v>
      </c>
      <c r="B39" s="33"/>
      <c r="C39" s="8">
        <v>11</v>
      </c>
      <c r="D39" s="11">
        <v>19</v>
      </c>
      <c r="E39">
        <v>10.542</v>
      </c>
      <c r="F39">
        <v>46.892000000000003</v>
      </c>
      <c r="G39">
        <v>24.471</v>
      </c>
      <c r="H39">
        <v>43.344999999999999</v>
      </c>
      <c r="I39">
        <v>35.069000000000003</v>
      </c>
      <c r="J39">
        <v>24.361999999999998</v>
      </c>
      <c r="K39">
        <v>10.23</v>
      </c>
      <c r="L39">
        <v>11.141999999999999</v>
      </c>
      <c r="M39">
        <v>4.0069999999999997</v>
      </c>
      <c r="N39">
        <v>14.352</v>
      </c>
      <c r="O39">
        <v>10.068</v>
      </c>
      <c r="P39">
        <v>16.14</v>
      </c>
      <c r="Q39">
        <v>16.109000000000002</v>
      </c>
      <c r="R39">
        <v>8.3339999999999996</v>
      </c>
      <c r="S39">
        <v>30.77</v>
      </c>
      <c r="T39">
        <v>29.05</v>
      </c>
      <c r="U39">
        <v>23.355</v>
      </c>
      <c r="V39">
        <v>72.224999999999994</v>
      </c>
      <c r="W39">
        <v>7.6280000000000001</v>
      </c>
      <c r="X39">
        <v>12.138</v>
      </c>
      <c r="Y39">
        <v>37.430999999999997</v>
      </c>
      <c r="Z39">
        <v>11.347</v>
      </c>
      <c r="AA39">
        <v>19.02</v>
      </c>
      <c r="AB39">
        <v>15.954000000000001</v>
      </c>
      <c r="AC39">
        <v>6.8490000000000002</v>
      </c>
      <c r="AD39">
        <v>33.832999999999998</v>
      </c>
      <c r="AE39">
        <v>13.206</v>
      </c>
      <c r="AF39">
        <v>16.294</v>
      </c>
      <c r="AG39">
        <v>9.907</v>
      </c>
      <c r="AH39">
        <v>31.260999999999999</v>
      </c>
      <c r="AI39" s="4"/>
      <c r="AJ39" s="4"/>
      <c r="AK39" s="4"/>
      <c r="AL39" s="4"/>
      <c r="AM39" s="4"/>
      <c r="AN39" s="4"/>
      <c r="AO39" s="4"/>
      <c r="AP39" s="4"/>
      <c r="AQ39" s="4"/>
      <c r="AR39" s="4"/>
      <c r="AS39" s="4"/>
      <c r="AT39" s="4"/>
      <c r="AU39" s="4"/>
      <c r="AV39" s="4"/>
      <c r="AW39" s="4"/>
      <c r="AX39" s="4"/>
      <c r="AY39" s="4"/>
    </row>
    <row r="40" spans="1:51" ht="14.5" x14ac:dyDescent="0.35">
      <c r="A40" s="98">
        <v>46266</v>
      </c>
      <c r="B40" s="33"/>
      <c r="C40" s="8">
        <v>7</v>
      </c>
      <c r="D40" s="11">
        <v>13</v>
      </c>
      <c r="E40">
        <v>10.936</v>
      </c>
      <c r="F40">
        <v>22.789000000000001</v>
      </c>
      <c r="G40">
        <v>18.603000000000002</v>
      </c>
      <c r="H40">
        <v>86.962999999999994</v>
      </c>
      <c r="I40">
        <v>18.693999999999999</v>
      </c>
      <c r="J40">
        <v>19.091000000000001</v>
      </c>
      <c r="K40">
        <v>18.77</v>
      </c>
      <c r="L40">
        <v>11.192</v>
      </c>
      <c r="M40">
        <v>6.8179999999999996</v>
      </c>
      <c r="N40">
        <v>16.986999999999998</v>
      </c>
      <c r="O40">
        <v>18.620999999999999</v>
      </c>
      <c r="P40">
        <v>11.403</v>
      </c>
      <c r="Q40">
        <v>26.422999999999998</v>
      </c>
      <c r="R40">
        <v>16.837</v>
      </c>
      <c r="S40">
        <v>21.896000000000001</v>
      </c>
      <c r="T40">
        <v>17.891999999999999</v>
      </c>
      <c r="U40">
        <v>14.694000000000001</v>
      </c>
      <c r="V40">
        <v>36.968000000000004</v>
      </c>
      <c r="W40">
        <v>8.9339999999999993</v>
      </c>
      <c r="X40">
        <v>24.385000000000002</v>
      </c>
      <c r="Y40">
        <v>36.456000000000003</v>
      </c>
      <c r="Z40">
        <v>10.32</v>
      </c>
      <c r="AA40">
        <v>13.835000000000001</v>
      </c>
      <c r="AB40">
        <v>13.35</v>
      </c>
      <c r="AC40">
        <v>7.8239999999999998</v>
      </c>
      <c r="AD40">
        <v>18.536999999999999</v>
      </c>
      <c r="AE40">
        <v>13.246</v>
      </c>
      <c r="AF40">
        <v>16.693000000000001</v>
      </c>
      <c r="AG40">
        <v>9.5039999999999996</v>
      </c>
      <c r="AH40">
        <v>21.286000000000001</v>
      </c>
      <c r="AI40" s="4"/>
      <c r="AJ40" s="4"/>
      <c r="AK40" s="4"/>
      <c r="AL40" s="4"/>
      <c r="AM40" s="4"/>
      <c r="AN40" s="4"/>
      <c r="AO40" s="4"/>
      <c r="AP40" s="4"/>
      <c r="AQ40" s="4"/>
      <c r="AR40" s="4"/>
      <c r="AS40" s="4"/>
      <c r="AT40" s="4"/>
      <c r="AU40" s="4"/>
      <c r="AV40" s="4"/>
      <c r="AW40" s="4"/>
      <c r="AX40" s="4"/>
      <c r="AY40" s="4"/>
    </row>
    <row r="41" spans="1:51" ht="14.5" x14ac:dyDescent="0.35">
      <c r="A41" s="98">
        <v>46296</v>
      </c>
      <c r="B41" s="33"/>
      <c r="C41" s="8">
        <v>23</v>
      </c>
      <c r="D41" s="11">
        <v>33</v>
      </c>
      <c r="E41">
        <v>22.257000000000001</v>
      </c>
      <c r="F41">
        <v>44.295000000000002</v>
      </c>
      <c r="G41">
        <v>27.548999999999999</v>
      </c>
      <c r="H41">
        <v>101.337</v>
      </c>
      <c r="I41">
        <v>43.774999999999999</v>
      </c>
      <c r="J41">
        <v>23.068999999999999</v>
      </c>
      <c r="K41">
        <v>37.997999999999998</v>
      </c>
      <c r="L41">
        <v>19.675999999999998</v>
      </c>
      <c r="M41">
        <v>20.925999999999998</v>
      </c>
      <c r="N41">
        <v>19.623000000000001</v>
      </c>
      <c r="O41">
        <v>37.290999999999997</v>
      </c>
      <c r="P41">
        <v>29.378</v>
      </c>
      <c r="Q41">
        <v>50.369</v>
      </c>
      <c r="R41">
        <v>45.654000000000003</v>
      </c>
      <c r="S41">
        <v>24.446000000000002</v>
      </c>
      <c r="T41">
        <v>35.722999999999999</v>
      </c>
      <c r="U41">
        <v>26.173999999999999</v>
      </c>
      <c r="V41">
        <v>40.195999999999998</v>
      </c>
      <c r="W41">
        <v>17.192</v>
      </c>
      <c r="X41">
        <v>48.618000000000002</v>
      </c>
      <c r="Y41">
        <v>37.332000000000001</v>
      </c>
      <c r="Z41">
        <v>16.492999999999999</v>
      </c>
      <c r="AA41">
        <v>23.152999999999999</v>
      </c>
      <c r="AB41">
        <v>42.145000000000003</v>
      </c>
      <c r="AC41">
        <v>24.759</v>
      </c>
      <c r="AD41">
        <v>24.181000000000001</v>
      </c>
      <c r="AE41">
        <v>28.065000000000001</v>
      </c>
      <c r="AF41">
        <v>19.417999999999999</v>
      </c>
      <c r="AG41">
        <v>15.439</v>
      </c>
      <c r="AH41">
        <v>41.012</v>
      </c>
      <c r="AI41" s="4"/>
      <c r="AJ41" s="4"/>
      <c r="AK41" s="4"/>
      <c r="AL41" s="4"/>
      <c r="AM41" s="4"/>
      <c r="AN41" s="4"/>
      <c r="AO41" s="4"/>
      <c r="AP41" s="4"/>
      <c r="AQ41" s="4"/>
      <c r="AR41" s="4"/>
      <c r="AS41" s="4"/>
      <c r="AT41" s="4"/>
      <c r="AU41" s="4"/>
      <c r="AV41" s="4"/>
      <c r="AW41" s="4"/>
      <c r="AX41" s="4"/>
      <c r="AY41" s="4"/>
    </row>
    <row r="42" spans="1:51" ht="14.5" x14ac:dyDescent="0.35">
      <c r="A42" s="98">
        <v>46327</v>
      </c>
      <c r="B42" s="33"/>
      <c r="C42" s="8">
        <v>28</v>
      </c>
      <c r="D42" s="11">
        <v>34</v>
      </c>
      <c r="E42">
        <v>26.663</v>
      </c>
      <c r="F42">
        <v>40.520000000000003</v>
      </c>
      <c r="G42">
        <v>52.396999999999998</v>
      </c>
      <c r="H42">
        <v>50.579000000000001</v>
      </c>
      <c r="I42">
        <v>38.985999999999997</v>
      </c>
      <c r="J42">
        <v>26.378</v>
      </c>
      <c r="K42">
        <v>26.765999999999998</v>
      </c>
      <c r="L42">
        <v>25.442</v>
      </c>
      <c r="M42">
        <v>20.018999999999998</v>
      </c>
      <c r="N42">
        <v>25.925000000000001</v>
      </c>
      <c r="O42">
        <v>44.08</v>
      </c>
      <c r="P42">
        <v>29.161000000000001</v>
      </c>
      <c r="Q42">
        <v>45.488</v>
      </c>
      <c r="R42">
        <v>35.847999999999999</v>
      </c>
      <c r="S42">
        <v>30.087</v>
      </c>
      <c r="T42">
        <v>36.668999999999997</v>
      </c>
      <c r="U42">
        <v>48.116999999999997</v>
      </c>
      <c r="V42">
        <v>41.329000000000001</v>
      </c>
      <c r="W42">
        <v>23.631</v>
      </c>
      <c r="X42">
        <v>41.435000000000002</v>
      </c>
      <c r="Y42">
        <v>35.875999999999998</v>
      </c>
      <c r="Z42">
        <v>23.928999999999998</v>
      </c>
      <c r="AA42">
        <v>26.663</v>
      </c>
      <c r="AB42">
        <v>32.935000000000002</v>
      </c>
      <c r="AC42">
        <v>26.675999999999998</v>
      </c>
      <c r="AD42">
        <v>30.106999999999999</v>
      </c>
      <c r="AE42">
        <v>39.029000000000003</v>
      </c>
      <c r="AF42">
        <v>26.486999999999998</v>
      </c>
      <c r="AG42">
        <v>21.853999999999999</v>
      </c>
      <c r="AH42">
        <v>35.134999999999998</v>
      </c>
      <c r="AI42" s="4"/>
      <c r="AJ42" s="4"/>
      <c r="AK42" s="4"/>
      <c r="AL42" s="4"/>
      <c r="AM42" s="4"/>
      <c r="AN42" s="4"/>
      <c r="AO42" s="4"/>
      <c r="AP42" s="4"/>
      <c r="AQ42" s="4"/>
      <c r="AR42" s="4"/>
      <c r="AS42" s="4"/>
      <c r="AT42" s="4"/>
      <c r="AU42" s="4"/>
      <c r="AV42" s="4"/>
      <c r="AW42" s="4"/>
      <c r="AX42" s="4"/>
      <c r="AY42" s="4"/>
    </row>
    <row r="43" spans="1:51" ht="14.5" x14ac:dyDescent="0.35">
      <c r="A43" s="98">
        <v>46357</v>
      </c>
      <c r="B43" s="33"/>
      <c r="C43" s="8">
        <v>25</v>
      </c>
      <c r="D43" s="11">
        <v>25</v>
      </c>
      <c r="E43">
        <v>23.198</v>
      </c>
      <c r="F43">
        <v>40.918999999999997</v>
      </c>
      <c r="G43">
        <v>47.570999999999998</v>
      </c>
      <c r="H43">
        <v>35.11</v>
      </c>
      <c r="I43">
        <v>41.627000000000002</v>
      </c>
      <c r="J43">
        <v>26.192</v>
      </c>
      <c r="K43">
        <v>24.056999999999999</v>
      </c>
      <c r="L43">
        <v>22.518000000000001</v>
      </c>
      <c r="M43">
        <v>20.021999999999998</v>
      </c>
      <c r="N43">
        <v>27.45</v>
      </c>
      <c r="O43">
        <v>26.454000000000001</v>
      </c>
      <c r="P43">
        <v>24.074999999999999</v>
      </c>
      <c r="Q43">
        <v>31.795000000000002</v>
      </c>
      <c r="R43">
        <v>24.338000000000001</v>
      </c>
      <c r="S43">
        <v>29.164000000000001</v>
      </c>
      <c r="T43">
        <v>29.373999999999999</v>
      </c>
      <c r="U43">
        <v>34.244</v>
      </c>
      <c r="V43">
        <v>34.645000000000003</v>
      </c>
      <c r="W43">
        <v>23.344999999999999</v>
      </c>
      <c r="X43">
        <v>28.123999999999999</v>
      </c>
      <c r="Y43">
        <v>32.247999999999998</v>
      </c>
      <c r="Z43">
        <v>24.111000000000001</v>
      </c>
      <c r="AA43">
        <v>25.584</v>
      </c>
      <c r="AB43">
        <v>31.838999999999999</v>
      </c>
      <c r="AC43">
        <v>21.488</v>
      </c>
      <c r="AD43">
        <v>31.02</v>
      </c>
      <c r="AE43">
        <v>31.553000000000001</v>
      </c>
      <c r="AF43">
        <v>24.271000000000001</v>
      </c>
      <c r="AG43">
        <v>21.359000000000002</v>
      </c>
      <c r="AH43">
        <v>27.783000000000001</v>
      </c>
      <c r="AI43" s="4"/>
      <c r="AJ43" s="4"/>
      <c r="AK43" s="4"/>
      <c r="AL43" s="4"/>
      <c r="AM43" s="4"/>
      <c r="AN43" s="4"/>
      <c r="AO43" s="4"/>
      <c r="AP43" s="4"/>
      <c r="AQ43" s="4"/>
      <c r="AR43" s="4"/>
      <c r="AS43" s="4"/>
      <c r="AT43" s="4"/>
      <c r="AU43" s="4"/>
      <c r="AV43" s="4"/>
      <c r="AW43" s="4"/>
      <c r="AX43" s="4"/>
      <c r="AY43" s="4"/>
    </row>
    <row r="44" spans="1:51" ht="14.5" x14ac:dyDescent="0.35">
      <c r="A44" s="98">
        <v>46388</v>
      </c>
      <c r="B44" s="33"/>
      <c r="C44" s="8">
        <v>25</v>
      </c>
      <c r="D44" s="11">
        <v>25</v>
      </c>
      <c r="E44">
        <v>24.673999999999999</v>
      </c>
      <c r="F44">
        <v>31.324999999999999</v>
      </c>
      <c r="G44">
        <v>35.463000000000001</v>
      </c>
      <c r="H44">
        <v>32.692999999999998</v>
      </c>
      <c r="I44">
        <v>31.029</v>
      </c>
      <c r="J44">
        <v>29.632000000000001</v>
      </c>
      <c r="K44">
        <v>22.417999999999999</v>
      </c>
      <c r="L44">
        <v>20.992999999999999</v>
      </c>
      <c r="M44">
        <v>18.901</v>
      </c>
      <c r="N44">
        <v>24.155000000000001</v>
      </c>
      <c r="O44">
        <v>30.111000000000001</v>
      </c>
      <c r="P44">
        <v>26.809000000000001</v>
      </c>
      <c r="Q44">
        <v>26.283999999999999</v>
      </c>
      <c r="R44">
        <v>22.5</v>
      </c>
      <c r="S44">
        <v>27.608000000000001</v>
      </c>
      <c r="T44">
        <v>26.795999999999999</v>
      </c>
      <c r="U44">
        <v>30.771999999999998</v>
      </c>
      <c r="V44">
        <v>34.697000000000003</v>
      </c>
      <c r="W44">
        <v>21.295000000000002</v>
      </c>
      <c r="X44">
        <v>24.341999999999999</v>
      </c>
      <c r="Y44">
        <v>28.59</v>
      </c>
      <c r="Z44">
        <v>22.582999999999998</v>
      </c>
      <c r="AA44">
        <v>24.617000000000001</v>
      </c>
      <c r="AB44">
        <v>28.385000000000002</v>
      </c>
      <c r="AC44">
        <v>20.158999999999999</v>
      </c>
      <c r="AD44">
        <v>27.128</v>
      </c>
      <c r="AE44">
        <v>26.393000000000001</v>
      </c>
      <c r="AF44">
        <v>22.991</v>
      </c>
      <c r="AG44">
        <v>20.867000000000001</v>
      </c>
      <c r="AH44">
        <v>25.792999999999999</v>
      </c>
      <c r="AI44" s="4"/>
      <c r="AJ44" s="4"/>
      <c r="AK44" s="4"/>
      <c r="AL44" s="4"/>
      <c r="AM44" s="4"/>
      <c r="AN44" s="4"/>
      <c r="AO44" s="4"/>
      <c r="AP44" s="4"/>
      <c r="AQ44" s="4"/>
      <c r="AR44" s="4"/>
      <c r="AS44" s="4"/>
      <c r="AT44" s="4"/>
      <c r="AU44" s="4"/>
      <c r="AV44" s="4"/>
      <c r="AW44" s="4"/>
      <c r="AX44" s="4"/>
      <c r="AY44" s="4"/>
    </row>
    <row r="45" spans="1:51" ht="14.5" x14ac:dyDescent="0.35">
      <c r="A45" s="98">
        <v>46419</v>
      </c>
      <c r="B45" s="33"/>
      <c r="C45" s="8">
        <v>25</v>
      </c>
      <c r="D45" s="11">
        <v>25</v>
      </c>
      <c r="E45">
        <v>32.787999999999997</v>
      </c>
      <c r="F45">
        <v>35.747</v>
      </c>
      <c r="G45">
        <v>27.978999999999999</v>
      </c>
      <c r="H45">
        <v>31.864999999999998</v>
      </c>
      <c r="I45">
        <v>30.882999999999999</v>
      </c>
      <c r="J45">
        <v>37.052999999999997</v>
      </c>
      <c r="K45">
        <v>19.934000000000001</v>
      </c>
      <c r="L45">
        <v>18.204000000000001</v>
      </c>
      <c r="M45">
        <v>27.241</v>
      </c>
      <c r="N45">
        <v>21.641999999999999</v>
      </c>
      <c r="O45">
        <v>32.002000000000002</v>
      </c>
      <c r="P45">
        <v>21.164999999999999</v>
      </c>
      <c r="Q45">
        <v>28.353000000000002</v>
      </c>
      <c r="R45">
        <v>19.718</v>
      </c>
      <c r="S45">
        <v>28.876000000000001</v>
      </c>
      <c r="T45">
        <v>23.02</v>
      </c>
      <c r="U45">
        <v>25.33</v>
      </c>
      <c r="V45">
        <v>30.055</v>
      </c>
      <c r="W45">
        <v>19.376999999999999</v>
      </c>
      <c r="X45">
        <v>24.515000000000001</v>
      </c>
      <c r="Y45">
        <v>50.475000000000001</v>
      </c>
      <c r="Z45">
        <v>24.248000000000001</v>
      </c>
      <c r="AA45">
        <v>44.69</v>
      </c>
      <c r="AB45">
        <v>32.078000000000003</v>
      </c>
      <c r="AC45">
        <v>19.154</v>
      </c>
      <c r="AD45">
        <v>23.373999999999999</v>
      </c>
      <c r="AE45">
        <v>24.06</v>
      </c>
      <c r="AF45">
        <v>21.533000000000001</v>
      </c>
      <c r="AG45">
        <v>17.853999999999999</v>
      </c>
      <c r="AH45">
        <v>22.844999999999999</v>
      </c>
      <c r="AI45" s="4"/>
      <c r="AJ45" s="4"/>
      <c r="AK45" s="4"/>
      <c r="AL45" s="4"/>
      <c r="AM45" s="4"/>
      <c r="AN45" s="4"/>
      <c r="AO45" s="4"/>
      <c r="AP45" s="4"/>
      <c r="AQ45" s="4"/>
      <c r="AR45" s="4"/>
      <c r="AS45" s="4"/>
      <c r="AT45" s="4"/>
      <c r="AU45" s="4"/>
      <c r="AV45" s="4"/>
      <c r="AW45" s="4"/>
      <c r="AX45" s="4"/>
      <c r="AY45" s="4"/>
    </row>
    <row r="46" spans="1:51" ht="14.5" x14ac:dyDescent="0.35">
      <c r="A46" s="98">
        <v>46447</v>
      </c>
      <c r="B46" s="33"/>
      <c r="C46" s="8">
        <v>65</v>
      </c>
      <c r="D46" s="11">
        <v>74</v>
      </c>
      <c r="E46">
        <v>95.141999999999996</v>
      </c>
      <c r="F46">
        <v>67.456000000000003</v>
      </c>
      <c r="G46">
        <v>84.584000000000003</v>
      </c>
      <c r="H46">
        <v>82.498999999999995</v>
      </c>
      <c r="I46">
        <v>87.271000000000001</v>
      </c>
      <c r="J46">
        <v>65.218999999999994</v>
      </c>
      <c r="K46">
        <v>48.997</v>
      </c>
      <c r="L46">
        <v>28.724</v>
      </c>
      <c r="M46">
        <v>56.091999999999999</v>
      </c>
      <c r="N46">
        <v>104.608</v>
      </c>
      <c r="O46">
        <v>52.445</v>
      </c>
      <c r="P46">
        <v>42.722000000000001</v>
      </c>
      <c r="Q46">
        <v>133.15700000000001</v>
      </c>
      <c r="R46">
        <v>28.291</v>
      </c>
      <c r="S46">
        <v>95.02</v>
      </c>
      <c r="T46">
        <v>36.71</v>
      </c>
      <c r="U46">
        <v>59.747999999999998</v>
      </c>
      <c r="V46">
        <v>95.795000000000002</v>
      </c>
      <c r="W46">
        <v>41.48</v>
      </c>
      <c r="X46">
        <v>68.296000000000006</v>
      </c>
      <c r="Y46">
        <v>95.614000000000004</v>
      </c>
      <c r="Z46">
        <v>66.64</v>
      </c>
      <c r="AA46">
        <v>152.011</v>
      </c>
      <c r="AB46">
        <v>57.966999999999999</v>
      </c>
      <c r="AC46">
        <v>30.792000000000002</v>
      </c>
      <c r="AD46">
        <v>63.021999999999998</v>
      </c>
      <c r="AE46">
        <v>45.77</v>
      </c>
      <c r="AF46">
        <v>66.12</v>
      </c>
      <c r="AG46">
        <v>41.06</v>
      </c>
      <c r="AH46">
        <v>75.72</v>
      </c>
      <c r="AI46" s="4"/>
      <c r="AJ46" s="4"/>
      <c r="AK46" s="4"/>
      <c r="AL46" s="4"/>
      <c r="AM46" s="4"/>
      <c r="AN46" s="4"/>
      <c r="AO46" s="4"/>
      <c r="AP46" s="4"/>
      <c r="AQ46" s="4"/>
      <c r="AR46" s="4"/>
      <c r="AS46" s="4"/>
      <c r="AT46" s="4"/>
      <c r="AU46" s="4"/>
      <c r="AV46" s="4"/>
      <c r="AW46" s="4"/>
      <c r="AX46" s="4"/>
      <c r="AY46" s="4"/>
    </row>
    <row r="47" spans="1:51" ht="14.5" x14ac:dyDescent="0.35">
      <c r="A47" s="98">
        <v>46478</v>
      </c>
      <c r="B47" s="33"/>
      <c r="C47" s="8">
        <v>165</v>
      </c>
      <c r="D47" s="11">
        <v>203</v>
      </c>
      <c r="E47">
        <v>132.267</v>
      </c>
      <c r="F47">
        <v>339.387</v>
      </c>
      <c r="G47">
        <v>260.66399999999999</v>
      </c>
      <c r="H47">
        <v>280.18</v>
      </c>
      <c r="I47">
        <v>225.67500000000001</v>
      </c>
      <c r="J47">
        <v>213.72</v>
      </c>
      <c r="K47">
        <v>189.25899999999999</v>
      </c>
      <c r="L47">
        <v>132.38499999999999</v>
      </c>
      <c r="M47">
        <v>227.303</v>
      </c>
      <c r="N47">
        <v>264.61500000000001</v>
      </c>
      <c r="O47">
        <v>209.59</v>
      </c>
      <c r="P47">
        <v>317.90600000000001</v>
      </c>
      <c r="Q47">
        <v>231.376</v>
      </c>
      <c r="R47">
        <v>102.508</v>
      </c>
      <c r="S47">
        <v>270.23899999999998</v>
      </c>
      <c r="T47">
        <v>202.50299999999999</v>
      </c>
      <c r="U47">
        <v>355.154</v>
      </c>
      <c r="V47">
        <v>264.33100000000002</v>
      </c>
      <c r="W47">
        <v>116.849</v>
      </c>
      <c r="X47">
        <v>253.86699999999999</v>
      </c>
      <c r="Y47">
        <v>172.84399999999999</v>
      </c>
      <c r="Z47">
        <v>265.87599999999998</v>
      </c>
      <c r="AA47">
        <v>221.62799999999999</v>
      </c>
      <c r="AB47">
        <v>145.56700000000001</v>
      </c>
      <c r="AC47">
        <v>215.47900000000001</v>
      </c>
      <c r="AD47">
        <v>203.19900000000001</v>
      </c>
      <c r="AE47">
        <v>143.25200000000001</v>
      </c>
      <c r="AF47">
        <v>175.29300000000001</v>
      </c>
      <c r="AG47">
        <v>192.68100000000001</v>
      </c>
      <c r="AH47">
        <v>243.21100000000001</v>
      </c>
      <c r="AI47" s="4"/>
      <c r="AJ47" s="4"/>
      <c r="AK47" s="4"/>
      <c r="AL47" s="4"/>
      <c r="AM47" s="4"/>
      <c r="AN47" s="4"/>
      <c r="AO47" s="4"/>
      <c r="AP47" s="4"/>
      <c r="AQ47" s="4"/>
      <c r="AR47" s="4"/>
      <c r="AS47" s="4"/>
      <c r="AT47" s="4"/>
      <c r="AU47" s="4"/>
      <c r="AV47" s="4"/>
      <c r="AW47" s="4"/>
      <c r="AX47" s="4"/>
      <c r="AY47" s="4"/>
    </row>
    <row r="48" spans="1:51" ht="14.5" x14ac:dyDescent="0.35">
      <c r="A48" s="98">
        <v>46508</v>
      </c>
      <c r="B48" s="33"/>
      <c r="C48" s="8">
        <v>412</v>
      </c>
      <c r="D48" s="11">
        <v>513</v>
      </c>
      <c r="E48">
        <v>700.96100000000001</v>
      </c>
      <c r="F48">
        <v>796.654</v>
      </c>
      <c r="G48">
        <v>951.99599999999998</v>
      </c>
      <c r="H48">
        <v>690.77200000000005</v>
      </c>
      <c r="I48">
        <v>624.48500000000001</v>
      </c>
      <c r="J48">
        <v>546.76499999999999</v>
      </c>
      <c r="K48">
        <v>465.20299999999997</v>
      </c>
      <c r="L48">
        <v>205.06800000000001</v>
      </c>
      <c r="M48">
        <v>591.24300000000005</v>
      </c>
      <c r="N48">
        <v>443.59899999999999</v>
      </c>
      <c r="O48">
        <v>576.61699999999996</v>
      </c>
      <c r="P48">
        <v>668.76</v>
      </c>
      <c r="Q48">
        <v>436.77199999999999</v>
      </c>
      <c r="R48">
        <v>634.25599999999997</v>
      </c>
      <c r="S48">
        <v>760.66200000000003</v>
      </c>
      <c r="T48">
        <v>442.18900000000002</v>
      </c>
      <c r="U48">
        <v>886.38800000000003</v>
      </c>
      <c r="V48">
        <v>250.84399999999999</v>
      </c>
      <c r="W48">
        <v>358.01100000000002</v>
      </c>
      <c r="X48">
        <v>594.26700000000005</v>
      </c>
      <c r="Y48">
        <v>377.077</v>
      </c>
      <c r="Z48">
        <v>653.70500000000004</v>
      </c>
      <c r="AA48">
        <v>485.08</v>
      </c>
      <c r="AB48">
        <v>393.166</v>
      </c>
      <c r="AC48">
        <v>481.887</v>
      </c>
      <c r="AD48">
        <v>567.21600000000001</v>
      </c>
      <c r="AE48">
        <v>439.23399999999998</v>
      </c>
      <c r="AF48">
        <v>365.59699999999998</v>
      </c>
      <c r="AG48">
        <v>682.46699999999998</v>
      </c>
      <c r="AH48">
        <v>458.06799999999998</v>
      </c>
      <c r="AI48" s="4"/>
      <c r="AJ48" s="4"/>
      <c r="AK48" s="4"/>
      <c r="AL48" s="4"/>
      <c r="AM48" s="4"/>
      <c r="AN48" s="4"/>
      <c r="AO48" s="4"/>
      <c r="AP48" s="4"/>
      <c r="AQ48" s="4"/>
      <c r="AR48" s="4"/>
      <c r="AS48" s="4"/>
      <c r="AT48" s="4"/>
      <c r="AU48" s="4"/>
      <c r="AV48" s="4"/>
      <c r="AW48" s="4"/>
      <c r="AX48" s="4"/>
      <c r="AY48" s="4"/>
    </row>
    <row r="49" spans="1:1005" ht="14.5" x14ac:dyDescent="0.35">
      <c r="A49" s="98">
        <v>46539</v>
      </c>
      <c r="B49" s="33"/>
      <c r="C49" s="8">
        <v>226</v>
      </c>
      <c r="D49" s="11">
        <v>367</v>
      </c>
      <c r="E49">
        <v>825.08799999999997</v>
      </c>
      <c r="F49">
        <v>582.50199999999995</v>
      </c>
      <c r="G49">
        <v>810.65700000000004</v>
      </c>
      <c r="H49">
        <v>442.25799999999998</v>
      </c>
      <c r="I49">
        <v>520.39099999999996</v>
      </c>
      <c r="J49">
        <v>278.36200000000002</v>
      </c>
      <c r="K49">
        <v>210.83500000000001</v>
      </c>
      <c r="L49">
        <v>120.617</v>
      </c>
      <c r="M49">
        <v>435.762</v>
      </c>
      <c r="N49">
        <v>185.31299999999999</v>
      </c>
      <c r="O49">
        <v>443.834</v>
      </c>
      <c r="P49">
        <v>346.75799999999998</v>
      </c>
      <c r="Q49">
        <v>142.851</v>
      </c>
      <c r="R49">
        <v>704.74599999999998</v>
      </c>
      <c r="S49">
        <v>507.78800000000001</v>
      </c>
      <c r="T49">
        <v>558.93299999999999</v>
      </c>
      <c r="U49">
        <v>1102.039</v>
      </c>
      <c r="V49">
        <v>51.100999999999999</v>
      </c>
      <c r="W49">
        <v>259.18299999999999</v>
      </c>
      <c r="X49">
        <v>542.55799999999999</v>
      </c>
      <c r="Y49">
        <v>250.51300000000001</v>
      </c>
      <c r="Z49">
        <v>459.06200000000001</v>
      </c>
      <c r="AA49">
        <v>358.74700000000001</v>
      </c>
      <c r="AB49">
        <v>144.041</v>
      </c>
      <c r="AC49">
        <v>593.01900000000001</v>
      </c>
      <c r="AD49">
        <v>359.21600000000001</v>
      </c>
      <c r="AE49">
        <v>373.09800000000001</v>
      </c>
      <c r="AF49">
        <v>145.38</v>
      </c>
      <c r="AG49">
        <v>693.04899999999998</v>
      </c>
      <c r="AH49">
        <v>181.328</v>
      </c>
      <c r="AI49" s="4"/>
      <c r="AJ49" s="4"/>
      <c r="AK49" s="4"/>
      <c r="AL49" s="4"/>
      <c r="AM49" s="4"/>
      <c r="AN49" s="4"/>
      <c r="AO49" s="4"/>
      <c r="AP49" s="4"/>
      <c r="AQ49" s="4"/>
      <c r="AR49" s="4"/>
      <c r="AS49" s="4"/>
      <c r="AT49" s="4"/>
      <c r="AU49" s="4"/>
      <c r="AV49" s="4"/>
      <c r="AW49" s="4"/>
      <c r="AX49" s="4"/>
      <c r="AY49" s="4"/>
    </row>
    <row r="50" spans="1:1005" ht="14.5" x14ac:dyDescent="0.35">
      <c r="A50" s="98">
        <v>46569</v>
      </c>
      <c r="B50" s="33"/>
      <c r="C50" s="8">
        <v>16</v>
      </c>
      <c r="D50" s="11">
        <v>60</v>
      </c>
      <c r="E50">
        <v>296.767</v>
      </c>
      <c r="F50">
        <v>118.84699999999999</v>
      </c>
      <c r="G50">
        <v>152.08699999999999</v>
      </c>
      <c r="H50">
        <v>152.34</v>
      </c>
      <c r="I50">
        <v>107.684</v>
      </c>
      <c r="J50">
        <v>29.806000000000001</v>
      </c>
      <c r="K50">
        <v>24.800999999999998</v>
      </c>
      <c r="L50">
        <v>4.9779999999999998</v>
      </c>
      <c r="M50">
        <v>65.793999999999997</v>
      </c>
      <c r="N50">
        <v>28.754000000000001</v>
      </c>
      <c r="O50">
        <v>83.18</v>
      </c>
      <c r="P50">
        <v>49.201999999999998</v>
      </c>
      <c r="Q50">
        <v>14.531000000000001</v>
      </c>
      <c r="R50">
        <v>192.72399999999999</v>
      </c>
      <c r="S50">
        <v>144.37200000000001</v>
      </c>
      <c r="T50">
        <v>105.65</v>
      </c>
      <c r="U50">
        <v>496.637</v>
      </c>
      <c r="V50">
        <v>3.71</v>
      </c>
      <c r="W50">
        <v>35.570999999999998</v>
      </c>
      <c r="X50">
        <v>108.42700000000001</v>
      </c>
      <c r="Y50">
        <v>37.057000000000002</v>
      </c>
      <c r="Z50">
        <v>76.066000000000003</v>
      </c>
      <c r="AA50">
        <v>61.225999999999999</v>
      </c>
      <c r="AB50">
        <v>11.771000000000001</v>
      </c>
      <c r="AC50">
        <v>231.107</v>
      </c>
      <c r="AD50">
        <v>47.72</v>
      </c>
      <c r="AE50">
        <v>66.843999999999994</v>
      </c>
      <c r="AF50">
        <v>20.876999999999999</v>
      </c>
      <c r="AG50">
        <v>184.828</v>
      </c>
      <c r="AH50">
        <v>24.937000000000001</v>
      </c>
      <c r="AI50" s="4"/>
      <c r="AJ50" s="4"/>
      <c r="AK50" s="4"/>
      <c r="AL50" s="4"/>
      <c r="AM50" s="4"/>
      <c r="AN50" s="4"/>
      <c r="AO50" s="4"/>
      <c r="AP50" s="4"/>
      <c r="AQ50" s="4"/>
      <c r="AR50" s="4"/>
      <c r="AS50" s="4"/>
      <c r="AT50" s="4"/>
      <c r="AU50" s="4"/>
      <c r="AV50" s="4"/>
      <c r="AW50" s="4"/>
      <c r="AX50" s="4"/>
      <c r="AY50" s="4"/>
    </row>
    <row r="51" spans="1:1005" ht="14.5" x14ac:dyDescent="0.35">
      <c r="A51" s="98">
        <v>46600</v>
      </c>
      <c r="B51" s="33"/>
      <c r="C51" s="8">
        <v>11</v>
      </c>
      <c r="D51" s="11">
        <v>19</v>
      </c>
      <c r="E51">
        <v>49.058</v>
      </c>
      <c r="F51">
        <v>24.364000000000001</v>
      </c>
      <c r="G51">
        <v>43.052999999999997</v>
      </c>
      <c r="H51">
        <v>34.991</v>
      </c>
      <c r="I51">
        <v>24.86</v>
      </c>
      <c r="J51">
        <v>10.244</v>
      </c>
      <c r="K51">
        <v>11.066000000000001</v>
      </c>
      <c r="L51">
        <v>3.847</v>
      </c>
      <c r="M51">
        <v>14.372</v>
      </c>
      <c r="N51">
        <v>9.7550000000000008</v>
      </c>
      <c r="O51">
        <v>15.695</v>
      </c>
      <c r="P51">
        <v>15.808999999999999</v>
      </c>
      <c r="Q51">
        <v>8.1679999999999993</v>
      </c>
      <c r="R51">
        <v>30.498000000000001</v>
      </c>
      <c r="S51">
        <v>28.798999999999999</v>
      </c>
      <c r="T51">
        <v>23.097000000000001</v>
      </c>
      <c r="U51">
        <v>76.59</v>
      </c>
      <c r="V51">
        <v>7.5469999999999997</v>
      </c>
      <c r="W51">
        <v>11.909000000000001</v>
      </c>
      <c r="X51">
        <v>37.606999999999999</v>
      </c>
      <c r="Y51">
        <v>11.265000000000001</v>
      </c>
      <c r="Z51">
        <v>18.756</v>
      </c>
      <c r="AA51">
        <v>15.760999999999999</v>
      </c>
      <c r="AB51">
        <v>6.5540000000000003</v>
      </c>
      <c r="AC51">
        <v>35.380000000000003</v>
      </c>
      <c r="AD51">
        <v>13.052</v>
      </c>
      <c r="AE51">
        <v>15.936999999999999</v>
      </c>
      <c r="AF51">
        <v>9.8070000000000004</v>
      </c>
      <c r="AG51">
        <v>32.030999999999999</v>
      </c>
      <c r="AH51">
        <v>10.252000000000001</v>
      </c>
      <c r="AI51" s="4"/>
      <c r="AJ51" s="4"/>
      <c r="AK51" s="4"/>
      <c r="AL51" s="4"/>
      <c r="AM51" s="4"/>
      <c r="AN51" s="4"/>
      <c r="AO51" s="4"/>
      <c r="AP51" s="4"/>
      <c r="AQ51" s="4"/>
      <c r="AR51" s="4"/>
      <c r="AS51" s="4"/>
      <c r="AT51" s="4"/>
      <c r="AU51" s="4"/>
      <c r="AV51" s="4"/>
      <c r="AW51" s="4"/>
      <c r="AX51" s="4"/>
      <c r="AY51" s="4"/>
    </row>
    <row r="52" spans="1:1005" ht="14.5" x14ac:dyDescent="0.35">
      <c r="A52" s="98">
        <v>46631</v>
      </c>
      <c r="B52" s="33"/>
      <c r="C52" s="8">
        <v>7</v>
      </c>
      <c r="D52" s="11">
        <v>13</v>
      </c>
      <c r="E52">
        <v>22.652999999999999</v>
      </c>
      <c r="F52">
        <v>18.503</v>
      </c>
      <c r="G52">
        <v>86.62</v>
      </c>
      <c r="H52">
        <v>18.623999999999999</v>
      </c>
      <c r="I52">
        <v>18.742999999999999</v>
      </c>
      <c r="J52">
        <v>18.797000000000001</v>
      </c>
      <c r="K52">
        <v>11.122</v>
      </c>
      <c r="L52">
        <v>6.65</v>
      </c>
      <c r="M52">
        <v>16.550999999999998</v>
      </c>
      <c r="N52">
        <v>18.314</v>
      </c>
      <c r="O52">
        <v>10.999000000000001</v>
      </c>
      <c r="P52">
        <v>26.109000000000002</v>
      </c>
      <c r="Q52">
        <v>15.834</v>
      </c>
      <c r="R52">
        <v>21.626000000000001</v>
      </c>
      <c r="S52">
        <v>17.655999999999999</v>
      </c>
      <c r="T52">
        <v>14.446999999999999</v>
      </c>
      <c r="U52">
        <v>37.106000000000002</v>
      </c>
      <c r="V52">
        <v>8.8659999999999997</v>
      </c>
      <c r="W52">
        <v>24.151</v>
      </c>
      <c r="X52">
        <v>36.652000000000001</v>
      </c>
      <c r="Y52">
        <v>10.006</v>
      </c>
      <c r="Z52">
        <v>13.592000000000001</v>
      </c>
      <c r="AA52">
        <v>13.164999999999999</v>
      </c>
      <c r="AB52">
        <v>7.5579999999999998</v>
      </c>
      <c r="AC52">
        <v>18.562999999999999</v>
      </c>
      <c r="AD52">
        <v>13.085000000000001</v>
      </c>
      <c r="AE52">
        <v>16.331</v>
      </c>
      <c r="AF52">
        <v>9.41</v>
      </c>
      <c r="AG52">
        <v>21.087</v>
      </c>
      <c r="AH52">
        <v>10.644</v>
      </c>
      <c r="AI52" s="4"/>
      <c r="AJ52" s="4"/>
      <c r="AK52" s="4"/>
      <c r="AL52" s="4"/>
      <c r="AM52" s="4"/>
      <c r="AN52" s="4"/>
      <c r="AO52" s="4"/>
      <c r="AP52" s="4"/>
      <c r="AQ52" s="4"/>
      <c r="AR52" s="4"/>
      <c r="AS52" s="4"/>
      <c r="AT52" s="4"/>
      <c r="AU52" s="4"/>
      <c r="AV52" s="4"/>
      <c r="AW52" s="4"/>
      <c r="AX52" s="4"/>
      <c r="AY52" s="4"/>
    </row>
    <row r="53" spans="1:1005" ht="14.5" x14ac:dyDescent="0.35">
      <c r="A53" s="98">
        <v>46661</v>
      </c>
      <c r="B53" s="33"/>
      <c r="C53" s="8">
        <v>23</v>
      </c>
      <c r="D53" s="11">
        <v>33</v>
      </c>
      <c r="E53">
        <v>43.963000000000001</v>
      </c>
      <c r="F53">
        <v>27.45</v>
      </c>
      <c r="G53">
        <v>101.054</v>
      </c>
      <c r="H53">
        <v>43.704999999999998</v>
      </c>
      <c r="I53">
        <v>23.154</v>
      </c>
      <c r="J53">
        <v>38.030999999999999</v>
      </c>
      <c r="K53">
        <v>19.603000000000002</v>
      </c>
      <c r="L53">
        <v>20.738</v>
      </c>
      <c r="M53">
        <v>19.369</v>
      </c>
      <c r="N53">
        <v>36.976999999999997</v>
      </c>
      <c r="O53">
        <v>28.960999999999999</v>
      </c>
      <c r="P53">
        <v>50.061999999999998</v>
      </c>
      <c r="Q53">
        <v>45.432000000000002</v>
      </c>
      <c r="R53">
        <v>24.172999999999998</v>
      </c>
      <c r="S53">
        <v>35.494999999999997</v>
      </c>
      <c r="T53">
        <v>25.925000000000001</v>
      </c>
      <c r="U53">
        <v>40.143999999999998</v>
      </c>
      <c r="V53">
        <v>17.13</v>
      </c>
      <c r="W53">
        <v>48.381</v>
      </c>
      <c r="X53">
        <v>37.536000000000001</v>
      </c>
      <c r="Y53">
        <v>15.95</v>
      </c>
      <c r="Z53">
        <v>22.911999999999999</v>
      </c>
      <c r="AA53">
        <v>41.951000000000001</v>
      </c>
      <c r="AB53">
        <v>24.417999999999999</v>
      </c>
      <c r="AC53">
        <v>23.744</v>
      </c>
      <c r="AD53">
        <v>27.885999999999999</v>
      </c>
      <c r="AE53">
        <v>19.050999999999998</v>
      </c>
      <c r="AF53">
        <v>15.332000000000001</v>
      </c>
      <c r="AG53">
        <v>40.420999999999999</v>
      </c>
      <c r="AH53">
        <v>21.943999999999999</v>
      </c>
      <c r="AI53" s="4"/>
      <c r="AJ53" s="4"/>
      <c r="AK53" s="4"/>
      <c r="AL53" s="4"/>
      <c r="AM53" s="4"/>
      <c r="AN53" s="4"/>
      <c r="AO53" s="4"/>
      <c r="AP53" s="4"/>
      <c r="AQ53" s="4"/>
      <c r="AR53" s="4"/>
      <c r="AS53" s="4"/>
      <c r="AT53" s="4"/>
      <c r="AU53" s="4"/>
      <c r="AV53" s="4"/>
      <c r="AW53" s="4"/>
      <c r="AX53" s="4"/>
      <c r="AY53" s="4"/>
    </row>
    <row r="54" spans="1:1005" ht="14.5" x14ac:dyDescent="0.35">
      <c r="A54" s="98">
        <v>46692</v>
      </c>
      <c r="B54" s="33"/>
      <c r="C54" s="8">
        <v>28</v>
      </c>
      <c r="D54" s="11">
        <v>34</v>
      </c>
      <c r="E54">
        <v>40.067999999999998</v>
      </c>
      <c r="F54">
        <v>52.295999999999999</v>
      </c>
      <c r="G54">
        <v>50.357999999999997</v>
      </c>
      <c r="H54">
        <v>38.924999999999997</v>
      </c>
      <c r="I54">
        <v>26.297000000000001</v>
      </c>
      <c r="J54">
        <v>26.789000000000001</v>
      </c>
      <c r="K54">
        <v>25.382000000000001</v>
      </c>
      <c r="L54">
        <v>19.856000000000002</v>
      </c>
      <c r="M54">
        <v>25.423999999999999</v>
      </c>
      <c r="N54">
        <v>43.764000000000003</v>
      </c>
      <c r="O54">
        <v>28.786999999999999</v>
      </c>
      <c r="P54">
        <v>45.204000000000001</v>
      </c>
      <c r="Q54">
        <v>36.531999999999996</v>
      </c>
      <c r="R54">
        <v>29.837</v>
      </c>
      <c r="S54">
        <v>36.463000000000001</v>
      </c>
      <c r="T54">
        <v>47.89</v>
      </c>
      <c r="U54">
        <v>41.793999999999997</v>
      </c>
      <c r="V54">
        <v>23.576000000000001</v>
      </c>
      <c r="W54">
        <v>41.23</v>
      </c>
      <c r="X54">
        <v>36.049999999999997</v>
      </c>
      <c r="Y54">
        <v>23.568000000000001</v>
      </c>
      <c r="Z54">
        <v>26.448</v>
      </c>
      <c r="AA54">
        <v>32.768000000000001</v>
      </c>
      <c r="AB54">
        <v>26.381</v>
      </c>
      <c r="AC54">
        <v>30.006</v>
      </c>
      <c r="AD54">
        <v>38.880000000000003</v>
      </c>
      <c r="AE54">
        <v>26.135000000000002</v>
      </c>
      <c r="AF54">
        <v>21.757999999999999</v>
      </c>
      <c r="AG54">
        <v>35.758000000000003</v>
      </c>
      <c r="AH54">
        <v>26.376999999999999</v>
      </c>
      <c r="AI54" s="4"/>
      <c r="AJ54" s="4"/>
      <c r="AK54" s="4"/>
      <c r="AL54" s="4"/>
      <c r="AM54" s="4"/>
      <c r="AN54" s="4"/>
      <c r="AO54" s="4"/>
      <c r="AP54" s="4"/>
      <c r="AQ54" s="4"/>
      <c r="AR54" s="4"/>
      <c r="AS54" s="4"/>
      <c r="AT54" s="4"/>
      <c r="AU54" s="4"/>
      <c r="AV54" s="4"/>
      <c r="AW54" s="4"/>
      <c r="AX54" s="4"/>
      <c r="AY54" s="4"/>
    </row>
    <row r="55" spans="1:1005" ht="14.5" x14ac:dyDescent="0.35">
      <c r="A55" s="98">
        <v>46722</v>
      </c>
      <c r="B55" s="33"/>
      <c r="C55" s="8">
        <v>25</v>
      </c>
      <c r="D55" s="11">
        <v>25</v>
      </c>
      <c r="E55">
        <v>41.304000000000002</v>
      </c>
      <c r="F55">
        <v>47.475000000000001</v>
      </c>
      <c r="G55">
        <v>34.901000000000003</v>
      </c>
      <c r="H55">
        <v>41.576000000000001</v>
      </c>
      <c r="I55">
        <v>26.096</v>
      </c>
      <c r="J55">
        <v>24.077999999999999</v>
      </c>
      <c r="K55">
        <v>22.46</v>
      </c>
      <c r="L55">
        <v>19.86</v>
      </c>
      <c r="M55">
        <v>27.31</v>
      </c>
      <c r="N55">
        <v>26.172000000000001</v>
      </c>
      <c r="O55">
        <v>23.71</v>
      </c>
      <c r="P55">
        <v>31.533000000000001</v>
      </c>
      <c r="Q55">
        <v>24.245999999999999</v>
      </c>
      <c r="R55">
        <v>28.922000000000001</v>
      </c>
      <c r="S55">
        <v>29.173999999999999</v>
      </c>
      <c r="T55">
        <v>34.020000000000003</v>
      </c>
      <c r="U55">
        <v>34.856000000000002</v>
      </c>
      <c r="V55">
        <v>23.292999999999999</v>
      </c>
      <c r="W55">
        <v>27.927</v>
      </c>
      <c r="X55">
        <v>32.421999999999997</v>
      </c>
      <c r="Y55">
        <v>23.887</v>
      </c>
      <c r="Z55">
        <v>25.375</v>
      </c>
      <c r="AA55">
        <v>31.681000000000001</v>
      </c>
      <c r="AB55">
        <v>21.204000000000001</v>
      </c>
      <c r="AC55">
        <v>31.172000000000001</v>
      </c>
      <c r="AD55">
        <v>31.407</v>
      </c>
      <c r="AE55">
        <v>23.931999999999999</v>
      </c>
      <c r="AF55">
        <v>21.265000000000001</v>
      </c>
      <c r="AG55">
        <v>27.713999999999999</v>
      </c>
      <c r="AH55">
        <v>22.920999999999999</v>
      </c>
      <c r="AI55" s="4"/>
      <c r="AJ55" s="4"/>
      <c r="AK55" s="4"/>
      <c r="AL55" s="4"/>
      <c r="AM55" s="4"/>
      <c r="AN55" s="4"/>
      <c r="AO55" s="4"/>
      <c r="AP55" s="4"/>
      <c r="AQ55" s="4"/>
      <c r="AR55" s="4"/>
      <c r="AS55" s="4"/>
      <c r="AT55" s="4"/>
      <c r="AU55" s="4"/>
      <c r="AV55" s="4"/>
      <c r="AW55" s="4"/>
      <c r="AX55" s="4"/>
      <c r="AY55" s="4"/>
    </row>
    <row r="56" spans="1:1005" ht="14.5" x14ac:dyDescent="0.35">
      <c r="A56" s="98">
        <v>46753</v>
      </c>
      <c r="B56" s="33"/>
      <c r="C56" s="8">
        <v>25</v>
      </c>
      <c r="D56" s="11">
        <v>25</v>
      </c>
      <c r="E56">
        <v>31.294</v>
      </c>
      <c r="F56">
        <v>35.375999999999998</v>
      </c>
      <c r="G56">
        <v>32.494</v>
      </c>
      <c r="H56">
        <v>30.972999999999999</v>
      </c>
      <c r="I56">
        <v>29.245000000000001</v>
      </c>
      <c r="J56">
        <v>22.439</v>
      </c>
      <c r="K56">
        <v>20.937999999999999</v>
      </c>
      <c r="L56">
        <v>18.751000000000001</v>
      </c>
      <c r="M56">
        <v>23.937999999999999</v>
      </c>
      <c r="N56">
        <v>29.829000000000001</v>
      </c>
      <c r="O56">
        <v>26.45</v>
      </c>
      <c r="P56">
        <v>26.039000000000001</v>
      </c>
      <c r="Q56">
        <v>22.347999999999999</v>
      </c>
      <c r="R56">
        <v>27.379000000000001</v>
      </c>
      <c r="S56">
        <v>26.608000000000001</v>
      </c>
      <c r="T56">
        <v>30.562000000000001</v>
      </c>
      <c r="U56">
        <v>34.729999999999997</v>
      </c>
      <c r="V56">
        <v>21.245999999999999</v>
      </c>
      <c r="W56">
        <v>24.157</v>
      </c>
      <c r="X56">
        <v>28.748999999999999</v>
      </c>
      <c r="Y56">
        <v>22.298999999999999</v>
      </c>
      <c r="Z56">
        <v>24.419</v>
      </c>
      <c r="AA56">
        <v>28.231999999999999</v>
      </c>
      <c r="AB56">
        <v>19.891999999999999</v>
      </c>
      <c r="AC56">
        <v>27.103999999999999</v>
      </c>
      <c r="AD56">
        <v>26.257000000000001</v>
      </c>
      <c r="AE56">
        <v>22.672000000000001</v>
      </c>
      <c r="AF56">
        <v>20.779</v>
      </c>
      <c r="AG56">
        <v>25.687999999999999</v>
      </c>
      <c r="AH56">
        <v>24.405999999999999</v>
      </c>
      <c r="AI56" s="4"/>
      <c r="AJ56" s="4"/>
      <c r="AK56" s="4"/>
      <c r="AL56" s="4"/>
      <c r="AM56" s="4"/>
      <c r="AN56" s="4"/>
      <c r="AO56" s="4"/>
      <c r="AP56" s="4"/>
      <c r="AQ56" s="4"/>
      <c r="AR56" s="4"/>
      <c r="AS56" s="4"/>
      <c r="AT56" s="4"/>
      <c r="AU56" s="4"/>
      <c r="AV56" s="4"/>
      <c r="AW56" s="4"/>
      <c r="AX56" s="4"/>
      <c r="AY56" s="4"/>
    </row>
    <row r="57" spans="1:1005" ht="14.5" x14ac:dyDescent="0.35">
      <c r="A57" s="98">
        <v>46784</v>
      </c>
      <c r="B57" s="33"/>
      <c r="C57" s="8">
        <v>25</v>
      </c>
      <c r="D57" s="11">
        <v>25</v>
      </c>
      <c r="E57">
        <v>36.628999999999998</v>
      </c>
      <c r="F57">
        <v>28.864000000000001</v>
      </c>
      <c r="G57">
        <v>33.219000000000001</v>
      </c>
      <c r="H57">
        <v>32.023000000000003</v>
      </c>
      <c r="I57">
        <v>38.22</v>
      </c>
      <c r="J57">
        <v>20.795000000000002</v>
      </c>
      <c r="K57">
        <v>18.838999999999999</v>
      </c>
      <c r="L57">
        <v>27.893999999999998</v>
      </c>
      <c r="M57">
        <v>22.091999999999999</v>
      </c>
      <c r="N57">
        <v>33.027999999999999</v>
      </c>
      <c r="O57">
        <v>21.584</v>
      </c>
      <c r="P57">
        <v>29.402000000000001</v>
      </c>
      <c r="Q57">
        <v>20.202999999999999</v>
      </c>
      <c r="R57">
        <v>30.420999999999999</v>
      </c>
      <c r="S57">
        <v>23.65</v>
      </c>
      <c r="T57">
        <v>26.100999999999999</v>
      </c>
      <c r="U57">
        <v>31.145</v>
      </c>
      <c r="V57">
        <v>19.986999999999998</v>
      </c>
      <c r="W57">
        <v>25.725999999999999</v>
      </c>
      <c r="X57">
        <v>52.16</v>
      </c>
      <c r="Y57">
        <v>24.722999999999999</v>
      </c>
      <c r="Z57">
        <v>46.463999999999999</v>
      </c>
      <c r="AA57">
        <v>32.920999999999999</v>
      </c>
      <c r="AB57">
        <v>19.622</v>
      </c>
      <c r="AC57">
        <v>24.100999999999999</v>
      </c>
      <c r="AD57">
        <v>25.055</v>
      </c>
      <c r="AE57">
        <v>22.111000000000001</v>
      </c>
      <c r="AF57">
        <v>18.404</v>
      </c>
      <c r="AG57">
        <v>23.555</v>
      </c>
      <c r="AH57">
        <v>34.683999999999997</v>
      </c>
      <c r="AI57" s="4"/>
      <c r="AJ57" s="4"/>
      <c r="AK57" s="4"/>
      <c r="AL57" s="4"/>
      <c r="AM57" s="4"/>
      <c r="AN57" s="4"/>
      <c r="AO57" s="4"/>
      <c r="AP57" s="4"/>
      <c r="AQ57" s="4"/>
      <c r="AR57" s="4"/>
      <c r="AS57" s="4"/>
      <c r="AT57" s="4"/>
      <c r="AU57" s="4"/>
      <c r="AV57" s="4"/>
      <c r="AW57" s="4"/>
      <c r="AX57" s="4"/>
      <c r="AY57" s="4"/>
    </row>
    <row r="58" spans="1:1005" ht="14.5" x14ac:dyDescent="0.35">
      <c r="A58" s="98">
        <v>46813</v>
      </c>
      <c r="B58" s="33"/>
      <c r="C58" s="8">
        <v>65</v>
      </c>
      <c r="D58" s="11">
        <v>74</v>
      </c>
      <c r="E58">
        <v>67.256</v>
      </c>
      <c r="F58">
        <v>87.724999999999994</v>
      </c>
      <c r="G58">
        <v>86.084000000000003</v>
      </c>
      <c r="H58">
        <v>89.555999999999997</v>
      </c>
      <c r="I58">
        <v>65.165000000000006</v>
      </c>
      <c r="J58">
        <v>50.890999999999998</v>
      </c>
      <c r="K58">
        <v>29.704000000000001</v>
      </c>
      <c r="L58">
        <v>57.002000000000002</v>
      </c>
      <c r="M58">
        <v>104.23399999999999</v>
      </c>
      <c r="N58">
        <v>53.423999999999999</v>
      </c>
      <c r="O58">
        <v>43.423999999999999</v>
      </c>
      <c r="P58">
        <v>137.654</v>
      </c>
      <c r="Q58">
        <v>28.113</v>
      </c>
      <c r="R58">
        <v>95.058000000000007</v>
      </c>
      <c r="S58">
        <v>37.307000000000002</v>
      </c>
      <c r="T58">
        <v>60.838000000000001</v>
      </c>
      <c r="U58">
        <v>96.149000000000001</v>
      </c>
      <c r="V58">
        <v>42.933</v>
      </c>
      <c r="W58">
        <v>69.387</v>
      </c>
      <c r="X58">
        <v>100.113</v>
      </c>
      <c r="Y58">
        <v>66.307000000000002</v>
      </c>
      <c r="Z58">
        <v>155.38200000000001</v>
      </c>
      <c r="AA58">
        <v>58.896999999999998</v>
      </c>
      <c r="AB58">
        <v>32.369999999999997</v>
      </c>
      <c r="AC58">
        <v>62.945999999999998</v>
      </c>
      <c r="AD58">
        <v>46.125</v>
      </c>
      <c r="AE58">
        <v>67.930999999999997</v>
      </c>
      <c r="AF58">
        <v>45.142000000000003</v>
      </c>
      <c r="AG58">
        <v>75.599000000000004</v>
      </c>
      <c r="AH58">
        <v>94.524000000000001</v>
      </c>
      <c r="AI58" s="4"/>
      <c r="AJ58" s="4"/>
      <c r="AK58" s="4"/>
      <c r="AL58" s="4"/>
      <c r="AM58" s="4"/>
      <c r="AN58" s="4"/>
      <c r="AO58" s="4"/>
      <c r="AP58" s="4"/>
      <c r="AQ58" s="4"/>
      <c r="AR58" s="4"/>
      <c r="AS58" s="4"/>
      <c r="AT58" s="4"/>
      <c r="AU58" s="4"/>
      <c r="AV58" s="4"/>
      <c r="AW58" s="4"/>
      <c r="AX58" s="4"/>
      <c r="AY58" s="4"/>
    </row>
    <row r="59" spans="1:1005" ht="14.5" x14ac:dyDescent="0.35">
      <c r="A59" s="98">
        <v>46844</v>
      </c>
      <c r="B59" s="33"/>
      <c r="C59" s="8">
        <v>165</v>
      </c>
      <c r="D59" s="11">
        <v>203</v>
      </c>
      <c r="E59">
        <v>340.70299999999997</v>
      </c>
      <c r="F59">
        <v>275.20100000000002</v>
      </c>
      <c r="G59">
        <v>290.31400000000002</v>
      </c>
      <c r="H59">
        <v>241.03399999999999</v>
      </c>
      <c r="I59">
        <v>213.733</v>
      </c>
      <c r="J59">
        <v>201.93700000000001</v>
      </c>
      <c r="K59">
        <v>134.80000000000001</v>
      </c>
      <c r="L59">
        <v>240.58099999999999</v>
      </c>
      <c r="M59">
        <v>264.20100000000002</v>
      </c>
      <c r="N59">
        <v>217.501</v>
      </c>
      <c r="O59">
        <v>327.87</v>
      </c>
      <c r="P59">
        <v>237.58199999999999</v>
      </c>
      <c r="Q59">
        <v>102.111</v>
      </c>
      <c r="R59">
        <v>285.97800000000001</v>
      </c>
      <c r="S59">
        <v>208.71899999999999</v>
      </c>
      <c r="T59">
        <v>366.72399999999999</v>
      </c>
      <c r="U59">
        <v>265.79199999999997</v>
      </c>
      <c r="V59">
        <v>122.883</v>
      </c>
      <c r="W59">
        <v>260.46100000000001</v>
      </c>
      <c r="X59">
        <v>175.26900000000001</v>
      </c>
      <c r="Y59">
        <v>265.33199999999999</v>
      </c>
      <c r="Z59">
        <v>222.69499999999999</v>
      </c>
      <c r="AA59">
        <v>153.07599999999999</v>
      </c>
      <c r="AB59">
        <v>224.54300000000001</v>
      </c>
      <c r="AC59">
        <v>203.464</v>
      </c>
      <c r="AD59">
        <v>144.81100000000001</v>
      </c>
      <c r="AE59">
        <v>181.52</v>
      </c>
      <c r="AF59">
        <v>203.26</v>
      </c>
      <c r="AG59">
        <v>244.00299999999999</v>
      </c>
      <c r="AH59">
        <v>134.786</v>
      </c>
      <c r="AI59" s="4"/>
      <c r="AJ59" s="4"/>
      <c r="AK59" s="4"/>
      <c r="AL59" s="4"/>
      <c r="AM59" s="4"/>
      <c r="AN59" s="4"/>
      <c r="AO59" s="4"/>
      <c r="AP59" s="4"/>
      <c r="AQ59" s="4"/>
      <c r="AR59" s="4"/>
      <c r="AS59" s="4"/>
      <c r="AT59" s="4"/>
      <c r="AU59" s="4"/>
      <c r="AV59" s="4"/>
      <c r="AW59" s="4"/>
      <c r="AX59" s="4"/>
      <c r="AY59" s="4"/>
    </row>
    <row r="60" spans="1:1005" ht="14.5" x14ac:dyDescent="0.35">
      <c r="A60" s="98">
        <v>46874</v>
      </c>
      <c r="B60" s="33"/>
      <c r="C60" s="8">
        <v>412</v>
      </c>
      <c r="D60" s="11">
        <v>513</v>
      </c>
      <c r="E60">
        <v>798.68100000000004</v>
      </c>
      <c r="F60">
        <v>967.27800000000002</v>
      </c>
      <c r="G60">
        <v>699.44500000000005</v>
      </c>
      <c r="H60">
        <v>636.86199999999997</v>
      </c>
      <c r="I60">
        <v>547.697</v>
      </c>
      <c r="J60">
        <v>465.05700000000002</v>
      </c>
      <c r="K60">
        <v>209.11799999999999</v>
      </c>
      <c r="L60">
        <v>614.80899999999997</v>
      </c>
      <c r="M60">
        <v>443.46300000000002</v>
      </c>
      <c r="N60">
        <v>586.82399999999996</v>
      </c>
      <c r="O60">
        <v>675.93799999999999</v>
      </c>
      <c r="P60">
        <v>434.50700000000001</v>
      </c>
      <c r="Q60">
        <v>636.40200000000004</v>
      </c>
      <c r="R60">
        <v>770.93600000000004</v>
      </c>
      <c r="S60">
        <v>467.952</v>
      </c>
      <c r="T60">
        <v>914.42399999999998</v>
      </c>
      <c r="U60">
        <v>251.10900000000001</v>
      </c>
      <c r="V60">
        <v>365.92399999999998</v>
      </c>
      <c r="W60">
        <v>625.55999999999995</v>
      </c>
      <c r="X60">
        <v>383.96699999999998</v>
      </c>
      <c r="Y60">
        <v>654.04700000000003</v>
      </c>
      <c r="Z60">
        <v>495.05099999999999</v>
      </c>
      <c r="AA60">
        <v>394.93299999999999</v>
      </c>
      <c r="AB60">
        <v>491.89800000000002</v>
      </c>
      <c r="AC60">
        <v>568.68799999999999</v>
      </c>
      <c r="AD60">
        <v>455.62599999999998</v>
      </c>
      <c r="AE60">
        <v>372.59</v>
      </c>
      <c r="AF60">
        <v>704.57600000000002</v>
      </c>
      <c r="AG60">
        <v>458.89400000000001</v>
      </c>
      <c r="AH60">
        <v>729.43799999999999</v>
      </c>
      <c r="AI60" s="4"/>
      <c r="AJ60" s="4"/>
      <c r="AK60" s="4"/>
      <c r="AL60" s="4"/>
      <c r="AM60" s="4"/>
      <c r="AN60" s="4"/>
      <c r="AO60" s="4"/>
      <c r="AP60" s="4"/>
      <c r="AQ60" s="4"/>
      <c r="AR60" s="4"/>
      <c r="AS60" s="4"/>
      <c r="AT60" s="4"/>
      <c r="AU60" s="4"/>
      <c r="AV60" s="4"/>
      <c r="AW60" s="4"/>
      <c r="AX60" s="4"/>
      <c r="AY60" s="4"/>
    </row>
    <row r="61" spans="1:1005" ht="14.5" x14ac:dyDescent="0.35">
      <c r="A61" s="98">
        <v>46905</v>
      </c>
      <c r="B61" s="33"/>
      <c r="C61" s="8">
        <v>226</v>
      </c>
      <c r="D61" s="11">
        <v>367</v>
      </c>
      <c r="E61">
        <v>582.96900000000005</v>
      </c>
      <c r="F61">
        <v>797.97500000000002</v>
      </c>
      <c r="G61">
        <v>434.66699999999997</v>
      </c>
      <c r="H61">
        <v>505.87599999999998</v>
      </c>
      <c r="I61">
        <v>278.26299999999998</v>
      </c>
      <c r="J61">
        <v>202.49299999999999</v>
      </c>
      <c r="K61">
        <v>116.02200000000001</v>
      </c>
      <c r="L61">
        <v>409.06299999999999</v>
      </c>
      <c r="M61">
        <v>185.21600000000001</v>
      </c>
      <c r="N61">
        <v>438.31299999999999</v>
      </c>
      <c r="O61">
        <v>335.59899999999999</v>
      </c>
      <c r="P61">
        <v>138.232</v>
      </c>
      <c r="Q61">
        <v>705.52300000000002</v>
      </c>
      <c r="R61">
        <v>497.51100000000002</v>
      </c>
      <c r="S61">
        <v>540.82000000000005</v>
      </c>
      <c r="T61">
        <v>1098.8230000000001</v>
      </c>
      <c r="U61">
        <v>51.124000000000002</v>
      </c>
      <c r="V61">
        <v>249.98099999999999</v>
      </c>
      <c r="W61">
        <v>516.03399999999999</v>
      </c>
      <c r="X61">
        <v>245.14</v>
      </c>
      <c r="Y61">
        <v>458.95800000000003</v>
      </c>
      <c r="Z61">
        <v>352.40100000000001</v>
      </c>
      <c r="AA61">
        <v>137.33000000000001</v>
      </c>
      <c r="AB61">
        <v>597.54499999999996</v>
      </c>
      <c r="AC61">
        <v>359.54</v>
      </c>
      <c r="AD61">
        <v>363.35500000000002</v>
      </c>
      <c r="AE61">
        <v>134.96299999999999</v>
      </c>
      <c r="AF61">
        <v>675.89099999999996</v>
      </c>
      <c r="AG61">
        <v>181.44900000000001</v>
      </c>
      <c r="AH61">
        <v>818.64200000000005</v>
      </c>
      <c r="AI61" s="4"/>
      <c r="AJ61" s="4"/>
      <c r="AK61" s="4"/>
      <c r="AL61" s="4"/>
      <c r="AM61" s="4"/>
      <c r="AN61" s="4"/>
      <c r="AO61" s="4"/>
      <c r="AP61" s="4"/>
      <c r="AQ61" s="4"/>
      <c r="AR61" s="4"/>
      <c r="AS61" s="4"/>
      <c r="AT61" s="4"/>
      <c r="AU61" s="4"/>
      <c r="AV61" s="4"/>
      <c r="AW61" s="4"/>
      <c r="AX61" s="4"/>
      <c r="AY61" s="4"/>
    </row>
    <row r="62" spans="1:1005" ht="14.5" x14ac:dyDescent="0.35">
      <c r="A62" s="98">
        <v>46935</v>
      </c>
      <c r="B62" s="33"/>
      <c r="C62" s="8">
        <v>16</v>
      </c>
      <c r="D62" s="11">
        <v>60</v>
      </c>
      <c r="E62">
        <v>119.357</v>
      </c>
      <c r="F62">
        <v>142.72800000000001</v>
      </c>
      <c r="G62">
        <v>145.82599999999999</v>
      </c>
      <c r="H62">
        <v>101.557</v>
      </c>
      <c r="I62">
        <v>30.123000000000001</v>
      </c>
      <c r="J62">
        <v>23.664999999999999</v>
      </c>
      <c r="K62">
        <v>4.6840000000000002</v>
      </c>
      <c r="L62">
        <v>62.323999999999998</v>
      </c>
      <c r="M62">
        <v>28.972999999999999</v>
      </c>
      <c r="N62">
        <v>77.147000000000006</v>
      </c>
      <c r="O62">
        <v>46.901000000000003</v>
      </c>
      <c r="P62">
        <v>13.743</v>
      </c>
      <c r="Q62">
        <v>193.22300000000001</v>
      </c>
      <c r="R62">
        <v>137.506</v>
      </c>
      <c r="S62">
        <v>99.402000000000001</v>
      </c>
      <c r="T62">
        <v>475.8</v>
      </c>
      <c r="U62">
        <v>3.8530000000000002</v>
      </c>
      <c r="V62">
        <v>33.835999999999999</v>
      </c>
      <c r="W62">
        <v>102.589</v>
      </c>
      <c r="X62">
        <v>35.83</v>
      </c>
      <c r="Y62">
        <v>76.356999999999999</v>
      </c>
      <c r="Z62">
        <v>57.997</v>
      </c>
      <c r="AA62">
        <v>10.981</v>
      </c>
      <c r="AB62">
        <v>217.34899999999999</v>
      </c>
      <c r="AC62">
        <v>48.134</v>
      </c>
      <c r="AD62">
        <v>63.265000000000001</v>
      </c>
      <c r="AE62">
        <v>20.201000000000001</v>
      </c>
      <c r="AF62">
        <v>175.50399999999999</v>
      </c>
      <c r="AG62">
        <v>25.254000000000001</v>
      </c>
      <c r="AH62">
        <v>284.5</v>
      </c>
      <c r="AI62" s="4"/>
      <c r="AJ62" s="4"/>
      <c r="AK62" s="4"/>
      <c r="AL62" s="4"/>
      <c r="AM62" s="4"/>
      <c r="AN62" s="4"/>
      <c r="AO62" s="4"/>
      <c r="AP62" s="4"/>
      <c r="AQ62" s="4"/>
      <c r="AR62" s="4"/>
      <c r="AS62" s="4"/>
      <c r="AT62" s="4"/>
      <c r="AU62" s="4"/>
      <c r="AV62" s="4"/>
      <c r="AW62" s="4"/>
      <c r="AX62" s="4"/>
      <c r="AY62" s="4"/>
    </row>
    <row r="63" spans="1:1005" ht="14.5" x14ac:dyDescent="0.35">
      <c r="A63" s="98">
        <v>46966</v>
      </c>
      <c r="B63" s="33"/>
      <c r="C63" s="8">
        <v>11</v>
      </c>
      <c r="D63" s="11">
        <v>19</v>
      </c>
      <c r="E63">
        <v>24.556999999999999</v>
      </c>
      <c r="F63">
        <v>42.404000000000003</v>
      </c>
      <c r="G63">
        <v>33.923999999999999</v>
      </c>
      <c r="H63">
        <v>24.446000000000002</v>
      </c>
      <c r="I63">
        <v>10.4</v>
      </c>
      <c r="J63">
        <v>11.148</v>
      </c>
      <c r="K63">
        <v>3.903</v>
      </c>
      <c r="L63">
        <v>14.162000000000001</v>
      </c>
      <c r="M63">
        <v>9.8109999999999999</v>
      </c>
      <c r="N63">
        <v>15.334</v>
      </c>
      <c r="O63">
        <v>15.766999999999999</v>
      </c>
      <c r="P63">
        <v>8.1449999999999996</v>
      </c>
      <c r="Q63">
        <v>30.629000000000001</v>
      </c>
      <c r="R63">
        <v>27.981000000000002</v>
      </c>
      <c r="S63">
        <v>22.707000000000001</v>
      </c>
      <c r="T63">
        <v>72.402000000000001</v>
      </c>
      <c r="U63">
        <v>7.7460000000000004</v>
      </c>
      <c r="V63">
        <v>11.712</v>
      </c>
      <c r="W63">
        <v>39.100999999999999</v>
      </c>
      <c r="X63">
        <v>11.247999999999999</v>
      </c>
      <c r="Y63">
        <v>18.853999999999999</v>
      </c>
      <c r="Z63">
        <v>15.492000000000001</v>
      </c>
      <c r="AA63">
        <v>6.58</v>
      </c>
      <c r="AB63">
        <v>33.853000000000002</v>
      </c>
      <c r="AC63">
        <v>13.239000000000001</v>
      </c>
      <c r="AD63">
        <v>15.757</v>
      </c>
      <c r="AE63">
        <v>9.7970000000000006</v>
      </c>
      <c r="AF63">
        <v>31.253</v>
      </c>
      <c r="AG63">
        <v>10.397</v>
      </c>
      <c r="AH63">
        <v>46.774999999999999</v>
      </c>
      <c r="AI63" s="4"/>
      <c r="AJ63" s="4"/>
      <c r="AK63" s="4"/>
      <c r="AL63" s="4"/>
      <c r="AM63" s="4"/>
      <c r="AN63" s="4"/>
      <c r="AO63" s="4"/>
      <c r="AP63" s="4"/>
      <c r="AQ63" s="4"/>
      <c r="AR63" s="4"/>
      <c r="AS63" s="4"/>
      <c r="AT63" s="4"/>
      <c r="AU63" s="4"/>
      <c r="AV63" s="4"/>
      <c r="AW63" s="4"/>
      <c r="AX63" s="4"/>
      <c r="AY63" s="4"/>
    </row>
    <row r="64" spans="1:1005" ht="14.5" x14ac:dyDescent="0.35">
      <c r="A64" s="98">
        <v>46997</v>
      </c>
      <c r="B64" s="33"/>
      <c r="C64" s="8">
        <v>7</v>
      </c>
      <c r="D64" s="11">
        <v>13</v>
      </c>
      <c r="E64">
        <v>18.503</v>
      </c>
      <c r="F64">
        <v>86.62</v>
      </c>
      <c r="G64">
        <v>18.623999999999999</v>
      </c>
      <c r="H64">
        <v>18.742999999999999</v>
      </c>
      <c r="I64">
        <v>18.797000000000001</v>
      </c>
      <c r="J64">
        <v>11.122</v>
      </c>
      <c r="K64">
        <v>6.65</v>
      </c>
      <c r="L64">
        <v>16.550999999999998</v>
      </c>
      <c r="M64">
        <v>18.314</v>
      </c>
      <c r="N64">
        <v>10.999000000000001</v>
      </c>
      <c r="O64">
        <v>26.109000000000002</v>
      </c>
      <c r="P64">
        <v>15.834</v>
      </c>
      <c r="Q64">
        <v>21.626000000000001</v>
      </c>
      <c r="R64">
        <v>17.655999999999999</v>
      </c>
      <c r="S64">
        <v>14.446999999999999</v>
      </c>
      <c r="T64">
        <v>37.106000000000002</v>
      </c>
      <c r="U64">
        <v>8.8659999999999997</v>
      </c>
      <c r="V64">
        <v>24.151</v>
      </c>
      <c r="W64">
        <v>36.652000000000001</v>
      </c>
      <c r="X64">
        <v>10.006</v>
      </c>
      <c r="Y64">
        <v>13.592000000000001</v>
      </c>
      <c r="Z64">
        <v>13.164999999999999</v>
      </c>
      <c r="AA64">
        <v>7.5579999999999998</v>
      </c>
      <c r="AB64">
        <v>18.562999999999999</v>
      </c>
      <c r="AC64">
        <v>13.085000000000001</v>
      </c>
      <c r="AD64">
        <v>16.331</v>
      </c>
      <c r="AE64">
        <v>9.41</v>
      </c>
      <c r="AF64">
        <v>21.087</v>
      </c>
      <c r="AG64">
        <v>10.644</v>
      </c>
      <c r="AH64">
        <v>10.644</v>
      </c>
      <c r="AI64" s="4"/>
      <c r="AJ64" s="4"/>
      <c r="AK64" s="4"/>
      <c r="AL64" s="4"/>
      <c r="AM64" s="4"/>
      <c r="AN64" s="4"/>
      <c r="AO64" s="4"/>
      <c r="AP64" s="4"/>
      <c r="AQ64" s="4"/>
      <c r="AR64" s="4"/>
      <c r="AS64" s="4"/>
      <c r="AT64" s="4"/>
      <c r="AU64" s="4"/>
      <c r="AV64" s="4"/>
      <c r="AW64" s="4"/>
      <c r="AX64" s="4"/>
      <c r="AY64" s="4"/>
      <c r="ALQ64" t="e">
        <v>#N/A</v>
      </c>
    </row>
    <row r="65" spans="1:1005" ht="14.5" x14ac:dyDescent="0.35">
      <c r="A65" s="98"/>
      <c r="B65" s="33"/>
      <c r="C65" s="8"/>
      <c r="D65" s="11"/>
      <c r="AI65" s="4"/>
      <c r="AJ65" s="4"/>
      <c r="AK65" s="4"/>
      <c r="AL65" s="4"/>
      <c r="AM65" s="4"/>
      <c r="AN65" s="4"/>
      <c r="AO65" s="4"/>
      <c r="AP65" s="4"/>
      <c r="AQ65" s="4"/>
      <c r="AR65" s="4"/>
      <c r="AS65" s="4"/>
      <c r="AT65" s="4"/>
      <c r="AU65" s="4"/>
      <c r="AV65" s="4"/>
      <c r="AW65" s="4"/>
      <c r="AX65" s="4"/>
      <c r="AY65" s="4"/>
      <c r="ALQ65" t="e">
        <v>#N/A</v>
      </c>
    </row>
    <row r="66" spans="1:1005" ht="14.5" x14ac:dyDescent="0.35">
      <c r="A66" s="98"/>
      <c r="B66" s="33"/>
      <c r="C66" s="8"/>
      <c r="D66" s="11"/>
      <c r="AI66" s="4"/>
      <c r="AJ66" s="4"/>
      <c r="AK66" s="4"/>
      <c r="AL66" s="4"/>
      <c r="AM66" s="4"/>
      <c r="AN66" s="4"/>
      <c r="AO66" s="4"/>
      <c r="AP66" s="4"/>
      <c r="AQ66" s="4"/>
      <c r="AR66" s="4"/>
      <c r="AS66" s="4"/>
      <c r="AT66" s="4"/>
      <c r="AU66" s="4"/>
      <c r="AV66" s="4"/>
      <c r="AW66" s="4"/>
      <c r="AX66" s="4"/>
      <c r="AY66" s="4"/>
      <c r="ALQ66" t="e">
        <v>#N/A</v>
      </c>
    </row>
    <row r="67" spans="1:1005" ht="14.5" x14ac:dyDescent="0.35">
      <c r="A67" s="98"/>
      <c r="B67" s="33"/>
      <c r="C67" s="8"/>
      <c r="D67" s="11"/>
      <c r="AI67" s="4"/>
      <c r="AJ67" s="4"/>
      <c r="AK67" s="4"/>
      <c r="AL67" s="4"/>
      <c r="AM67" s="4"/>
      <c r="AN67" s="4"/>
      <c r="AO67" s="4"/>
      <c r="AP67" s="4"/>
      <c r="AQ67" s="4"/>
      <c r="AR67" s="4"/>
      <c r="AS67" s="4"/>
      <c r="AT67" s="4"/>
      <c r="AU67" s="4"/>
      <c r="AV67" s="4"/>
      <c r="AW67" s="4"/>
      <c r="AX67" s="4"/>
      <c r="AY67" s="4"/>
      <c r="ALQ67" t="e">
        <v>#N/A</v>
      </c>
    </row>
    <row r="68" spans="1:1005" ht="14.5" x14ac:dyDescent="0.35">
      <c r="A68" s="98"/>
      <c r="B68" s="33"/>
      <c r="C68" s="8"/>
      <c r="D68" s="11"/>
      <c r="AI68" s="4"/>
      <c r="AJ68" s="4"/>
      <c r="AK68" s="4"/>
      <c r="AL68" s="4"/>
      <c r="AM68" s="4"/>
      <c r="AN68" s="4"/>
      <c r="AO68" s="4"/>
      <c r="AP68" s="4"/>
      <c r="AQ68" s="4"/>
      <c r="AR68" s="4"/>
      <c r="AS68" s="4"/>
      <c r="AT68" s="4"/>
      <c r="AU68" s="4"/>
      <c r="AV68" s="4"/>
      <c r="AW68" s="4"/>
      <c r="AX68" s="4"/>
      <c r="AY68" s="4"/>
      <c r="ALQ68" t="e">
        <v>#N/A</v>
      </c>
    </row>
    <row r="69" spans="1:1005" ht="14.5" x14ac:dyDescent="0.35">
      <c r="A69" s="98"/>
      <c r="B69" s="33"/>
      <c r="C69" s="8"/>
      <c r="D69" s="11"/>
      <c r="AI69" s="4"/>
      <c r="AJ69" s="4"/>
      <c r="AK69" s="4"/>
      <c r="AL69" s="4"/>
      <c r="AM69" s="4"/>
      <c r="AN69" s="4"/>
      <c r="AO69" s="4"/>
      <c r="AP69" s="4"/>
      <c r="AQ69" s="4"/>
      <c r="AR69" s="4"/>
      <c r="AS69" s="4"/>
      <c r="AT69" s="4"/>
      <c r="AU69" s="4"/>
      <c r="AV69" s="4"/>
      <c r="AW69" s="4"/>
      <c r="AX69" s="4"/>
      <c r="AY69" s="4"/>
      <c r="ALQ69" t="e">
        <v>#N/A</v>
      </c>
    </row>
    <row r="70" spans="1:1005" ht="14.5" x14ac:dyDescent="0.35">
      <c r="A70" s="98"/>
      <c r="B70" s="33"/>
      <c r="C70" s="8"/>
      <c r="D70" s="11"/>
      <c r="AI70" s="4"/>
      <c r="AJ70" s="4"/>
      <c r="AK70" s="4"/>
      <c r="AL70" s="4"/>
      <c r="AM70" s="4"/>
      <c r="AN70" s="4"/>
      <c r="AO70" s="4"/>
      <c r="AP70" s="4"/>
      <c r="AQ70" s="4"/>
      <c r="AR70" s="4"/>
      <c r="AS70" s="4"/>
      <c r="AT70" s="4"/>
      <c r="AU70" s="4"/>
      <c r="AV70" s="4"/>
      <c r="AW70" s="4"/>
      <c r="AX70" s="4"/>
      <c r="AY70" s="4"/>
      <c r="ALQ70" t="e">
        <v>#N/A</v>
      </c>
    </row>
    <row r="71" spans="1:1005" ht="14.5" x14ac:dyDescent="0.35">
      <c r="A71" s="98"/>
      <c r="B71" s="33"/>
      <c r="C71" s="8"/>
      <c r="D71" s="11"/>
      <c r="AI71" s="4"/>
      <c r="AJ71" s="4"/>
      <c r="AK71" s="4"/>
      <c r="AL71" s="4"/>
      <c r="AM71" s="4"/>
      <c r="AN71" s="4"/>
      <c r="AO71" s="4"/>
      <c r="AP71" s="4"/>
      <c r="AQ71" s="4"/>
      <c r="AR71" s="4"/>
      <c r="AS71" s="4"/>
      <c r="AT71" s="4"/>
      <c r="AU71" s="4"/>
      <c r="AV71" s="4"/>
      <c r="AW71" s="4"/>
      <c r="AX71" s="4"/>
      <c r="AY71" s="4"/>
      <c r="ALQ71" t="e">
        <v>#N/A</v>
      </c>
    </row>
    <row r="72" spans="1:1005" ht="14.5" x14ac:dyDescent="0.35">
      <c r="A72" s="99"/>
      <c r="B72" s="33"/>
      <c r="C72" s="8"/>
      <c r="D72" s="14"/>
      <c r="AI72" s="4"/>
      <c r="AJ72" s="4"/>
      <c r="AK72" s="4"/>
      <c r="AL72" s="4"/>
      <c r="AM72" s="4"/>
      <c r="AN72" s="4"/>
      <c r="AO72" s="4"/>
      <c r="AP72" s="4"/>
      <c r="AQ72" s="4"/>
      <c r="AR72" s="4"/>
      <c r="AS72" s="4"/>
      <c r="AT72" s="4"/>
      <c r="AU72" s="4"/>
      <c r="AV72" s="4"/>
      <c r="AW72" s="4"/>
      <c r="AX72" s="4"/>
      <c r="AY72" s="4"/>
      <c r="ALQ72" t="e">
        <v>#N/A</v>
      </c>
    </row>
    <row r="73" spans="1:1005" ht="14.5" x14ac:dyDescent="0.35">
      <c r="A73" s="99"/>
      <c r="B73" s="33"/>
      <c r="C73" s="8"/>
      <c r="D73" s="11"/>
      <c r="AI73" s="4"/>
      <c r="AJ73" s="4"/>
      <c r="AK73" s="4"/>
      <c r="AL73" s="4"/>
      <c r="AM73" s="4"/>
      <c r="AN73" s="4"/>
      <c r="AO73" s="4"/>
      <c r="AP73" s="4"/>
      <c r="AQ73" s="4"/>
      <c r="AR73" s="4"/>
      <c r="AS73" s="4"/>
      <c r="AT73" s="4"/>
      <c r="AU73" s="4"/>
      <c r="AV73" s="4"/>
      <c r="AW73" s="4"/>
      <c r="AX73" s="4"/>
      <c r="AY73" s="4"/>
    </row>
    <row r="74" spans="1:1005" ht="14.5" x14ac:dyDescent="0.35">
      <c r="A74" s="99"/>
      <c r="B74" s="33"/>
      <c r="C74" s="8"/>
      <c r="D74" s="11"/>
      <c r="AI74" s="4"/>
      <c r="AJ74" s="4"/>
      <c r="AK74" s="4"/>
      <c r="AL74" s="4"/>
      <c r="AM74" s="4"/>
      <c r="AN74" s="4"/>
      <c r="AO74" s="4"/>
      <c r="AP74" s="4"/>
      <c r="AQ74" s="4"/>
      <c r="AR74" s="4"/>
      <c r="AS74" s="4"/>
      <c r="AT74" s="4"/>
      <c r="AU74" s="4"/>
      <c r="AV74" s="4"/>
      <c r="AW74" s="4"/>
      <c r="AX74" s="4"/>
      <c r="AY74" s="4"/>
    </row>
    <row r="75" spans="1:1005" ht="14.5" x14ac:dyDescent="0.35">
      <c r="A75" s="99"/>
      <c r="B75" s="33"/>
      <c r="C75" s="8"/>
      <c r="D75" s="11"/>
      <c r="AI75" s="4"/>
      <c r="AJ75" s="4"/>
      <c r="AK75" s="4"/>
      <c r="AL75" s="4"/>
      <c r="AM75" s="4"/>
      <c r="AN75" s="4"/>
      <c r="AO75" s="4"/>
      <c r="AP75" s="4"/>
      <c r="AQ75" s="4"/>
      <c r="AR75" s="4"/>
      <c r="AS75" s="4"/>
      <c r="AT75" s="4"/>
      <c r="AU75" s="4"/>
      <c r="AV75" s="4"/>
      <c r="AW75" s="4"/>
      <c r="AX75" s="4"/>
      <c r="AY75" s="4"/>
    </row>
    <row r="76" spans="1:1005" ht="14.5" x14ac:dyDescent="0.35">
      <c r="A76" s="99"/>
      <c r="B76" s="33"/>
      <c r="C76" s="8"/>
      <c r="D76" s="11"/>
      <c r="AI76" s="4"/>
      <c r="AJ76" s="4"/>
      <c r="AK76" s="4"/>
      <c r="AL76" s="4"/>
      <c r="AM76" s="4"/>
      <c r="AN76" s="4"/>
      <c r="AO76" s="4"/>
      <c r="AP76" s="4"/>
      <c r="AQ76" s="4"/>
      <c r="AR76" s="4"/>
      <c r="AS76" s="4"/>
      <c r="AT76" s="4"/>
      <c r="AU76" s="4"/>
      <c r="AV76" s="4"/>
      <c r="AW76" s="4"/>
      <c r="AX76" s="4"/>
      <c r="AY76" s="4"/>
    </row>
    <row r="77" spans="1:1005" ht="14.5" x14ac:dyDescent="0.35">
      <c r="A77" s="99"/>
      <c r="B77" s="33"/>
      <c r="C77" s="8"/>
      <c r="D77" s="11"/>
      <c r="AI77" s="4"/>
      <c r="AJ77" s="4"/>
      <c r="AK77" s="4"/>
      <c r="AL77" s="4"/>
      <c r="AM77" s="4"/>
      <c r="AN77" s="4"/>
      <c r="AO77" s="4"/>
      <c r="AP77" s="4"/>
      <c r="AQ77" s="4"/>
      <c r="AR77" s="4"/>
      <c r="AS77" s="4"/>
      <c r="AT77" s="4"/>
      <c r="AU77" s="4"/>
      <c r="AV77" s="4"/>
      <c r="AW77" s="4"/>
      <c r="AX77" s="4"/>
      <c r="AY77" s="4"/>
    </row>
    <row r="78" spans="1:1005" ht="14.5" x14ac:dyDescent="0.35">
      <c r="A78" s="99"/>
      <c r="B78" s="33"/>
      <c r="C78" s="8"/>
      <c r="D78" s="11"/>
      <c r="AI78" s="4"/>
      <c r="AJ78" s="4"/>
      <c r="AK78" s="4"/>
      <c r="AL78" s="4"/>
      <c r="AM78" s="4"/>
      <c r="AN78" s="4"/>
      <c r="AO78" s="4"/>
      <c r="AP78" s="4"/>
      <c r="AQ78" s="4"/>
      <c r="AR78" s="4"/>
      <c r="AS78" s="4"/>
      <c r="AT78" s="4"/>
      <c r="AU78" s="4"/>
      <c r="AV78" s="4"/>
      <c r="AW78" s="4"/>
      <c r="AX78" s="4"/>
      <c r="AY78" s="4"/>
    </row>
    <row r="79" spans="1:1005" ht="14.5" x14ac:dyDescent="0.35">
      <c r="A79" s="99"/>
      <c r="B79" s="33"/>
      <c r="C79" s="8"/>
      <c r="D79" s="11"/>
      <c r="AI79" s="4"/>
      <c r="AJ79" s="4"/>
      <c r="AK79" s="4"/>
      <c r="AL79" s="4"/>
      <c r="AM79" s="4"/>
      <c r="AN79" s="4"/>
      <c r="AO79" s="4"/>
      <c r="AP79" s="4"/>
      <c r="AQ79" s="4"/>
      <c r="AR79" s="4"/>
      <c r="AS79" s="4"/>
      <c r="AT79" s="4"/>
      <c r="AU79" s="4"/>
      <c r="AV79" s="4"/>
      <c r="AW79" s="4"/>
      <c r="AX79" s="4"/>
      <c r="AY79" s="4"/>
    </row>
    <row r="80" spans="1:1005" ht="14.5" x14ac:dyDescent="0.35">
      <c r="A80" s="99"/>
      <c r="B80" s="33"/>
      <c r="C80" s="8"/>
      <c r="D80" s="11"/>
      <c r="AI80" s="4"/>
      <c r="AJ80" s="4"/>
      <c r="AK80" s="4"/>
      <c r="AL80" s="4"/>
      <c r="AM80" s="4"/>
      <c r="AN80" s="4"/>
      <c r="AO80" s="4"/>
      <c r="AP80" s="4"/>
      <c r="AQ80" s="4"/>
      <c r="AR80" s="4"/>
      <c r="AS80" s="4"/>
      <c r="AT80" s="4"/>
      <c r="AU80" s="4"/>
      <c r="AV80" s="4"/>
      <c r="AW80" s="4"/>
      <c r="AX80" s="4"/>
      <c r="AY80" s="4"/>
    </row>
    <row r="81" spans="1:4" ht="12.75" customHeight="1" x14ac:dyDescent="0.35">
      <c r="A81" s="99"/>
      <c r="B81" s="33"/>
      <c r="C81" s="8"/>
      <c r="D81" s="11"/>
    </row>
    <row r="82" spans="1:4" ht="12.75" customHeight="1" x14ac:dyDescent="0.35">
      <c r="A82" s="99"/>
      <c r="B82" s="33"/>
      <c r="C82" s="8"/>
      <c r="D82" s="11"/>
    </row>
    <row r="83" spans="1:4" ht="12.75" customHeight="1" x14ac:dyDescent="0.35">
      <c r="A83" s="99"/>
      <c r="B83" s="33"/>
      <c r="C83" s="8"/>
      <c r="D83" s="11"/>
    </row>
    <row r="84" spans="1:4" ht="12.75" customHeight="1" x14ac:dyDescent="0.35">
      <c r="A84" s="99"/>
      <c r="B84" s="33"/>
      <c r="C84" s="8"/>
      <c r="D84" s="11"/>
    </row>
  </sheetData>
  <mergeCells count="1">
    <mergeCell ref="B1:AH1"/>
  </mergeCells>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AAC8A6-48DA-4E0A-8C63-091A8AC43D59}">
  <sheetPr codeName="Sheet19">
    <tabColor theme="6" tint="-0.249977111117893"/>
  </sheetPr>
  <dimension ref="A1:ALQ84"/>
  <sheetViews>
    <sheetView topLeftCell="A34" zoomScale="85" zoomScaleNormal="85" workbookViewId="0">
      <selection activeCell="D4" sqref="D4"/>
    </sheetView>
  </sheetViews>
  <sheetFormatPr defaultColWidth="18.7265625" defaultRowHeight="12.75" customHeight="1" x14ac:dyDescent="0.35"/>
  <cols>
    <col min="1" max="54" width="9.1796875" customWidth="1"/>
  </cols>
  <sheetData>
    <row r="1" spans="1:51" ht="14.5" x14ac:dyDescent="0.35">
      <c r="A1" s="100"/>
      <c r="B1" s="101">
        <v>10.892799999999999</v>
      </c>
      <c r="C1" s="101"/>
      <c r="D1" s="101"/>
      <c r="E1" s="101"/>
      <c r="F1" s="101"/>
      <c r="G1" s="101"/>
      <c r="H1" s="101"/>
      <c r="I1" s="101"/>
      <c r="J1" s="101"/>
      <c r="K1" s="101"/>
      <c r="L1" s="101"/>
      <c r="M1" s="101"/>
      <c r="N1" s="101"/>
      <c r="O1" s="101"/>
      <c r="P1" s="101"/>
      <c r="Q1" s="101"/>
      <c r="R1" s="101"/>
      <c r="S1" s="101"/>
      <c r="T1" s="101"/>
      <c r="U1" s="101"/>
      <c r="V1" s="101"/>
      <c r="W1" s="101"/>
      <c r="X1" s="101"/>
      <c r="Y1" s="101"/>
      <c r="Z1" s="101"/>
      <c r="AA1" s="101"/>
      <c r="AB1" s="101"/>
      <c r="AC1" s="101"/>
      <c r="AD1" s="101"/>
      <c r="AE1" s="101"/>
      <c r="AF1" s="101"/>
      <c r="AG1" s="101"/>
      <c r="AH1" s="101"/>
      <c r="AI1" s="3"/>
      <c r="AJ1" s="3"/>
      <c r="AK1" s="3"/>
      <c r="AL1" s="3"/>
      <c r="AM1" s="3"/>
    </row>
    <row r="2" spans="1:51" ht="14.5" x14ac:dyDescent="0.35">
      <c r="A2" s="100"/>
      <c r="B2" s="102" t="s">
        <v>0</v>
      </c>
      <c r="C2" s="102" t="s">
        <v>1</v>
      </c>
      <c r="D2" s="102" t="s">
        <v>2</v>
      </c>
      <c r="E2" s="102">
        <v>1991</v>
      </c>
      <c r="F2" s="102">
        <v>1992</v>
      </c>
      <c r="G2" s="102">
        <v>1993</v>
      </c>
      <c r="H2" s="102">
        <v>1994</v>
      </c>
      <c r="I2" s="102">
        <v>1995</v>
      </c>
      <c r="J2" s="102">
        <v>1996</v>
      </c>
      <c r="K2" s="102">
        <v>1997</v>
      </c>
      <c r="L2" s="102">
        <v>1998</v>
      </c>
      <c r="M2" s="102">
        <v>1999</v>
      </c>
      <c r="N2" s="102">
        <v>2000</v>
      </c>
      <c r="O2" s="102">
        <v>2001</v>
      </c>
      <c r="P2" s="102">
        <v>2002</v>
      </c>
      <c r="Q2" s="102">
        <v>2003</v>
      </c>
      <c r="R2" s="102">
        <v>2004</v>
      </c>
      <c r="S2" s="102">
        <v>2005</v>
      </c>
      <c r="T2" s="102">
        <v>2006</v>
      </c>
      <c r="U2" s="102">
        <v>2007</v>
      </c>
      <c r="V2" s="102">
        <v>2008</v>
      </c>
      <c r="W2" s="102">
        <v>2009</v>
      </c>
      <c r="X2" s="102">
        <v>2010</v>
      </c>
      <c r="Y2" s="102">
        <v>2011</v>
      </c>
      <c r="Z2" s="102">
        <v>2012</v>
      </c>
      <c r="AA2" s="102">
        <v>2013</v>
      </c>
      <c r="AB2" s="102">
        <v>2014</v>
      </c>
      <c r="AC2" s="102">
        <v>2015</v>
      </c>
      <c r="AD2" s="102">
        <v>2016</v>
      </c>
      <c r="AE2" s="102">
        <v>2017</v>
      </c>
      <c r="AF2" s="102">
        <v>2018</v>
      </c>
      <c r="AG2" s="102">
        <v>2019</v>
      </c>
      <c r="AH2" s="102">
        <v>2020</v>
      </c>
      <c r="AI2" s="3"/>
      <c r="AJ2" s="3"/>
      <c r="AK2" s="3"/>
      <c r="AL2" s="3"/>
      <c r="AM2" s="3"/>
    </row>
    <row r="3" spans="1:51" ht="14.5" x14ac:dyDescent="0.35">
      <c r="A3" s="103"/>
      <c r="B3" s="104" t="s">
        <v>3</v>
      </c>
      <c r="C3" s="104" t="s">
        <v>4</v>
      </c>
      <c r="D3" s="104" t="s">
        <v>5</v>
      </c>
      <c r="E3" s="104" t="s">
        <v>6</v>
      </c>
      <c r="F3" s="104" t="s">
        <v>7</v>
      </c>
      <c r="G3" s="104" t="s">
        <v>8</v>
      </c>
      <c r="H3" s="104" t="s">
        <v>9</v>
      </c>
      <c r="I3" s="104" t="s">
        <v>10</v>
      </c>
      <c r="J3" s="104" t="s">
        <v>11</v>
      </c>
      <c r="K3" s="104" t="s">
        <v>12</v>
      </c>
      <c r="L3" s="104" t="s">
        <v>13</v>
      </c>
      <c r="M3" s="104" t="s">
        <v>14</v>
      </c>
      <c r="N3" s="104" t="s">
        <v>15</v>
      </c>
      <c r="O3" s="104" t="s">
        <v>16</v>
      </c>
      <c r="P3" s="104" t="s">
        <v>17</v>
      </c>
      <c r="Q3" s="104" t="s">
        <v>18</v>
      </c>
      <c r="R3" s="104" t="s">
        <v>19</v>
      </c>
      <c r="S3" s="104" t="s">
        <v>20</v>
      </c>
      <c r="T3" s="104" t="s">
        <v>21</v>
      </c>
      <c r="U3" s="104" t="s">
        <v>22</v>
      </c>
      <c r="V3" s="104" t="s">
        <v>23</v>
      </c>
      <c r="W3" s="104" t="s">
        <v>24</v>
      </c>
      <c r="X3" s="104" t="s">
        <v>25</v>
      </c>
      <c r="Y3" s="104" t="s">
        <v>26</v>
      </c>
      <c r="Z3" s="104" t="s">
        <v>27</v>
      </c>
      <c r="AA3" s="104" t="s">
        <v>28</v>
      </c>
      <c r="AB3" s="104" t="s">
        <v>29</v>
      </c>
      <c r="AC3" s="104" t="s">
        <v>30</v>
      </c>
      <c r="AD3" s="104" t="s">
        <v>31</v>
      </c>
      <c r="AE3" s="104" t="s">
        <v>32</v>
      </c>
      <c r="AF3" s="104" t="s">
        <v>33</v>
      </c>
      <c r="AG3" s="104" t="s">
        <v>34</v>
      </c>
      <c r="AH3" s="104" t="s">
        <v>35</v>
      </c>
      <c r="AI3" s="3"/>
      <c r="AJ3" s="3"/>
      <c r="AK3" s="3"/>
      <c r="AL3" s="3"/>
      <c r="AM3" s="3"/>
    </row>
    <row r="4" spans="1:51" ht="14.5" x14ac:dyDescent="0.35">
      <c r="A4" s="105">
        <v>45170</v>
      </c>
      <c r="B4" s="106"/>
      <c r="C4" s="106">
        <v>16</v>
      </c>
      <c r="D4" s="107">
        <v>18</v>
      </c>
      <c r="E4" s="16">
        <v>35.811999999999998</v>
      </c>
      <c r="F4" s="16">
        <v>17.378</v>
      </c>
      <c r="G4" s="16">
        <v>16.972999999999999</v>
      </c>
      <c r="H4" s="16">
        <v>32.94</v>
      </c>
      <c r="I4" s="16">
        <v>17.504999999999999</v>
      </c>
      <c r="J4" s="16">
        <v>22.786000000000001</v>
      </c>
      <c r="K4" s="16">
        <v>38.576000000000001</v>
      </c>
      <c r="L4" s="16">
        <v>17.856000000000002</v>
      </c>
      <c r="M4" s="16">
        <v>19.641999999999999</v>
      </c>
      <c r="N4" s="16">
        <v>17.373000000000001</v>
      </c>
      <c r="O4" s="16">
        <v>15.898999999999999</v>
      </c>
      <c r="P4" s="16">
        <v>35.704999999999998</v>
      </c>
      <c r="Q4" s="16">
        <v>32.886000000000003</v>
      </c>
      <c r="R4" s="16">
        <v>48.737000000000002</v>
      </c>
      <c r="S4" s="16">
        <v>18.143999999999998</v>
      </c>
      <c r="T4" s="16">
        <v>25.391999999999999</v>
      </c>
      <c r="U4" s="16">
        <v>30.718</v>
      </c>
      <c r="V4" s="16">
        <v>16.986000000000001</v>
      </c>
      <c r="W4" s="16">
        <v>17.143999999999998</v>
      </c>
      <c r="X4" s="16">
        <v>17.213999999999999</v>
      </c>
      <c r="Y4" s="16">
        <v>19.603000000000002</v>
      </c>
      <c r="Z4" s="16">
        <v>16.114000000000001</v>
      </c>
      <c r="AA4" s="16">
        <v>43.701999999999998</v>
      </c>
      <c r="AB4" s="16">
        <v>34.506999999999998</v>
      </c>
      <c r="AC4" s="16">
        <v>17.637</v>
      </c>
      <c r="AD4" s="16">
        <v>19.190000000000001</v>
      </c>
      <c r="AE4" s="16">
        <v>16.477</v>
      </c>
      <c r="AF4" s="16">
        <v>15.914999999999999</v>
      </c>
      <c r="AG4" s="16">
        <v>15.662000000000001</v>
      </c>
      <c r="AH4" s="16">
        <v>17.681000000000001</v>
      </c>
      <c r="AI4" s="4"/>
      <c r="AJ4" s="4"/>
      <c r="AK4" s="4"/>
      <c r="AL4" s="4"/>
      <c r="AM4" s="4"/>
      <c r="AN4" s="4"/>
      <c r="AO4" s="4"/>
      <c r="AP4" s="4"/>
      <c r="AQ4" s="4"/>
      <c r="AR4" s="4"/>
      <c r="AS4" s="4"/>
      <c r="AT4" s="4"/>
      <c r="AU4" s="4"/>
      <c r="AV4" s="4"/>
      <c r="AW4" s="4"/>
      <c r="AX4" s="4"/>
      <c r="AY4" s="4"/>
    </row>
    <row r="5" spans="1:51" ht="14.5" x14ac:dyDescent="0.35">
      <c r="A5" s="105">
        <v>45200</v>
      </c>
      <c r="B5" s="106"/>
      <c r="C5" s="106">
        <v>14</v>
      </c>
      <c r="D5" s="107">
        <v>17</v>
      </c>
      <c r="E5" s="16">
        <v>18.827999999999999</v>
      </c>
      <c r="F5" s="16">
        <v>14.273999999999999</v>
      </c>
      <c r="G5" s="16">
        <v>16.559999999999999</v>
      </c>
      <c r="H5" s="16">
        <v>29.12</v>
      </c>
      <c r="I5" s="16">
        <v>18.962</v>
      </c>
      <c r="J5" s="16">
        <v>40.896999999999998</v>
      </c>
      <c r="K5" s="16">
        <v>43.238</v>
      </c>
      <c r="L5" s="16">
        <v>21.559000000000001</v>
      </c>
      <c r="M5" s="16">
        <v>15.082000000000001</v>
      </c>
      <c r="N5" s="16">
        <v>20.919</v>
      </c>
      <c r="O5" s="16">
        <v>14.191000000000001</v>
      </c>
      <c r="P5" s="16">
        <v>34.322000000000003</v>
      </c>
      <c r="Q5" s="16">
        <v>19.081</v>
      </c>
      <c r="R5" s="16">
        <v>46.679000000000002</v>
      </c>
      <c r="S5" s="16">
        <v>36.808</v>
      </c>
      <c r="T5" s="16">
        <v>79.102999999999994</v>
      </c>
      <c r="U5" s="16">
        <v>32.637999999999998</v>
      </c>
      <c r="V5" s="16">
        <v>17.98</v>
      </c>
      <c r="W5" s="16">
        <v>18.673999999999999</v>
      </c>
      <c r="X5" s="16">
        <v>21.210999999999999</v>
      </c>
      <c r="Y5" s="16">
        <v>29.678000000000001</v>
      </c>
      <c r="Z5" s="16">
        <v>13.369</v>
      </c>
      <c r="AA5" s="16">
        <v>34.482999999999997</v>
      </c>
      <c r="AB5" s="16">
        <v>43.936</v>
      </c>
      <c r="AC5" s="16">
        <v>21.721</v>
      </c>
      <c r="AD5" s="16">
        <v>16.071000000000002</v>
      </c>
      <c r="AE5" s="16">
        <v>17.018999999999998</v>
      </c>
      <c r="AF5" s="16">
        <v>17.988</v>
      </c>
      <c r="AG5" s="16">
        <v>12.894</v>
      </c>
      <c r="AH5" s="16">
        <v>16.913</v>
      </c>
      <c r="AI5" s="4"/>
      <c r="AJ5" s="4"/>
      <c r="AK5" s="4"/>
      <c r="AL5" s="4"/>
      <c r="AM5" s="4"/>
      <c r="AN5" s="4"/>
      <c r="AO5" s="4"/>
      <c r="AP5" s="4"/>
      <c r="AQ5" s="4"/>
      <c r="AR5" s="4"/>
      <c r="AS5" s="4"/>
      <c r="AT5" s="4"/>
      <c r="AU5" s="4"/>
      <c r="AV5" s="4"/>
      <c r="AW5" s="4"/>
      <c r="AX5" s="4"/>
      <c r="AY5" s="4"/>
    </row>
    <row r="6" spans="1:51" ht="14.5" x14ac:dyDescent="0.35">
      <c r="A6" s="105">
        <v>45231</v>
      </c>
      <c r="B6" s="106"/>
      <c r="C6" s="106">
        <v>13</v>
      </c>
      <c r="D6" s="107">
        <v>14</v>
      </c>
      <c r="E6" s="16">
        <v>15.343</v>
      </c>
      <c r="F6" s="16">
        <v>13.414999999999999</v>
      </c>
      <c r="G6" s="16">
        <v>13.81</v>
      </c>
      <c r="H6" s="16">
        <v>21.478000000000002</v>
      </c>
      <c r="I6" s="16">
        <v>14.46</v>
      </c>
      <c r="J6" s="16">
        <v>22.844000000000001</v>
      </c>
      <c r="K6" s="16">
        <v>24.41</v>
      </c>
      <c r="L6" s="16">
        <v>20.039000000000001</v>
      </c>
      <c r="M6" s="16">
        <v>12.614000000000001</v>
      </c>
      <c r="N6" s="16">
        <v>16.315999999999999</v>
      </c>
      <c r="O6" s="16">
        <v>13.281000000000001</v>
      </c>
      <c r="P6" s="16">
        <v>19.59</v>
      </c>
      <c r="Q6" s="16">
        <v>14.566000000000001</v>
      </c>
      <c r="R6" s="16">
        <v>27.381</v>
      </c>
      <c r="S6" s="16">
        <v>23.783999999999999</v>
      </c>
      <c r="T6" s="16">
        <v>31.908999999999999</v>
      </c>
      <c r="U6" s="16">
        <v>20.617999999999999</v>
      </c>
      <c r="V6" s="16">
        <v>15.108000000000001</v>
      </c>
      <c r="W6" s="16">
        <v>17.713999999999999</v>
      </c>
      <c r="X6" s="16">
        <v>19.068999999999999</v>
      </c>
      <c r="Y6" s="16">
        <v>21.478999999999999</v>
      </c>
      <c r="Z6" s="16">
        <v>12.061999999999999</v>
      </c>
      <c r="AA6" s="16">
        <v>22.2</v>
      </c>
      <c r="AB6" s="16">
        <v>22.260999999999999</v>
      </c>
      <c r="AC6" s="16">
        <v>17.416</v>
      </c>
      <c r="AD6" s="16">
        <v>13.478</v>
      </c>
      <c r="AE6" s="16">
        <v>13.57</v>
      </c>
      <c r="AF6" s="16">
        <v>14.805999999999999</v>
      </c>
      <c r="AG6" s="16">
        <v>12.058</v>
      </c>
      <c r="AH6" s="16">
        <v>16.584</v>
      </c>
      <c r="AI6" s="4"/>
      <c r="AJ6" s="4"/>
      <c r="AK6" s="4"/>
      <c r="AL6" s="4"/>
      <c r="AM6" s="4"/>
      <c r="AN6" s="4"/>
      <c r="AO6" s="4"/>
      <c r="AP6" s="4"/>
      <c r="AQ6" s="4"/>
      <c r="AR6" s="4"/>
      <c r="AS6" s="4"/>
      <c r="AT6" s="4"/>
      <c r="AU6" s="4"/>
      <c r="AV6" s="4"/>
      <c r="AW6" s="4"/>
      <c r="AX6" s="4"/>
      <c r="AY6" s="4"/>
    </row>
    <row r="7" spans="1:51" ht="14.5" x14ac:dyDescent="0.35">
      <c r="A7" s="105">
        <v>45261</v>
      </c>
      <c r="B7" s="106"/>
      <c r="C7" s="106">
        <v>10</v>
      </c>
      <c r="D7" s="107">
        <v>13</v>
      </c>
      <c r="E7" s="16">
        <v>14.468</v>
      </c>
      <c r="F7" s="16">
        <v>13.292999999999999</v>
      </c>
      <c r="G7" s="16">
        <v>13.786</v>
      </c>
      <c r="H7" s="16">
        <v>16.567</v>
      </c>
      <c r="I7" s="16">
        <v>14.161</v>
      </c>
      <c r="J7" s="16">
        <v>18.024999999999999</v>
      </c>
      <c r="K7" s="16">
        <v>17.574000000000002</v>
      </c>
      <c r="L7" s="16">
        <v>17.635999999999999</v>
      </c>
      <c r="M7" s="16">
        <v>12.837999999999999</v>
      </c>
      <c r="N7" s="16">
        <v>14.664999999999999</v>
      </c>
      <c r="O7" s="16">
        <v>12.888</v>
      </c>
      <c r="P7" s="16">
        <v>16.318999999999999</v>
      </c>
      <c r="Q7" s="16">
        <v>14.834</v>
      </c>
      <c r="R7" s="16">
        <v>19.748000000000001</v>
      </c>
      <c r="S7" s="16">
        <v>17.25</v>
      </c>
      <c r="T7" s="16">
        <v>20.602</v>
      </c>
      <c r="U7" s="16">
        <v>17.600999999999999</v>
      </c>
      <c r="V7" s="16">
        <v>14.493</v>
      </c>
      <c r="W7" s="16">
        <v>14.715999999999999</v>
      </c>
      <c r="X7" s="16">
        <v>16.209</v>
      </c>
      <c r="Y7" s="16">
        <v>16.614000000000001</v>
      </c>
      <c r="Z7" s="16">
        <v>13.096</v>
      </c>
      <c r="AA7" s="16">
        <v>18.218</v>
      </c>
      <c r="AB7" s="16">
        <v>18.393000000000001</v>
      </c>
      <c r="AC7" s="16">
        <v>15.394</v>
      </c>
      <c r="AD7" s="16">
        <v>13.893000000000001</v>
      </c>
      <c r="AE7" s="16">
        <v>13.441000000000001</v>
      </c>
      <c r="AF7" s="16">
        <v>13.427</v>
      </c>
      <c r="AG7" s="16">
        <v>13.106</v>
      </c>
      <c r="AH7" s="16">
        <v>15.166</v>
      </c>
      <c r="AI7" s="4"/>
      <c r="AJ7" s="4"/>
      <c r="AK7" s="4"/>
      <c r="AL7" s="4"/>
      <c r="AM7" s="4"/>
      <c r="AN7" s="4"/>
      <c r="AO7" s="4"/>
      <c r="AP7" s="4"/>
      <c r="AQ7" s="4"/>
      <c r="AR7" s="4"/>
      <c r="AS7" s="4"/>
      <c r="AT7" s="4"/>
      <c r="AU7" s="4"/>
      <c r="AV7" s="4"/>
      <c r="AW7" s="4"/>
      <c r="AX7" s="4"/>
      <c r="AY7" s="4"/>
    </row>
    <row r="8" spans="1:51" ht="14.5" x14ac:dyDescent="0.35">
      <c r="A8" s="105">
        <v>45292</v>
      </c>
      <c r="B8" s="106"/>
      <c r="C8" s="106">
        <v>9</v>
      </c>
      <c r="D8" s="107">
        <v>12</v>
      </c>
      <c r="E8" s="16">
        <v>13.666</v>
      </c>
      <c r="F8" s="16">
        <v>13.090999999999999</v>
      </c>
      <c r="G8" s="16">
        <v>13.651</v>
      </c>
      <c r="H8" s="16">
        <v>14.952999999999999</v>
      </c>
      <c r="I8" s="16">
        <v>13.922000000000001</v>
      </c>
      <c r="J8" s="16">
        <v>15.581</v>
      </c>
      <c r="K8" s="16">
        <v>15.244</v>
      </c>
      <c r="L8" s="16">
        <v>15.401999999999999</v>
      </c>
      <c r="M8" s="16">
        <v>13.327</v>
      </c>
      <c r="N8" s="16">
        <v>14.061999999999999</v>
      </c>
      <c r="O8" s="16">
        <v>13.135</v>
      </c>
      <c r="P8" s="16">
        <v>15.262</v>
      </c>
      <c r="Q8" s="16">
        <v>13.938000000000001</v>
      </c>
      <c r="R8" s="16">
        <v>19.042999999999999</v>
      </c>
      <c r="S8" s="16">
        <v>15.702</v>
      </c>
      <c r="T8" s="16">
        <v>16.596</v>
      </c>
      <c r="U8" s="16">
        <v>15.199</v>
      </c>
      <c r="V8" s="16">
        <v>13.919</v>
      </c>
      <c r="W8" s="16">
        <v>13.654</v>
      </c>
      <c r="X8" s="16">
        <v>14.83</v>
      </c>
      <c r="Y8" s="16">
        <v>15.721</v>
      </c>
      <c r="Z8" s="16">
        <v>13.608000000000001</v>
      </c>
      <c r="AA8" s="16">
        <v>16.271000000000001</v>
      </c>
      <c r="AB8" s="16">
        <v>16.609000000000002</v>
      </c>
      <c r="AC8" s="16">
        <v>13.865</v>
      </c>
      <c r="AD8" s="16">
        <v>14.377000000000001</v>
      </c>
      <c r="AE8" s="16">
        <v>13.307</v>
      </c>
      <c r="AF8" s="16">
        <v>13.151999999999999</v>
      </c>
      <c r="AG8" s="16">
        <v>13.023</v>
      </c>
      <c r="AH8" s="16">
        <v>13.76</v>
      </c>
      <c r="AI8" s="4"/>
      <c r="AJ8" s="4"/>
      <c r="AK8" s="4"/>
      <c r="AL8" s="4"/>
      <c r="AM8" s="4"/>
      <c r="AN8" s="4"/>
      <c r="AO8" s="4"/>
      <c r="AP8" s="4"/>
      <c r="AQ8" s="4"/>
      <c r="AR8" s="4"/>
      <c r="AS8" s="4"/>
      <c r="AT8" s="4"/>
      <c r="AU8" s="4"/>
      <c r="AV8" s="4"/>
      <c r="AW8" s="4"/>
      <c r="AX8" s="4"/>
      <c r="AY8" s="4"/>
    </row>
    <row r="9" spans="1:51" ht="14.5" x14ac:dyDescent="0.35">
      <c r="A9" s="105">
        <v>45323</v>
      </c>
      <c r="B9" s="106"/>
      <c r="C9" s="106">
        <v>8</v>
      </c>
      <c r="D9" s="107">
        <v>11</v>
      </c>
      <c r="E9" s="16">
        <v>12.603999999999999</v>
      </c>
      <c r="F9" s="16">
        <v>11.951000000000001</v>
      </c>
      <c r="G9" s="16">
        <v>11.907</v>
      </c>
      <c r="H9" s="16">
        <v>16.821000000000002</v>
      </c>
      <c r="I9" s="16">
        <v>15.365</v>
      </c>
      <c r="J9" s="16">
        <v>13.353</v>
      </c>
      <c r="K9" s="16">
        <v>12.878</v>
      </c>
      <c r="L9" s="16">
        <v>14.712999999999999</v>
      </c>
      <c r="M9" s="16">
        <v>12.956</v>
      </c>
      <c r="N9" s="16">
        <v>12.468</v>
      </c>
      <c r="O9" s="16">
        <v>11.776</v>
      </c>
      <c r="P9" s="16">
        <v>14.055999999999999</v>
      </c>
      <c r="Q9" s="16">
        <v>13.361000000000001</v>
      </c>
      <c r="R9" s="16">
        <v>17.05</v>
      </c>
      <c r="S9" s="16">
        <v>13.151999999999999</v>
      </c>
      <c r="T9" s="16">
        <v>15.949</v>
      </c>
      <c r="U9" s="16">
        <v>12.39</v>
      </c>
      <c r="V9" s="16">
        <v>13.234</v>
      </c>
      <c r="W9" s="16">
        <v>11.69</v>
      </c>
      <c r="X9" s="16">
        <v>12.897</v>
      </c>
      <c r="Y9" s="16">
        <v>12.553000000000001</v>
      </c>
      <c r="Z9" s="16">
        <v>12.974</v>
      </c>
      <c r="AA9" s="16">
        <v>16.896999999999998</v>
      </c>
      <c r="AB9" s="16">
        <v>18.376999999999999</v>
      </c>
      <c r="AC9" s="16">
        <v>15.513999999999999</v>
      </c>
      <c r="AD9" s="16">
        <v>17.088000000000001</v>
      </c>
      <c r="AE9" s="16">
        <v>13.026</v>
      </c>
      <c r="AF9" s="16">
        <v>11.686999999999999</v>
      </c>
      <c r="AG9" s="16">
        <v>11.805</v>
      </c>
      <c r="AH9" s="16">
        <v>12.861000000000001</v>
      </c>
      <c r="AI9" s="4"/>
      <c r="AJ9" s="4"/>
      <c r="AK9" s="4"/>
      <c r="AL9" s="4"/>
      <c r="AM9" s="4"/>
      <c r="AN9" s="4"/>
      <c r="AO9" s="4"/>
      <c r="AP9" s="4"/>
      <c r="AQ9" s="4"/>
      <c r="AR9" s="4"/>
      <c r="AS9" s="4"/>
      <c r="AT9" s="4"/>
      <c r="AU9" s="4"/>
      <c r="AV9" s="4"/>
      <c r="AW9" s="4"/>
      <c r="AX9" s="4"/>
      <c r="AY9" s="4"/>
    </row>
    <row r="10" spans="1:51" ht="14.5" x14ac:dyDescent="0.35">
      <c r="A10" s="105">
        <v>45352</v>
      </c>
      <c r="B10" s="106"/>
      <c r="C10" s="106">
        <v>13</v>
      </c>
      <c r="D10" s="107">
        <v>20</v>
      </c>
      <c r="E10" s="16">
        <v>19.062999999999999</v>
      </c>
      <c r="F10" s="16">
        <v>18.995000000000001</v>
      </c>
      <c r="G10" s="16">
        <v>20.751999999999999</v>
      </c>
      <c r="H10" s="16">
        <v>38.174999999999997</v>
      </c>
      <c r="I10" s="16">
        <v>18.29</v>
      </c>
      <c r="J10" s="16">
        <v>44.393000000000001</v>
      </c>
      <c r="K10" s="16">
        <v>19.562000000000001</v>
      </c>
      <c r="L10" s="16">
        <v>20.065000000000001</v>
      </c>
      <c r="M10" s="16">
        <v>16.597999999999999</v>
      </c>
      <c r="N10" s="16">
        <v>21.85</v>
      </c>
      <c r="O10" s="16">
        <v>15.03</v>
      </c>
      <c r="P10" s="16">
        <v>19.934999999999999</v>
      </c>
      <c r="Q10" s="16">
        <v>37.149000000000001</v>
      </c>
      <c r="R10" s="16">
        <v>32.152999999999999</v>
      </c>
      <c r="S10" s="16">
        <v>16.434000000000001</v>
      </c>
      <c r="T10" s="16">
        <v>44.845999999999997</v>
      </c>
      <c r="U10" s="16">
        <v>15.833</v>
      </c>
      <c r="V10" s="16">
        <v>21.213000000000001</v>
      </c>
      <c r="W10" s="16">
        <v>13.395</v>
      </c>
      <c r="X10" s="16">
        <v>20.187000000000001</v>
      </c>
      <c r="Y10" s="16">
        <v>22.922000000000001</v>
      </c>
      <c r="Z10" s="16">
        <v>17.238</v>
      </c>
      <c r="AA10" s="16">
        <v>20.667999999999999</v>
      </c>
      <c r="AB10" s="16">
        <v>33.526000000000003</v>
      </c>
      <c r="AC10" s="16">
        <v>22.204000000000001</v>
      </c>
      <c r="AD10" s="16">
        <v>43.412999999999997</v>
      </c>
      <c r="AE10" s="16">
        <v>14.805</v>
      </c>
      <c r="AF10" s="16">
        <v>17.050999999999998</v>
      </c>
      <c r="AG10" s="16">
        <v>17.757999999999999</v>
      </c>
      <c r="AH10" s="16">
        <v>14.791</v>
      </c>
      <c r="AI10" s="4"/>
      <c r="AJ10" s="4"/>
      <c r="AK10" s="4"/>
      <c r="AL10" s="4"/>
      <c r="AM10" s="4"/>
      <c r="AN10" s="4"/>
      <c r="AO10" s="4"/>
      <c r="AP10" s="4"/>
      <c r="AQ10" s="4"/>
      <c r="AR10" s="4"/>
      <c r="AS10" s="4"/>
      <c r="AT10" s="4"/>
      <c r="AU10" s="4"/>
      <c r="AV10" s="4"/>
      <c r="AW10" s="4"/>
      <c r="AX10" s="4"/>
      <c r="AY10" s="4"/>
    </row>
    <row r="11" spans="1:51" ht="14.5" x14ac:dyDescent="0.35">
      <c r="A11" s="105">
        <v>45383</v>
      </c>
      <c r="B11" s="106"/>
      <c r="C11" s="106">
        <v>29</v>
      </c>
      <c r="D11" s="107">
        <v>46</v>
      </c>
      <c r="E11" s="16">
        <v>64.799000000000007</v>
      </c>
      <c r="F11" s="16">
        <v>52.131</v>
      </c>
      <c r="G11" s="16">
        <v>53.073999999999998</v>
      </c>
      <c r="H11" s="16">
        <v>43.484000000000002</v>
      </c>
      <c r="I11" s="16">
        <v>34.707000000000001</v>
      </c>
      <c r="J11" s="16">
        <v>74.122</v>
      </c>
      <c r="K11" s="16">
        <v>35.573</v>
      </c>
      <c r="L11" s="16">
        <v>44.268000000000001</v>
      </c>
      <c r="M11" s="16">
        <v>42.314</v>
      </c>
      <c r="N11" s="16">
        <v>67.715999999999994</v>
      </c>
      <c r="O11" s="16">
        <v>39.003</v>
      </c>
      <c r="P11" s="16">
        <v>47.359000000000002</v>
      </c>
      <c r="Q11" s="16">
        <v>98.122</v>
      </c>
      <c r="R11" s="16">
        <v>89.344999999999999</v>
      </c>
      <c r="S11" s="16">
        <v>52.344999999999999</v>
      </c>
      <c r="T11" s="16">
        <v>74.171000000000006</v>
      </c>
      <c r="U11" s="16">
        <v>36.944000000000003</v>
      </c>
      <c r="V11" s="16">
        <v>38.979999999999997</v>
      </c>
      <c r="W11" s="16">
        <v>32.89</v>
      </c>
      <c r="X11" s="16">
        <v>40.402000000000001</v>
      </c>
      <c r="Y11" s="16">
        <v>80.319999999999993</v>
      </c>
      <c r="Z11" s="16">
        <v>25.138000000000002</v>
      </c>
      <c r="AA11" s="16">
        <v>51.331000000000003</v>
      </c>
      <c r="AB11" s="16">
        <v>45.731999999999999</v>
      </c>
      <c r="AC11" s="16">
        <v>41.170999999999999</v>
      </c>
      <c r="AD11" s="16">
        <v>78.028999999999996</v>
      </c>
      <c r="AE11" s="16">
        <v>31.704000000000001</v>
      </c>
      <c r="AF11" s="16">
        <v>63.704999999999998</v>
      </c>
      <c r="AG11" s="16">
        <v>28.292999999999999</v>
      </c>
      <c r="AH11" s="16">
        <v>25.440999999999999</v>
      </c>
      <c r="AI11" s="4"/>
      <c r="AJ11" s="4"/>
      <c r="AK11" s="4"/>
      <c r="AL11" s="4"/>
      <c r="AM11" s="4"/>
      <c r="AN11" s="4"/>
      <c r="AO11" s="4"/>
      <c r="AP11" s="4"/>
      <c r="AQ11" s="4"/>
      <c r="AR11" s="4"/>
      <c r="AS11" s="4"/>
      <c r="AT11" s="4"/>
      <c r="AU11" s="4"/>
      <c r="AV11" s="4"/>
      <c r="AW11" s="4"/>
      <c r="AX11" s="4"/>
      <c r="AY11" s="4"/>
    </row>
    <row r="12" spans="1:51" ht="14.5" x14ac:dyDescent="0.35">
      <c r="A12" s="105">
        <v>45413</v>
      </c>
      <c r="B12" s="106"/>
      <c r="C12" s="106">
        <v>85</v>
      </c>
      <c r="D12" s="107">
        <v>121</v>
      </c>
      <c r="E12" s="16">
        <v>160.55000000000001</v>
      </c>
      <c r="F12" s="16">
        <v>213.375</v>
      </c>
      <c r="G12" s="16">
        <v>149.72800000000001</v>
      </c>
      <c r="H12" s="16">
        <v>110.51300000000001</v>
      </c>
      <c r="I12" s="16">
        <v>133.36099999999999</v>
      </c>
      <c r="J12" s="16">
        <v>207.577</v>
      </c>
      <c r="K12" s="16">
        <v>134.47399999999999</v>
      </c>
      <c r="L12" s="16">
        <v>150.727</v>
      </c>
      <c r="M12" s="16">
        <v>111.785</v>
      </c>
      <c r="N12" s="16">
        <v>233.858</v>
      </c>
      <c r="O12" s="16">
        <v>52.442999999999998</v>
      </c>
      <c r="P12" s="16">
        <v>127.303</v>
      </c>
      <c r="Q12" s="16">
        <v>153.80500000000001</v>
      </c>
      <c r="R12" s="16">
        <v>244.48500000000001</v>
      </c>
      <c r="S12" s="16">
        <v>124.99299999999999</v>
      </c>
      <c r="T12" s="16">
        <v>152.55000000000001</v>
      </c>
      <c r="U12" s="16">
        <v>179.03399999999999</v>
      </c>
      <c r="V12" s="16">
        <v>201.82900000000001</v>
      </c>
      <c r="W12" s="16">
        <v>91.01</v>
      </c>
      <c r="X12" s="16">
        <v>130.63900000000001</v>
      </c>
      <c r="Y12" s="16">
        <v>114.651</v>
      </c>
      <c r="Z12" s="16">
        <v>87.893000000000001</v>
      </c>
      <c r="AA12" s="16">
        <v>121.22799999999999</v>
      </c>
      <c r="AB12" s="16">
        <v>96.665000000000006</v>
      </c>
      <c r="AC12" s="16">
        <v>104.977</v>
      </c>
      <c r="AD12" s="16">
        <v>150.49</v>
      </c>
      <c r="AE12" s="16">
        <v>73.256</v>
      </c>
      <c r="AF12" s="16">
        <v>149.852</v>
      </c>
      <c r="AG12" s="16">
        <v>116.473</v>
      </c>
      <c r="AH12" s="16">
        <v>83.537000000000006</v>
      </c>
      <c r="AI12" s="4"/>
      <c r="AJ12" s="4"/>
      <c r="AK12" s="4"/>
      <c r="AL12" s="4"/>
      <c r="AM12" s="4"/>
      <c r="AN12" s="4"/>
      <c r="AO12" s="4"/>
      <c r="AP12" s="4"/>
      <c r="AQ12" s="4"/>
      <c r="AR12" s="4"/>
      <c r="AS12" s="4"/>
      <c r="AT12" s="4"/>
      <c r="AU12" s="4"/>
      <c r="AV12" s="4"/>
      <c r="AW12" s="4"/>
      <c r="AX12" s="4"/>
      <c r="AY12" s="4"/>
    </row>
    <row r="13" spans="1:51" ht="14.5" x14ac:dyDescent="0.35">
      <c r="A13" s="105">
        <v>45444</v>
      </c>
      <c r="B13" s="106"/>
      <c r="C13" s="106">
        <v>87</v>
      </c>
      <c r="D13" s="107">
        <v>130</v>
      </c>
      <c r="E13" s="16">
        <v>110.89400000000001</v>
      </c>
      <c r="F13" s="16">
        <v>225.999</v>
      </c>
      <c r="G13" s="16">
        <v>143.179</v>
      </c>
      <c r="H13" s="16">
        <v>265.23099999999999</v>
      </c>
      <c r="I13" s="16">
        <v>95.974000000000004</v>
      </c>
      <c r="J13" s="16">
        <v>256.78899999999999</v>
      </c>
      <c r="K13" s="16">
        <v>123.17</v>
      </c>
      <c r="L13" s="16">
        <v>217.42099999999999</v>
      </c>
      <c r="M13" s="16">
        <v>71.953999999999994</v>
      </c>
      <c r="N13" s="16">
        <v>126.821</v>
      </c>
      <c r="O13" s="16">
        <v>29.803999999999998</v>
      </c>
      <c r="P13" s="16">
        <v>91.11</v>
      </c>
      <c r="Q13" s="16">
        <v>98.212999999999994</v>
      </c>
      <c r="R13" s="16">
        <v>210.80699999999999</v>
      </c>
      <c r="S13" s="16">
        <v>82.66</v>
      </c>
      <c r="T13" s="16">
        <v>119.402</v>
      </c>
      <c r="U13" s="16">
        <v>212.77600000000001</v>
      </c>
      <c r="V13" s="16">
        <v>115.40900000000001</v>
      </c>
      <c r="W13" s="16">
        <v>143.82499999999999</v>
      </c>
      <c r="X13" s="16">
        <v>220.68600000000001</v>
      </c>
      <c r="Y13" s="16">
        <v>49.893000000000001</v>
      </c>
      <c r="Z13" s="16">
        <v>65.254000000000005</v>
      </c>
      <c r="AA13" s="16">
        <v>150.56</v>
      </c>
      <c r="AB13" s="16">
        <v>184.44800000000001</v>
      </c>
      <c r="AC13" s="16">
        <v>168.857</v>
      </c>
      <c r="AD13" s="16">
        <v>165.40199999999999</v>
      </c>
      <c r="AE13" s="16">
        <v>30.859000000000002</v>
      </c>
      <c r="AF13" s="16">
        <v>272.46699999999998</v>
      </c>
      <c r="AG13" s="16">
        <v>88.873999999999995</v>
      </c>
      <c r="AH13" s="16">
        <v>156.416</v>
      </c>
      <c r="AI13" s="4"/>
      <c r="AJ13" s="4"/>
      <c r="AK13" s="4"/>
      <c r="AL13" s="4"/>
      <c r="AM13" s="4"/>
      <c r="AN13" s="4"/>
      <c r="AO13" s="4"/>
      <c r="AP13" s="4"/>
      <c r="AQ13" s="4"/>
      <c r="AR13" s="4"/>
      <c r="AS13" s="4"/>
      <c r="AT13" s="4"/>
      <c r="AU13" s="4"/>
      <c r="AV13" s="4"/>
      <c r="AW13" s="4"/>
      <c r="AX13" s="4"/>
      <c r="AY13" s="4"/>
    </row>
    <row r="14" spans="1:51" ht="14.5" x14ac:dyDescent="0.35">
      <c r="A14" s="105">
        <v>45474</v>
      </c>
      <c r="B14" s="106"/>
      <c r="C14" s="106">
        <v>32</v>
      </c>
      <c r="D14" s="107">
        <v>46</v>
      </c>
      <c r="E14" s="16">
        <v>63.680999999999997</v>
      </c>
      <c r="F14" s="16">
        <v>83.683999999999997</v>
      </c>
      <c r="G14" s="16">
        <v>37.835000000000001</v>
      </c>
      <c r="H14" s="16">
        <v>207.559</v>
      </c>
      <c r="I14" s="16">
        <v>40.125</v>
      </c>
      <c r="J14" s="16">
        <v>95.052999999999997</v>
      </c>
      <c r="K14" s="16">
        <v>71.239999999999995</v>
      </c>
      <c r="L14" s="16">
        <v>144.30199999999999</v>
      </c>
      <c r="M14" s="16">
        <v>23.753</v>
      </c>
      <c r="N14" s="16">
        <v>52.975000000000001</v>
      </c>
      <c r="O14" s="16">
        <v>13.465999999999999</v>
      </c>
      <c r="P14" s="16">
        <v>29.344999999999999</v>
      </c>
      <c r="Q14" s="16">
        <v>38.192</v>
      </c>
      <c r="R14" s="16">
        <v>81.924999999999997</v>
      </c>
      <c r="S14" s="16">
        <v>49.167999999999999</v>
      </c>
      <c r="T14" s="16">
        <v>48.344999999999999</v>
      </c>
      <c r="U14" s="16">
        <v>82.814999999999998</v>
      </c>
      <c r="V14" s="16">
        <v>46.271000000000001</v>
      </c>
      <c r="W14" s="16">
        <v>42.716000000000001</v>
      </c>
      <c r="X14" s="16">
        <v>87.531999999999996</v>
      </c>
      <c r="Y14" s="16">
        <v>21.084</v>
      </c>
      <c r="Z14" s="16">
        <v>27.920999999999999</v>
      </c>
      <c r="AA14" s="16">
        <v>49.031999999999996</v>
      </c>
      <c r="AB14" s="16">
        <v>60.609000000000002</v>
      </c>
      <c r="AC14" s="16">
        <v>50.832000000000001</v>
      </c>
      <c r="AD14" s="16">
        <v>53.874000000000002</v>
      </c>
      <c r="AE14" s="16">
        <v>14.004</v>
      </c>
      <c r="AF14" s="16">
        <v>115.363</v>
      </c>
      <c r="AG14" s="16">
        <v>31.984000000000002</v>
      </c>
      <c r="AH14" s="16">
        <v>93.17</v>
      </c>
      <c r="AI14" s="4"/>
      <c r="AJ14" s="4"/>
      <c r="AK14" s="4"/>
      <c r="AL14" s="4"/>
      <c r="AM14" s="4"/>
      <c r="AN14" s="4"/>
      <c r="AO14" s="4"/>
      <c r="AP14" s="4"/>
      <c r="AQ14" s="4"/>
      <c r="AR14" s="4"/>
      <c r="AS14" s="4"/>
      <c r="AT14" s="4"/>
      <c r="AU14" s="4"/>
      <c r="AV14" s="4"/>
      <c r="AW14" s="4"/>
      <c r="AX14" s="4"/>
      <c r="AY14" s="4"/>
    </row>
    <row r="15" spans="1:51" ht="14.5" x14ac:dyDescent="0.35">
      <c r="A15" s="105">
        <v>45505</v>
      </c>
      <c r="B15" s="106"/>
      <c r="C15" s="106">
        <v>19</v>
      </c>
      <c r="D15" s="107">
        <v>26</v>
      </c>
      <c r="E15" s="16">
        <v>36.299999999999997</v>
      </c>
      <c r="F15" s="16">
        <v>37.241</v>
      </c>
      <c r="G15" s="16">
        <v>18.350000000000001</v>
      </c>
      <c r="H15" s="16">
        <v>68.165000000000006</v>
      </c>
      <c r="I15" s="16">
        <v>18.283000000000001</v>
      </c>
      <c r="J15" s="16">
        <v>65.209999999999994</v>
      </c>
      <c r="K15" s="16">
        <v>28.122</v>
      </c>
      <c r="L15" s="16">
        <v>86.805999999999997</v>
      </c>
      <c r="M15" s="16">
        <v>15.387</v>
      </c>
      <c r="N15" s="16">
        <v>35.414999999999999</v>
      </c>
      <c r="O15" s="16">
        <v>9.8699999999999992</v>
      </c>
      <c r="P15" s="16">
        <v>20.234999999999999</v>
      </c>
      <c r="Q15" s="16">
        <v>18.684000000000001</v>
      </c>
      <c r="R15" s="16">
        <v>38.877000000000002</v>
      </c>
      <c r="S15" s="16">
        <v>32.551000000000002</v>
      </c>
      <c r="T15" s="16">
        <v>38.972999999999999</v>
      </c>
      <c r="U15" s="16">
        <v>31.12</v>
      </c>
      <c r="V15" s="16">
        <v>19.983000000000001</v>
      </c>
      <c r="W15" s="16">
        <v>34.076999999999998</v>
      </c>
      <c r="X15" s="16">
        <v>28.064</v>
      </c>
      <c r="Y15" s="16">
        <v>14.042</v>
      </c>
      <c r="Z15" s="16">
        <v>27.347000000000001</v>
      </c>
      <c r="AA15" s="16">
        <v>30.405000000000001</v>
      </c>
      <c r="AB15" s="16">
        <v>24.873000000000001</v>
      </c>
      <c r="AC15" s="16">
        <v>33.323999999999998</v>
      </c>
      <c r="AD15" s="16">
        <v>29.594999999999999</v>
      </c>
      <c r="AE15" s="16">
        <v>9.2449999999999992</v>
      </c>
      <c r="AF15" s="16">
        <v>33.587000000000003</v>
      </c>
      <c r="AG15" s="16">
        <v>16.808</v>
      </c>
      <c r="AH15" s="16">
        <v>34.683999999999997</v>
      </c>
      <c r="AI15" s="4"/>
      <c r="AJ15" s="4"/>
      <c r="AK15" s="4"/>
      <c r="AL15" s="4"/>
      <c r="AM15" s="4"/>
      <c r="AN15" s="4"/>
      <c r="AO15" s="4"/>
      <c r="AP15" s="4"/>
      <c r="AQ15" s="4"/>
      <c r="AR15" s="4"/>
      <c r="AS15" s="4"/>
      <c r="AT15" s="4"/>
      <c r="AU15" s="4"/>
      <c r="AV15" s="4"/>
      <c r="AW15" s="4"/>
      <c r="AX15" s="4"/>
      <c r="AY15" s="4"/>
    </row>
    <row r="16" spans="1:51" ht="14.5" x14ac:dyDescent="0.35">
      <c r="A16" s="105">
        <v>45536</v>
      </c>
      <c r="B16" s="106"/>
      <c r="C16" s="106">
        <v>15</v>
      </c>
      <c r="D16" s="107">
        <v>24</v>
      </c>
      <c r="E16" s="16">
        <v>25.103000000000002</v>
      </c>
      <c r="F16" s="16">
        <v>30.829000000000001</v>
      </c>
      <c r="G16" s="16">
        <v>30.338000000000001</v>
      </c>
      <c r="H16" s="16">
        <v>37.021999999999998</v>
      </c>
      <c r="I16" s="16">
        <v>21.315000000000001</v>
      </c>
      <c r="J16" s="16">
        <v>63.113999999999997</v>
      </c>
      <c r="K16" s="16">
        <v>23.7</v>
      </c>
      <c r="L16" s="16">
        <v>45.192</v>
      </c>
      <c r="M16" s="16">
        <v>15.397</v>
      </c>
      <c r="N16" s="16">
        <v>19.297999999999998</v>
      </c>
      <c r="O16" s="16">
        <v>23.456</v>
      </c>
      <c r="P16" s="16">
        <v>35.829000000000001</v>
      </c>
      <c r="Q16" s="16">
        <v>41.825000000000003</v>
      </c>
      <c r="R16" s="16">
        <v>23.795000000000002</v>
      </c>
      <c r="S16" s="16">
        <v>33.191000000000003</v>
      </c>
      <c r="T16" s="16">
        <v>37.042000000000002</v>
      </c>
      <c r="U16" s="16">
        <v>37.441000000000003</v>
      </c>
      <c r="V16" s="16">
        <v>15.016999999999999</v>
      </c>
      <c r="W16" s="16">
        <v>19.213999999999999</v>
      </c>
      <c r="X16" s="16">
        <v>20.920999999999999</v>
      </c>
      <c r="Y16" s="16">
        <v>11.901</v>
      </c>
      <c r="Z16" s="16">
        <v>48.250999999999998</v>
      </c>
      <c r="AA16" s="16">
        <v>40.246000000000002</v>
      </c>
      <c r="AB16" s="16">
        <v>17.402000000000001</v>
      </c>
      <c r="AC16" s="16">
        <v>24.204999999999998</v>
      </c>
      <c r="AD16" s="16">
        <v>18.638000000000002</v>
      </c>
      <c r="AE16" s="16">
        <v>9.8379999999999992</v>
      </c>
      <c r="AF16" s="16">
        <v>18.242999999999999</v>
      </c>
      <c r="AG16" s="16">
        <v>12.968</v>
      </c>
      <c r="AH16" s="16">
        <v>45.082999999999998</v>
      </c>
      <c r="AI16" s="4"/>
      <c r="AJ16" s="4"/>
      <c r="AK16" s="4"/>
      <c r="AL16" s="4"/>
      <c r="AM16" s="4"/>
      <c r="AN16" s="4"/>
      <c r="AO16" s="4"/>
      <c r="AP16" s="4"/>
      <c r="AQ16" s="4"/>
      <c r="AR16" s="4"/>
      <c r="AS16" s="4"/>
      <c r="AT16" s="4"/>
      <c r="AU16" s="4"/>
      <c r="AV16" s="4"/>
      <c r="AW16" s="4"/>
      <c r="AX16" s="4"/>
      <c r="AY16" s="4"/>
    </row>
    <row r="17" spans="1:51" ht="14.5" x14ac:dyDescent="0.35">
      <c r="A17" s="105">
        <v>45566</v>
      </c>
      <c r="B17" s="106"/>
      <c r="C17" s="106">
        <v>16</v>
      </c>
      <c r="D17" s="107">
        <v>22</v>
      </c>
      <c r="E17" s="16">
        <v>16.355</v>
      </c>
      <c r="F17" s="16">
        <v>21.664000000000001</v>
      </c>
      <c r="G17" s="16">
        <v>26.751999999999999</v>
      </c>
      <c r="H17" s="16">
        <v>27.367999999999999</v>
      </c>
      <c r="I17" s="16">
        <v>38.101999999999997</v>
      </c>
      <c r="J17" s="16">
        <v>50.875</v>
      </c>
      <c r="K17" s="16">
        <v>23.672999999999998</v>
      </c>
      <c r="L17" s="16">
        <v>21.652999999999999</v>
      </c>
      <c r="M17" s="16">
        <v>18.238</v>
      </c>
      <c r="N17" s="16">
        <v>15.726000000000001</v>
      </c>
      <c r="O17" s="16">
        <v>24.812999999999999</v>
      </c>
      <c r="P17" s="16">
        <v>19.02</v>
      </c>
      <c r="Q17" s="16">
        <v>43.029000000000003</v>
      </c>
      <c r="R17" s="16">
        <v>40.835000000000001</v>
      </c>
      <c r="S17" s="16">
        <v>81.766000000000005</v>
      </c>
      <c r="T17" s="16">
        <v>34.052999999999997</v>
      </c>
      <c r="U17" s="16">
        <v>22.731000000000002</v>
      </c>
      <c r="V17" s="16">
        <v>16.805</v>
      </c>
      <c r="W17" s="16">
        <v>22.385000000000002</v>
      </c>
      <c r="X17" s="16">
        <v>29.992000000000001</v>
      </c>
      <c r="Y17" s="16">
        <v>10.747</v>
      </c>
      <c r="Z17" s="16">
        <v>32.569000000000003</v>
      </c>
      <c r="AA17" s="16">
        <v>43.539000000000001</v>
      </c>
      <c r="AB17" s="16">
        <v>20.818999999999999</v>
      </c>
      <c r="AC17" s="16">
        <v>17.631</v>
      </c>
      <c r="AD17" s="16">
        <v>17.213000000000001</v>
      </c>
      <c r="AE17" s="16">
        <v>12.798999999999999</v>
      </c>
      <c r="AF17" s="16">
        <v>13.156000000000001</v>
      </c>
      <c r="AG17" s="16">
        <v>13.458</v>
      </c>
      <c r="AH17" s="16">
        <v>20.088000000000001</v>
      </c>
      <c r="AI17" s="4"/>
      <c r="AJ17" s="4"/>
      <c r="AK17" s="4"/>
      <c r="AL17" s="4"/>
      <c r="AM17" s="4"/>
      <c r="AN17" s="4"/>
      <c r="AO17" s="4"/>
      <c r="AP17" s="4"/>
      <c r="AQ17" s="4"/>
      <c r="AR17" s="4"/>
      <c r="AS17" s="4"/>
      <c r="AT17" s="4"/>
      <c r="AU17" s="4"/>
      <c r="AV17" s="4"/>
      <c r="AW17" s="4"/>
      <c r="AX17" s="4"/>
      <c r="AY17" s="4"/>
    </row>
    <row r="18" spans="1:51" ht="14.5" x14ac:dyDescent="0.35">
      <c r="A18" s="105">
        <v>45597</v>
      </c>
      <c r="B18" s="106"/>
      <c r="C18" s="106">
        <v>15</v>
      </c>
      <c r="D18" s="107">
        <v>17</v>
      </c>
      <c r="E18" s="16">
        <v>13.827999999999999</v>
      </c>
      <c r="F18" s="16">
        <v>16.245000000000001</v>
      </c>
      <c r="G18" s="16">
        <v>19.908000000000001</v>
      </c>
      <c r="H18" s="16">
        <v>18.548999999999999</v>
      </c>
      <c r="I18" s="16">
        <v>20.771000000000001</v>
      </c>
      <c r="J18" s="16">
        <v>27.183</v>
      </c>
      <c r="K18" s="16">
        <v>20.117000000000001</v>
      </c>
      <c r="L18" s="16">
        <v>15.205</v>
      </c>
      <c r="M18" s="16">
        <v>14.608000000000001</v>
      </c>
      <c r="N18" s="16">
        <v>13.59</v>
      </c>
      <c r="O18" s="16">
        <v>14.958</v>
      </c>
      <c r="P18" s="16">
        <v>13.76</v>
      </c>
      <c r="Q18" s="16">
        <v>26.138000000000002</v>
      </c>
      <c r="R18" s="16">
        <v>25.481000000000002</v>
      </c>
      <c r="S18" s="16">
        <v>31.11</v>
      </c>
      <c r="T18" s="16">
        <v>20.565999999999999</v>
      </c>
      <c r="U18" s="16">
        <v>17.78</v>
      </c>
      <c r="V18" s="16">
        <v>16.506</v>
      </c>
      <c r="W18" s="16">
        <v>18.794</v>
      </c>
      <c r="X18" s="16">
        <v>21.164000000000001</v>
      </c>
      <c r="Y18" s="16">
        <v>10.172000000000001</v>
      </c>
      <c r="Z18" s="16">
        <v>20.72</v>
      </c>
      <c r="AA18" s="16">
        <v>21.983000000000001</v>
      </c>
      <c r="AB18" s="16">
        <v>16.523</v>
      </c>
      <c r="AC18" s="16">
        <v>13.547000000000001</v>
      </c>
      <c r="AD18" s="16">
        <v>13.762</v>
      </c>
      <c r="AE18" s="16">
        <v>11.178000000000001</v>
      </c>
      <c r="AF18" s="16">
        <v>12.512</v>
      </c>
      <c r="AG18" s="16">
        <v>14.242000000000001</v>
      </c>
      <c r="AH18" s="16">
        <v>15.342000000000001</v>
      </c>
      <c r="AI18" s="4"/>
      <c r="AJ18" s="4"/>
      <c r="AK18" s="4"/>
      <c r="AL18" s="4"/>
      <c r="AM18" s="4"/>
      <c r="AN18" s="4"/>
      <c r="AO18" s="4"/>
      <c r="AP18" s="4"/>
      <c r="AQ18" s="4"/>
      <c r="AR18" s="4"/>
      <c r="AS18" s="4"/>
      <c r="AT18" s="4"/>
      <c r="AU18" s="4"/>
      <c r="AV18" s="4"/>
      <c r="AW18" s="4"/>
      <c r="AX18" s="4"/>
      <c r="AY18" s="4"/>
    </row>
    <row r="19" spans="1:51" ht="14.5" x14ac:dyDescent="0.35">
      <c r="A19" s="105">
        <v>45627</v>
      </c>
      <c r="B19" s="106"/>
      <c r="C19" s="106">
        <v>14</v>
      </c>
      <c r="D19" s="107">
        <v>15</v>
      </c>
      <c r="E19" s="16">
        <v>12.679</v>
      </c>
      <c r="F19" s="16">
        <v>14.662000000000001</v>
      </c>
      <c r="G19" s="16">
        <v>14.856</v>
      </c>
      <c r="H19" s="16">
        <v>15.986000000000001</v>
      </c>
      <c r="I19" s="16">
        <v>15.733000000000001</v>
      </c>
      <c r="J19" s="16">
        <v>18.567</v>
      </c>
      <c r="K19" s="16">
        <v>16.606999999999999</v>
      </c>
      <c r="L19" s="16">
        <v>13.737</v>
      </c>
      <c r="M19" s="16">
        <v>12.43</v>
      </c>
      <c r="N19" s="16">
        <v>12.426</v>
      </c>
      <c r="O19" s="16">
        <v>12.202999999999999</v>
      </c>
      <c r="P19" s="16">
        <v>13.109</v>
      </c>
      <c r="Q19" s="16">
        <v>18.135999999999999</v>
      </c>
      <c r="R19" s="16">
        <v>17.763000000000002</v>
      </c>
      <c r="S19" s="16">
        <v>18.940999999999999</v>
      </c>
      <c r="T19" s="16">
        <v>16.544</v>
      </c>
      <c r="U19" s="16">
        <v>15.335000000000001</v>
      </c>
      <c r="V19" s="16">
        <v>13.163</v>
      </c>
      <c r="W19" s="16">
        <v>14.702999999999999</v>
      </c>
      <c r="X19" s="16">
        <v>15.641999999999999</v>
      </c>
      <c r="Y19" s="16">
        <v>10.776</v>
      </c>
      <c r="Z19" s="16">
        <v>15.714</v>
      </c>
      <c r="AA19" s="16">
        <v>17.084</v>
      </c>
      <c r="AB19" s="16">
        <v>13.907</v>
      </c>
      <c r="AC19" s="16">
        <v>12.866</v>
      </c>
      <c r="AD19" s="16">
        <v>12.986000000000001</v>
      </c>
      <c r="AE19" s="16">
        <v>9.907</v>
      </c>
      <c r="AF19" s="16">
        <v>13.057</v>
      </c>
      <c r="AG19" s="16">
        <v>12.608000000000001</v>
      </c>
      <c r="AH19" s="16">
        <v>13.353</v>
      </c>
      <c r="AI19" s="4"/>
      <c r="AJ19" s="4"/>
      <c r="AK19" s="4"/>
      <c r="AL19" s="4"/>
      <c r="AM19" s="4"/>
      <c r="AN19" s="4"/>
      <c r="AO19" s="4"/>
      <c r="AP19" s="4"/>
      <c r="AQ19" s="4"/>
      <c r="AR19" s="4"/>
      <c r="AS19" s="4"/>
      <c r="AT19" s="4"/>
      <c r="AU19" s="4"/>
      <c r="AV19" s="4"/>
      <c r="AW19" s="4"/>
      <c r="AX19" s="4"/>
      <c r="AY19" s="4"/>
    </row>
    <row r="20" spans="1:51" ht="14.5" x14ac:dyDescent="0.35">
      <c r="A20" s="105">
        <v>45658</v>
      </c>
      <c r="B20" s="106"/>
      <c r="C20" s="106">
        <v>13</v>
      </c>
      <c r="D20" s="107">
        <v>13</v>
      </c>
      <c r="E20" s="16">
        <v>12.013</v>
      </c>
      <c r="F20" s="16">
        <v>13.897</v>
      </c>
      <c r="G20" s="16">
        <v>13.164999999999999</v>
      </c>
      <c r="H20" s="16">
        <v>14.805</v>
      </c>
      <c r="I20" s="16">
        <v>13.272</v>
      </c>
      <c r="J20" s="16">
        <v>15.664</v>
      </c>
      <c r="K20" s="16">
        <v>14.065</v>
      </c>
      <c r="L20" s="16">
        <v>13.541</v>
      </c>
      <c r="M20" s="16">
        <v>11.606</v>
      </c>
      <c r="N20" s="16">
        <v>12.236000000000001</v>
      </c>
      <c r="O20" s="16">
        <v>11.233000000000001</v>
      </c>
      <c r="P20" s="16">
        <v>11.981999999999999</v>
      </c>
      <c r="Q20" s="16">
        <v>16.939</v>
      </c>
      <c r="R20" s="16">
        <v>15.72</v>
      </c>
      <c r="S20" s="16">
        <v>14.702999999999999</v>
      </c>
      <c r="T20" s="16">
        <v>13.827</v>
      </c>
      <c r="U20" s="16">
        <v>13.866</v>
      </c>
      <c r="V20" s="16">
        <v>12.031000000000001</v>
      </c>
      <c r="W20" s="16">
        <v>12.88</v>
      </c>
      <c r="X20" s="16">
        <v>14.346</v>
      </c>
      <c r="Y20" s="16">
        <v>10.97</v>
      </c>
      <c r="Z20" s="16">
        <v>13.609</v>
      </c>
      <c r="AA20" s="16">
        <v>14.901999999999999</v>
      </c>
      <c r="AB20" s="16">
        <v>12.247</v>
      </c>
      <c r="AC20" s="16">
        <v>12.798</v>
      </c>
      <c r="AD20" s="16">
        <v>12.542</v>
      </c>
      <c r="AE20" s="16">
        <v>9.5749999999999993</v>
      </c>
      <c r="AF20" s="16">
        <v>12.657</v>
      </c>
      <c r="AG20" s="16">
        <v>11.32</v>
      </c>
      <c r="AH20" s="16">
        <v>12.224</v>
      </c>
      <c r="AI20" s="4"/>
      <c r="AJ20" s="4"/>
      <c r="AK20" s="4"/>
      <c r="AL20" s="4"/>
      <c r="AM20" s="4"/>
      <c r="AN20" s="4"/>
      <c r="AO20" s="4"/>
      <c r="AP20" s="4"/>
      <c r="AQ20" s="4"/>
      <c r="AR20" s="4"/>
      <c r="AS20" s="4"/>
      <c r="AT20" s="4"/>
      <c r="AU20" s="4"/>
      <c r="AV20" s="4"/>
      <c r="AW20" s="4"/>
      <c r="AX20" s="4"/>
      <c r="AY20" s="4"/>
    </row>
    <row r="21" spans="1:51" ht="14.5" x14ac:dyDescent="0.35">
      <c r="A21" s="105">
        <v>45689</v>
      </c>
      <c r="B21" s="106"/>
      <c r="C21" s="106">
        <v>12</v>
      </c>
      <c r="D21" s="107">
        <v>12</v>
      </c>
      <c r="E21" s="16">
        <v>10.744999999999999</v>
      </c>
      <c r="F21" s="16">
        <v>11.832000000000001</v>
      </c>
      <c r="G21" s="16">
        <v>14.343999999999999</v>
      </c>
      <c r="H21" s="16">
        <v>16.28</v>
      </c>
      <c r="I21" s="16">
        <v>11.214</v>
      </c>
      <c r="J21" s="16">
        <v>13.007999999999999</v>
      </c>
      <c r="K21" s="16">
        <v>13.215999999999999</v>
      </c>
      <c r="L21" s="16">
        <v>12.856999999999999</v>
      </c>
      <c r="M21" s="16">
        <v>10.065</v>
      </c>
      <c r="N21" s="16">
        <v>10.786</v>
      </c>
      <c r="O21" s="16">
        <v>10.33</v>
      </c>
      <c r="P21" s="16">
        <v>11.214</v>
      </c>
      <c r="Q21" s="16">
        <v>14.939</v>
      </c>
      <c r="R21" s="16">
        <v>13.041</v>
      </c>
      <c r="S21" s="16">
        <v>14.065</v>
      </c>
      <c r="T21" s="16">
        <v>11.14</v>
      </c>
      <c r="U21" s="16">
        <v>12.935</v>
      </c>
      <c r="V21" s="16">
        <v>10.212999999999999</v>
      </c>
      <c r="W21" s="16">
        <v>11.002000000000001</v>
      </c>
      <c r="X21" s="16">
        <v>11.335000000000001</v>
      </c>
      <c r="Y21" s="16">
        <v>10.519</v>
      </c>
      <c r="Z21" s="16">
        <v>13.968999999999999</v>
      </c>
      <c r="AA21" s="16">
        <v>16.472000000000001</v>
      </c>
      <c r="AB21" s="16">
        <v>13.52</v>
      </c>
      <c r="AC21" s="16">
        <v>14.814</v>
      </c>
      <c r="AD21" s="16">
        <v>12.11</v>
      </c>
      <c r="AE21" s="16">
        <v>8.484</v>
      </c>
      <c r="AF21" s="16">
        <v>11.329000000000001</v>
      </c>
      <c r="AG21" s="16">
        <v>10.442</v>
      </c>
      <c r="AH21" s="16">
        <v>11.009</v>
      </c>
      <c r="AI21" s="4"/>
      <c r="AJ21" s="4"/>
      <c r="AK21" s="4"/>
      <c r="AL21" s="4"/>
      <c r="AM21" s="4"/>
      <c r="AN21" s="4"/>
      <c r="AO21" s="4"/>
      <c r="AP21" s="4"/>
      <c r="AQ21" s="4"/>
      <c r="AR21" s="4"/>
      <c r="AS21" s="4"/>
      <c r="AT21" s="4"/>
      <c r="AU21" s="4"/>
      <c r="AV21" s="4"/>
      <c r="AW21" s="4"/>
      <c r="AX21" s="4"/>
      <c r="AY21" s="4"/>
    </row>
    <row r="22" spans="1:51" ht="14.5" x14ac:dyDescent="0.35">
      <c r="A22" s="105">
        <v>45717</v>
      </c>
      <c r="B22" s="106"/>
      <c r="C22" s="106">
        <v>18</v>
      </c>
      <c r="D22" s="107">
        <v>23</v>
      </c>
      <c r="E22" s="16">
        <v>17.184999999999999</v>
      </c>
      <c r="F22" s="16">
        <v>22.132999999999999</v>
      </c>
      <c r="G22" s="16">
        <v>33.697000000000003</v>
      </c>
      <c r="H22" s="16">
        <v>19.827000000000002</v>
      </c>
      <c r="I22" s="16">
        <v>38.235999999999997</v>
      </c>
      <c r="J22" s="16">
        <v>22.361000000000001</v>
      </c>
      <c r="K22" s="16">
        <v>19.946000000000002</v>
      </c>
      <c r="L22" s="16">
        <v>17.687999999999999</v>
      </c>
      <c r="M22" s="16">
        <v>18.113</v>
      </c>
      <c r="N22" s="16">
        <v>14.381</v>
      </c>
      <c r="O22" s="16">
        <v>14.997999999999999</v>
      </c>
      <c r="P22" s="16">
        <v>33.600999999999999</v>
      </c>
      <c r="Q22" s="16">
        <v>27.966000000000001</v>
      </c>
      <c r="R22" s="16">
        <v>16.968</v>
      </c>
      <c r="S22" s="16">
        <v>47.222999999999999</v>
      </c>
      <c r="T22" s="16">
        <v>14.78</v>
      </c>
      <c r="U22" s="16">
        <v>22.425999999999998</v>
      </c>
      <c r="V22" s="16">
        <v>12.116</v>
      </c>
      <c r="W22" s="16">
        <v>17.783000000000001</v>
      </c>
      <c r="X22" s="16">
        <v>21.280999999999999</v>
      </c>
      <c r="Y22" s="16">
        <v>13.888999999999999</v>
      </c>
      <c r="Z22" s="16">
        <v>18.277000000000001</v>
      </c>
      <c r="AA22" s="16">
        <v>32.134999999999998</v>
      </c>
      <c r="AB22" s="16">
        <v>20.143999999999998</v>
      </c>
      <c r="AC22" s="16">
        <v>41.015999999999998</v>
      </c>
      <c r="AD22" s="16">
        <v>14.31</v>
      </c>
      <c r="AE22" s="16">
        <v>12.598000000000001</v>
      </c>
      <c r="AF22" s="16">
        <v>17.556999999999999</v>
      </c>
      <c r="AG22" s="16">
        <v>12.385</v>
      </c>
      <c r="AH22" s="16">
        <v>17.131</v>
      </c>
      <c r="AI22" s="4"/>
      <c r="AJ22" s="4"/>
      <c r="AK22" s="4"/>
      <c r="AL22" s="4"/>
      <c r="AM22" s="4"/>
      <c r="AN22" s="4"/>
      <c r="AO22" s="4"/>
      <c r="AP22" s="4"/>
      <c r="AQ22" s="4"/>
      <c r="AR22" s="4"/>
      <c r="AS22" s="4"/>
      <c r="AT22" s="4"/>
      <c r="AU22" s="4"/>
      <c r="AV22" s="4"/>
      <c r="AW22" s="4"/>
      <c r="AX22" s="4"/>
      <c r="AY22" s="4"/>
    </row>
    <row r="23" spans="1:51" ht="14.5" x14ac:dyDescent="0.35">
      <c r="A23" s="105">
        <v>45748</v>
      </c>
      <c r="B23" s="106"/>
      <c r="C23" s="106">
        <v>40</v>
      </c>
      <c r="D23" s="107">
        <v>51</v>
      </c>
      <c r="E23" s="16">
        <v>47.651000000000003</v>
      </c>
      <c r="F23" s="16">
        <v>58.63</v>
      </c>
      <c r="G23" s="16">
        <v>39.198</v>
      </c>
      <c r="H23" s="16">
        <v>40.323</v>
      </c>
      <c r="I23" s="16">
        <v>67.227999999999994</v>
      </c>
      <c r="J23" s="16">
        <v>45.604999999999997</v>
      </c>
      <c r="K23" s="16">
        <v>44.195</v>
      </c>
      <c r="L23" s="16">
        <v>51.506</v>
      </c>
      <c r="M23" s="16">
        <v>57.453000000000003</v>
      </c>
      <c r="N23" s="16">
        <v>38.652000000000001</v>
      </c>
      <c r="O23" s="16">
        <v>35.871000000000002</v>
      </c>
      <c r="P23" s="16">
        <v>91.528000000000006</v>
      </c>
      <c r="Q23" s="16">
        <v>78.807000000000002</v>
      </c>
      <c r="R23" s="16">
        <v>53.712000000000003</v>
      </c>
      <c r="S23" s="16">
        <v>72.465000000000003</v>
      </c>
      <c r="T23" s="16">
        <v>36.616999999999997</v>
      </c>
      <c r="U23" s="16">
        <v>42.14</v>
      </c>
      <c r="V23" s="16">
        <v>29.472000000000001</v>
      </c>
      <c r="W23" s="16">
        <v>38.549999999999997</v>
      </c>
      <c r="X23" s="16">
        <v>77.430000000000007</v>
      </c>
      <c r="Y23" s="16">
        <v>19.843</v>
      </c>
      <c r="Z23" s="16">
        <v>48.421999999999997</v>
      </c>
      <c r="AA23" s="16">
        <v>44.180999999999997</v>
      </c>
      <c r="AB23" s="16">
        <v>39.774000000000001</v>
      </c>
      <c r="AC23" s="16">
        <v>79.022999999999996</v>
      </c>
      <c r="AD23" s="16">
        <v>30.469000000000001</v>
      </c>
      <c r="AE23" s="16">
        <v>47.826000000000001</v>
      </c>
      <c r="AF23" s="16">
        <v>27.991</v>
      </c>
      <c r="AG23" s="16">
        <v>21.201000000000001</v>
      </c>
      <c r="AH23" s="16">
        <v>64.823999999999998</v>
      </c>
      <c r="AI23" s="4"/>
      <c r="AJ23" s="4"/>
      <c r="AK23" s="4"/>
      <c r="AL23" s="4"/>
      <c r="AM23" s="4"/>
      <c r="AN23" s="4"/>
      <c r="AO23" s="4"/>
      <c r="AP23" s="4"/>
      <c r="AQ23" s="4"/>
      <c r="AR23" s="4"/>
      <c r="AS23" s="4"/>
      <c r="AT23" s="4"/>
      <c r="AU23" s="4"/>
      <c r="AV23" s="4"/>
      <c r="AW23" s="4"/>
      <c r="AX23" s="4"/>
      <c r="AY23" s="4"/>
    </row>
    <row r="24" spans="1:51" ht="14.5" x14ac:dyDescent="0.35">
      <c r="A24" s="105">
        <v>45778</v>
      </c>
      <c r="B24" s="106"/>
      <c r="C24" s="106">
        <v>112</v>
      </c>
      <c r="D24" s="107">
        <v>135</v>
      </c>
      <c r="E24" s="16">
        <v>211.744</v>
      </c>
      <c r="F24" s="16">
        <v>157.97999999999999</v>
      </c>
      <c r="G24" s="16">
        <v>106.681</v>
      </c>
      <c r="H24" s="16">
        <v>143.16499999999999</v>
      </c>
      <c r="I24" s="16">
        <v>197.41800000000001</v>
      </c>
      <c r="J24" s="16">
        <v>147.15899999999999</v>
      </c>
      <c r="K24" s="16">
        <v>150.429</v>
      </c>
      <c r="L24" s="16">
        <v>124.629</v>
      </c>
      <c r="M24" s="16">
        <v>226.98</v>
      </c>
      <c r="N24" s="16">
        <v>52.104999999999997</v>
      </c>
      <c r="O24" s="16">
        <v>114.66</v>
      </c>
      <c r="P24" s="16">
        <v>150.80699999999999</v>
      </c>
      <c r="Q24" s="16">
        <v>233.38300000000001</v>
      </c>
      <c r="R24" s="16">
        <v>127.09699999999999</v>
      </c>
      <c r="S24" s="16">
        <v>151.751</v>
      </c>
      <c r="T24" s="16">
        <v>182.35900000000001</v>
      </c>
      <c r="U24" s="16">
        <v>209.554</v>
      </c>
      <c r="V24" s="16">
        <v>88.29</v>
      </c>
      <c r="W24" s="16">
        <v>129.03399999999999</v>
      </c>
      <c r="X24" s="16">
        <v>114.40900000000001</v>
      </c>
      <c r="Y24" s="16">
        <v>78.364999999999995</v>
      </c>
      <c r="Z24" s="16">
        <v>117.756</v>
      </c>
      <c r="AA24" s="16">
        <v>95.531999999999996</v>
      </c>
      <c r="AB24" s="16">
        <v>104.185</v>
      </c>
      <c r="AC24" s="16">
        <v>147.59700000000001</v>
      </c>
      <c r="AD24" s="16">
        <v>72.632000000000005</v>
      </c>
      <c r="AE24" s="16">
        <v>130.905</v>
      </c>
      <c r="AF24" s="16">
        <v>118.997</v>
      </c>
      <c r="AG24" s="16">
        <v>73.763000000000005</v>
      </c>
      <c r="AH24" s="16">
        <v>161.20400000000001</v>
      </c>
      <c r="AI24" s="4"/>
      <c r="AJ24" s="4"/>
      <c r="AK24" s="4"/>
      <c r="AL24" s="4"/>
      <c r="AM24" s="4"/>
      <c r="AN24" s="4"/>
      <c r="AO24" s="4"/>
      <c r="AP24" s="4"/>
      <c r="AQ24" s="4"/>
      <c r="AR24" s="4"/>
      <c r="AS24" s="4"/>
      <c r="AT24" s="4"/>
      <c r="AU24" s="4"/>
      <c r="AV24" s="4"/>
      <c r="AW24" s="4"/>
      <c r="AX24" s="4"/>
      <c r="AY24" s="4"/>
    </row>
    <row r="25" spans="1:51" ht="14.5" x14ac:dyDescent="0.35">
      <c r="A25" s="105">
        <v>45809</v>
      </c>
      <c r="B25" s="106"/>
      <c r="C25" s="106">
        <v>99</v>
      </c>
      <c r="D25" s="107">
        <v>144</v>
      </c>
      <c r="E25" s="16">
        <v>229.87799999999999</v>
      </c>
      <c r="F25" s="16">
        <v>145.346</v>
      </c>
      <c r="G25" s="16">
        <v>262.78100000000001</v>
      </c>
      <c r="H25" s="16">
        <v>98.305999999999997</v>
      </c>
      <c r="I25" s="16">
        <v>257.12599999999998</v>
      </c>
      <c r="J25" s="16">
        <v>125.675</v>
      </c>
      <c r="K25" s="16">
        <v>217.078</v>
      </c>
      <c r="L25" s="16">
        <v>74.662000000000006</v>
      </c>
      <c r="M25" s="16">
        <v>127.85299999999999</v>
      </c>
      <c r="N25" s="16">
        <v>29.393000000000001</v>
      </c>
      <c r="O25" s="16">
        <v>86.186000000000007</v>
      </c>
      <c r="P25" s="16">
        <v>96.945999999999998</v>
      </c>
      <c r="Q25" s="16">
        <v>213.10300000000001</v>
      </c>
      <c r="R25" s="16">
        <v>83.063000000000002</v>
      </c>
      <c r="S25" s="16">
        <v>118.43300000000001</v>
      </c>
      <c r="T25" s="16">
        <v>212.96700000000001</v>
      </c>
      <c r="U25" s="16">
        <v>116.63</v>
      </c>
      <c r="V25" s="16">
        <v>142.18100000000001</v>
      </c>
      <c r="W25" s="16">
        <v>219.29400000000001</v>
      </c>
      <c r="X25" s="16">
        <v>49.415999999999997</v>
      </c>
      <c r="Y25" s="16">
        <v>62.494999999999997</v>
      </c>
      <c r="Z25" s="16">
        <v>148.16300000000001</v>
      </c>
      <c r="AA25" s="16">
        <v>183.691</v>
      </c>
      <c r="AB25" s="16">
        <v>168.23400000000001</v>
      </c>
      <c r="AC25" s="16">
        <v>167.86600000000001</v>
      </c>
      <c r="AD25" s="16">
        <v>30.57</v>
      </c>
      <c r="AE25" s="16">
        <v>261.09199999999998</v>
      </c>
      <c r="AF25" s="16">
        <v>89.599000000000004</v>
      </c>
      <c r="AG25" s="16">
        <v>150.46799999999999</v>
      </c>
      <c r="AH25" s="16">
        <v>110.67</v>
      </c>
      <c r="AI25" s="4"/>
      <c r="AJ25" s="4"/>
      <c r="AK25" s="4"/>
      <c r="AL25" s="4"/>
      <c r="AM25" s="4"/>
      <c r="AN25" s="4"/>
      <c r="AO25" s="4"/>
      <c r="AP25" s="4"/>
      <c r="AQ25" s="4"/>
      <c r="AR25" s="4"/>
      <c r="AS25" s="4"/>
      <c r="AT25" s="4"/>
      <c r="AU25" s="4"/>
      <c r="AV25" s="4"/>
      <c r="AW25" s="4"/>
      <c r="AX25" s="4"/>
      <c r="AY25" s="4"/>
    </row>
    <row r="26" spans="1:51" ht="14.5" x14ac:dyDescent="0.35">
      <c r="A26" s="105">
        <v>45839</v>
      </c>
      <c r="B26" s="106"/>
      <c r="C26" s="106">
        <v>30</v>
      </c>
      <c r="D26" s="107">
        <v>51</v>
      </c>
      <c r="E26" s="16">
        <v>87.608000000000004</v>
      </c>
      <c r="F26" s="16">
        <v>37.944000000000003</v>
      </c>
      <c r="G26" s="16">
        <v>205.45500000000001</v>
      </c>
      <c r="H26" s="16">
        <v>40.512999999999998</v>
      </c>
      <c r="I26" s="16">
        <v>92.132999999999996</v>
      </c>
      <c r="J26" s="16">
        <v>71.573999999999998</v>
      </c>
      <c r="K26" s="16">
        <v>142.91800000000001</v>
      </c>
      <c r="L26" s="16">
        <v>24.074999999999999</v>
      </c>
      <c r="M26" s="16">
        <v>53.201999999999998</v>
      </c>
      <c r="N26" s="16">
        <v>13.034000000000001</v>
      </c>
      <c r="O26" s="16">
        <v>27.6</v>
      </c>
      <c r="P26" s="16">
        <v>37.316000000000003</v>
      </c>
      <c r="Q26" s="16">
        <v>84.260999999999996</v>
      </c>
      <c r="R26" s="16">
        <v>48.997</v>
      </c>
      <c r="S26" s="16">
        <v>47.244999999999997</v>
      </c>
      <c r="T26" s="16">
        <v>82.067999999999998</v>
      </c>
      <c r="U26" s="16">
        <v>48.497999999999998</v>
      </c>
      <c r="V26" s="16">
        <v>41.720999999999997</v>
      </c>
      <c r="W26" s="16">
        <v>86.242000000000004</v>
      </c>
      <c r="X26" s="16">
        <v>20.419</v>
      </c>
      <c r="Y26" s="16">
        <v>26.302</v>
      </c>
      <c r="Z26" s="16">
        <v>47.793999999999997</v>
      </c>
      <c r="AA26" s="16">
        <v>59.597000000000001</v>
      </c>
      <c r="AB26" s="16">
        <v>49.917000000000002</v>
      </c>
      <c r="AC26" s="16">
        <v>53.84</v>
      </c>
      <c r="AD26" s="16">
        <v>13.715</v>
      </c>
      <c r="AE26" s="16">
        <v>112.568</v>
      </c>
      <c r="AF26" s="16">
        <v>31.763999999999999</v>
      </c>
      <c r="AG26" s="16">
        <v>93.289000000000001</v>
      </c>
      <c r="AH26" s="16">
        <v>62.808</v>
      </c>
      <c r="AI26" s="4"/>
      <c r="AJ26" s="4"/>
      <c r="AK26" s="4"/>
      <c r="AL26" s="4"/>
      <c r="AM26" s="4"/>
      <c r="AN26" s="4"/>
      <c r="AO26" s="4"/>
      <c r="AP26" s="4"/>
      <c r="AQ26" s="4"/>
      <c r="AR26" s="4"/>
      <c r="AS26" s="4"/>
      <c r="AT26" s="4"/>
      <c r="AU26" s="4"/>
      <c r="AV26" s="4"/>
      <c r="AW26" s="4"/>
      <c r="AX26" s="4"/>
      <c r="AY26" s="4"/>
    </row>
    <row r="27" spans="1:51" ht="14.5" x14ac:dyDescent="0.35">
      <c r="A27" s="105">
        <v>45870</v>
      </c>
      <c r="B27" s="106"/>
      <c r="C27" s="106">
        <v>22</v>
      </c>
      <c r="D27" s="107">
        <v>29</v>
      </c>
      <c r="E27" s="16">
        <v>38.159999999999997</v>
      </c>
      <c r="F27" s="16">
        <v>19.248999999999999</v>
      </c>
      <c r="G27" s="16">
        <v>70.477999999999994</v>
      </c>
      <c r="H27" s="16">
        <v>19.344000000000001</v>
      </c>
      <c r="I27" s="16">
        <v>72.52</v>
      </c>
      <c r="J27" s="16">
        <v>29.695</v>
      </c>
      <c r="K27" s="16">
        <v>89.863</v>
      </c>
      <c r="L27" s="16">
        <v>16.321000000000002</v>
      </c>
      <c r="M27" s="16">
        <v>36.43</v>
      </c>
      <c r="N27" s="16">
        <v>9.9269999999999996</v>
      </c>
      <c r="O27" s="16">
        <v>19.728000000000002</v>
      </c>
      <c r="P27" s="16">
        <v>18.954999999999998</v>
      </c>
      <c r="Q27" s="16">
        <v>40.756999999999998</v>
      </c>
      <c r="R27" s="16">
        <v>34.003999999999998</v>
      </c>
      <c r="S27" s="16">
        <v>39.844000000000001</v>
      </c>
      <c r="T27" s="16">
        <v>32.125999999999998</v>
      </c>
      <c r="U27" s="16">
        <v>21.353999999999999</v>
      </c>
      <c r="V27" s="16">
        <v>34.750999999999998</v>
      </c>
      <c r="W27" s="16">
        <v>28.591000000000001</v>
      </c>
      <c r="X27" s="16">
        <v>14.055999999999999</v>
      </c>
      <c r="Y27" s="16">
        <v>27.396000000000001</v>
      </c>
      <c r="Z27" s="16">
        <v>30.82</v>
      </c>
      <c r="AA27" s="16">
        <v>25.283999999999999</v>
      </c>
      <c r="AB27" s="16">
        <v>34.011000000000003</v>
      </c>
      <c r="AC27" s="16">
        <v>31.472999999999999</v>
      </c>
      <c r="AD27" s="16">
        <v>9.3729999999999993</v>
      </c>
      <c r="AE27" s="16">
        <v>34.151000000000003</v>
      </c>
      <c r="AF27" s="16">
        <v>17.329000000000001</v>
      </c>
      <c r="AG27" s="16">
        <v>36.152999999999999</v>
      </c>
      <c r="AH27" s="16">
        <v>37.279000000000003</v>
      </c>
      <c r="AI27" s="4"/>
      <c r="AJ27" s="4"/>
      <c r="AK27" s="4"/>
      <c r="AL27" s="4"/>
      <c r="AM27" s="4"/>
      <c r="AN27" s="4"/>
      <c r="AO27" s="4"/>
      <c r="AP27" s="4"/>
      <c r="AQ27" s="4"/>
      <c r="AR27" s="4"/>
      <c r="AS27" s="4"/>
      <c r="AT27" s="4"/>
      <c r="AU27" s="4"/>
      <c r="AV27" s="4"/>
      <c r="AW27" s="4"/>
      <c r="AX27" s="4"/>
      <c r="AY27" s="4"/>
    </row>
    <row r="28" spans="1:51" ht="14.5" x14ac:dyDescent="0.35">
      <c r="A28" s="105">
        <v>45901</v>
      </c>
      <c r="B28" s="106"/>
      <c r="C28" s="106">
        <v>19</v>
      </c>
      <c r="D28" s="107">
        <v>26</v>
      </c>
      <c r="E28" s="16">
        <v>32.177999999999997</v>
      </c>
      <c r="F28" s="16">
        <v>30.687999999999999</v>
      </c>
      <c r="G28" s="16">
        <v>36.795000000000002</v>
      </c>
      <c r="H28" s="16">
        <v>21.792999999999999</v>
      </c>
      <c r="I28" s="16">
        <v>62.697000000000003</v>
      </c>
      <c r="J28" s="16">
        <v>24.199000000000002</v>
      </c>
      <c r="K28" s="16">
        <v>44.99</v>
      </c>
      <c r="L28" s="16">
        <v>15.728</v>
      </c>
      <c r="M28" s="16">
        <v>19.082999999999998</v>
      </c>
      <c r="N28" s="16">
        <v>23.199000000000002</v>
      </c>
      <c r="O28" s="16">
        <v>34.212000000000003</v>
      </c>
      <c r="P28" s="16">
        <v>41.247</v>
      </c>
      <c r="Q28" s="16">
        <v>23.603000000000002</v>
      </c>
      <c r="R28" s="16">
        <v>33.441000000000003</v>
      </c>
      <c r="S28" s="16">
        <v>36.533000000000001</v>
      </c>
      <c r="T28" s="16">
        <v>37.281999999999996</v>
      </c>
      <c r="U28" s="16">
        <v>15.359</v>
      </c>
      <c r="V28" s="16">
        <v>18.734999999999999</v>
      </c>
      <c r="W28" s="16">
        <v>20.507000000000001</v>
      </c>
      <c r="X28" s="16">
        <v>11.494</v>
      </c>
      <c r="Y28" s="16">
        <v>45.741</v>
      </c>
      <c r="Z28" s="16">
        <v>39.457999999999998</v>
      </c>
      <c r="AA28" s="16">
        <v>16.957999999999998</v>
      </c>
      <c r="AB28" s="16">
        <v>23.747</v>
      </c>
      <c r="AC28" s="16">
        <v>18.463999999999999</v>
      </c>
      <c r="AD28" s="16">
        <v>9.69</v>
      </c>
      <c r="AE28" s="16">
        <v>17.779</v>
      </c>
      <c r="AF28" s="16">
        <v>12.955</v>
      </c>
      <c r="AG28" s="16">
        <v>44.287999999999997</v>
      </c>
      <c r="AH28" s="16">
        <v>24.760999999999999</v>
      </c>
      <c r="AI28" s="4"/>
      <c r="AJ28" s="4"/>
      <c r="AK28" s="4"/>
      <c r="AL28" s="4"/>
      <c r="AM28" s="4"/>
      <c r="AN28" s="4"/>
      <c r="AO28" s="4"/>
      <c r="AP28" s="4"/>
      <c r="AQ28" s="4"/>
      <c r="AR28" s="4"/>
      <c r="AS28" s="4"/>
      <c r="AT28" s="4"/>
      <c r="AU28" s="4"/>
      <c r="AV28" s="4"/>
      <c r="AW28" s="4"/>
      <c r="AX28" s="4"/>
      <c r="AY28" s="4"/>
    </row>
    <row r="29" spans="1:51" ht="14.5" x14ac:dyDescent="0.35">
      <c r="A29" s="105">
        <v>45931</v>
      </c>
      <c r="B29" s="106"/>
      <c r="C29" s="106">
        <v>16</v>
      </c>
      <c r="D29" s="107">
        <v>22</v>
      </c>
      <c r="E29" s="16">
        <v>21.763999999999999</v>
      </c>
      <c r="F29" s="16">
        <v>27.053999999999998</v>
      </c>
      <c r="G29" s="16">
        <v>27.128</v>
      </c>
      <c r="H29" s="16">
        <v>38.680999999999997</v>
      </c>
      <c r="I29" s="16">
        <v>51.447000000000003</v>
      </c>
      <c r="J29" s="16">
        <v>24.286000000000001</v>
      </c>
      <c r="K29" s="16">
        <v>21.440999999999999</v>
      </c>
      <c r="L29" s="16">
        <v>18.728000000000002</v>
      </c>
      <c r="M29" s="16">
        <v>15.239000000000001</v>
      </c>
      <c r="N29" s="16">
        <v>24.547000000000001</v>
      </c>
      <c r="O29" s="16">
        <v>17.925000000000001</v>
      </c>
      <c r="P29" s="16">
        <v>42.439</v>
      </c>
      <c r="Q29" s="16">
        <v>41.029000000000003</v>
      </c>
      <c r="R29" s="16">
        <v>82.165000000000006</v>
      </c>
      <c r="S29" s="16">
        <v>33.582999999999998</v>
      </c>
      <c r="T29" s="16">
        <v>22.587</v>
      </c>
      <c r="U29" s="16">
        <v>17.04</v>
      </c>
      <c r="V29" s="16">
        <v>21.867999999999999</v>
      </c>
      <c r="W29" s="16">
        <v>29.468</v>
      </c>
      <c r="X29" s="16">
        <v>10.345000000000001</v>
      </c>
      <c r="Y29" s="16">
        <v>32.682000000000002</v>
      </c>
      <c r="Z29" s="16">
        <v>42.813000000000002</v>
      </c>
      <c r="AA29" s="16">
        <v>20.312000000000001</v>
      </c>
      <c r="AB29" s="16">
        <v>17.178999999999998</v>
      </c>
      <c r="AC29" s="16">
        <v>17.332999999999998</v>
      </c>
      <c r="AD29" s="16">
        <v>12.622</v>
      </c>
      <c r="AE29" s="16">
        <v>12.676</v>
      </c>
      <c r="AF29" s="16">
        <v>13.443</v>
      </c>
      <c r="AG29" s="16">
        <v>19.803000000000001</v>
      </c>
      <c r="AH29" s="16">
        <v>16.006</v>
      </c>
      <c r="AI29" s="4"/>
      <c r="AJ29" s="4"/>
      <c r="AK29" s="4"/>
      <c r="AL29" s="4"/>
      <c r="AM29" s="4"/>
      <c r="AN29" s="4"/>
      <c r="AO29" s="4"/>
      <c r="AP29" s="4"/>
      <c r="AQ29" s="4"/>
      <c r="AR29" s="4"/>
      <c r="AS29" s="4"/>
      <c r="AT29" s="4"/>
      <c r="AU29" s="4"/>
      <c r="AV29" s="4"/>
      <c r="AW29" s="4"/>
      <c r="AX29" s="4"/>
      <c r="AY29" s="4"/>
    </row>
    <row r="30" spans="1:51" ht="14.5" x14ac:dyDescent="0.35">
      <c r="A30" s="105">
        <v>45962</v>
      </c>
      <c r="B30" s="106"/>
      <c r="C30" s="106">
        <v>15</v>
      </c>
      <c r="D30" s="107">
        <v>17</v>
      </c>
      <c r="E30" s="16">
        <v>16.372</v>
      </c>
      <c r="F30" s="16">
        <v>20.152000000000001</v>
      </c>
      <c r="G30" s="16">
        <v>18.353999999999999</v>
      </c>
      <c r="H30" s="16">
        <v>21.204999999999998</v>
      </c>
      <c r="I30" s="16">
        <v>27.518000000000001</v>
      </c>
      <c r="J30" s="16">
        <v>20.753</v>
      </c>
      <c r="K30" s="16">
        <v>15.016</v>
      </c>
      <c r="L30" s="16">
        <v>14.923</v>
      </c>
      <c r="M30" s="16">
        <v>13.351000000000001</v>
      </c>
      <c r="N30" s="16">
        <v>14.708</v>
      </c>
      <c r="O30" s="16">
        <v>12.803000000000001</v>
      </c>
      <c r="P30" s="16">
        <v>25.716999999999999</v>
      </c>
      <c r="Q30" s="16">
        <v>25.853999999999999</v>
      </c>
      <c r="R30" s="16">
        <v>31.303999999999998</v>
      </c>
      <c r="S30" s="16">
        <v>20.184999999999999</v>
      </c>
      <c r="T30" s="16">
        <v>17.651</v>
      </c>
      <c r="U30" s="16">
        <v>16.79</v>
      </c>
      <c r="V30" s="16">
        <v>18.350000000000001</v>
      </c>
      <c r="W30" s="16">
        <v>20.745000000000001</v>
      </c>
      <c r="X30" s="16">
        <v>9.8059999999999992</v>
      </c>
      <c r="Y30" s="16">
        <v>19.968</v>
      </c>
      <c r="Z30" s="16">
        <v>21.446999999999999</v>
      </c>
      <c r="AA30" s="16">
        <v>16.074000000000002</v>
      </c>
      <c r="AB30" s="16">
        <v>13.128</v>
      </c>
      <c r="AC30" s="16">
        <v>13.624000000000001</v>
      </c>
      <c r="AD30" s="16">
        <v>11.028</v>
      </c>
      <c r="AE30" s="16">
        <v>12.066000000000001</v>
      </c>
      <c r="AF30" s="16">
        <v>14.234</v>
      </c>
      <c r="AG30" s="16">
        <v>14.76</v>
      </c>
      <c r="AH30" s="16">
        <v>13.478999999999999</v>
      </c>
      <c r="AI30" s="4"/>
      <c r="AJ30" s="4"/>
      <c r="AK30" s="4"/>
      <c r="AL30" s="4"/>
      <c r="AM30" s="4"/>
      <c r="AN30" s="4"/>
      <c r="AO30" s="4"/>
      <c r="AP30" s="4"/>
      <c r="AQ30" s="4"/>
      <c r="AR30" s="4"/>
      <c r="AS30" s="4"/>
      <c r="AT30" s="4"/>
      <c r="AU30" s="4"/>
      <c r="AV30" s="4"/>
      <c r="AW30" s="4"/>
      <c r="AX30" s="4"/>
      <c r="AY30" s="4"/>
    </row>
    <row r="31" spans="1:51" ht="14.5" x14ac:dyDescent="0.35">
      <c r="A31" s="105">
        <v>45992</v>
      </c>
      <c r="B31" s="106"/>
      <c r="C31" s="106">
        <v>14</v>
      </c>
      <c r="D31" s="107">
        <v>15</v>
      </c>
      <c r="E31" s="16">
        <v>14.696999999999999</v>
      </c>
      <c r="F31" s="16">
        <v>15.07</v>
      </c>
      <c r="G31" s="16">
        <v>15.8</v>
      </c>
      <c r="H31" s="16">
        <v>16.065999999999999</v>
      </c>
      <c r="I31" s="16">
        <v>18.541</v>
      </c>
      <c r="J31" s="16">
        <v>17.091000000000001</v>
      </c>
      <c r="K31" s="16">
        <v>13.553000000000001</v>
      </c>
      <c r="L31" s="16">
        <v>12.661</v>
      </c>
      <c r="M31" s="16">
        <v>12.032999999999999</v>
      </c>
      <c r="N31" s="16">
        <v>11.958</v>
      </c>
      <c r="O31" s="16">
        <v>12.172000000000001</v>
      </c>
      <c r="P31" s="16">
        <v>17.722000000000001</v>
      </c>
      <c r="Q31" s="16">
        <v>17.843</v>
      </c>
      <c r="R31" s="16">
        <v>19.11</v>
      </c>
      <c r="S31" s="16">
        <v>16.061</v>
      </c>
      <c r="T31" s="16">
        <v>15.205</v>
      </c>
      <c r="U31" s="16">
        <v>13.461</v>
      </c>
      <c r="V31" s="16">
        <v>14.23</v>
      </c>
      <c r="W31" s="16">
        <v>15.247999999999999</v>
      </c>
      <c r="X31" s="16">
        <v>10.420999999999999</v>
      </c>
      <c r="Y31" s="16">
        <v>15.032</v>
      </c>
      <c r="Z31" s="16">
        <v>16.547999999999998</v>
      </c>
      <c r="AA31" s="16">
        <v>13.468999999999999</v>
      </c>
      <c r="AB31" s="16">
        <v>12.446999999999999</v>
      </c>
      <c r="AC31" s="16">
        <v>12.834</v>
      </c>
      <c r="AD31" s="16">
        <v>9.766</v>
      </c>
      <c r="AE31" s="16">
        <v>12.603</v>
      </c>
      <c r="AF31" s="16">
        <v>12.590999999999999</v>
      </c>
      <c r="AG31" s="16">
        <v>12.847</v>
      </c>
      <c r="AH31" s="16">
        <v>12.367000000000001</v>
      </c>
      <c r="AI31" s="4"/>
      <c r="AJ31" s="4"/>
      <c r="AK31" s="4"/>
      <c r="AL31" s="4"/>
      <c r="AM31" s="4"/>
      <c r="AN31" s="4"/>
      <c r="AO31" s="4"/>
      <c r="AP31" s="4"/>
      <c r="AQ31" s="4"/>
      <c r="AR31" s="4"/>
      <c r="AS31" s="4"/>
      <c r="AT31" s="4"/>
      <c r="AU31" s="4"/>
      <c r="AV31" s="4"/>
      <c r="AW31" s="4"/>
      <c r="AX31" s="4"/>
      <c r="AY31" s="4"/>
    </row>
    <row r="32" spans="1:51" ht="14.5" x14ac:dyDescent="0.35">
      <c r="A32" s="105">
        <v>46023</v>
      </c>
      <c r="B32" s="106"/>
      <c r="C32" s="106">
        <v>13</v>
      </c>
      <c r="D32" s="107">
        <v>13</v>
      </c>
      <c r="E32" s="16">
        <v>13.867000000000001</v>
      </c>
      <c r="F32" s="16">
        <v>13.355</v>
      </c>
      <c r="G32" s="16">
        <v>14.619</v>
      </c>
      <c r="H32" s="16">
        <v>13.555999999999999</v>
      </c>
      <c r="I32" s="16">
        <v>15.516</v>
      </c>
      <c r="J32" s="16">
        <v>14.47</v>
      </c>
      <c r="K32" s="16">
        <v>13.358000000000001</v>
      </c>
      <c r="L32" s="16">
        <v>11.816000000000001</v>
      </c>
      <c r="M32" s="16">
        <v>11.811999999999999</v>
      </c>
      <c r="N32" s="16">
        <v>10.992000000000001</v>
      </c>
      <c r="O32" s="16">
        <v>11.145</v>
      </c>
      <c r="P32" s="16">
        <v>16.456</v>
      </c>
      <c r="Q32" s="16">
        <v>15.706</v>
      </c>
      <c r="R32" s="16">
        <v>14.867000000000001</v>
      </c>
      <c r="S32" s="16">
        <v>13.448</v>
      </c>
      <c r="T32" s="16">
        <v>13.738</v>
      </c>
      <c r="U32" s="16">
        <v>12.228999999999999</v>
      </c>
      <c r="V32" s="16">
        <v>12.456</v>
      </c>
      <c r="W32" s="16">
        <v>13.956</v>
      </c>
      <c r="X32" s="16">
        <v>10.615</v>
      </c>
      <c r="Y32" s="16">
        <v>12.897</v>
      </c>
      <c r="Z32" s="16">
        <v>14.356999999999999</v>
      </c>
      <c r="AA32" s="16">
        <v>11.864000000000001</v>
      </c>
      <c r="AB32" s="16">
        <v>12.311999999999999</v>
      </c>
      <c r="AC32" s="16">
        <v>12.352</v>
      </c>
      <c r="AD32" s="16">
        <v>9.4420000000000002</v>
      </c>
      <c r="AE32" s="16">
        <v>12.236000000000001</v>
      </c>
      <c r="AF32" s="16">
        <v>11.301</v>
      </c>
      <c r="AG32" s="16">
        <v>11.707000000000001</v>
      </c>
      <c r="AH32" s="16">
        <v>11.728</v>
      </c>
      <c r="AI32" s="4"/>
      <c r="AJ32" s="4"/>
      <c r="AK32" s="4"/>
      <c r="AL32" s="4"/>
      <c r="AM32" s="4"/>
      <c r="AN32" s="4"/>
      <c r="AO32" s="4"/>
      <c r="AP32" s="4"/>
      <c r="AQ32" s="4"/>
      <c r="AR32" s="4"/>
      <c r="AS32" s="4"/>
      <c r="AT32" s="4"/>
      <c r="AU32" s="4"/>
      <c r="AV32" s="4"/>
      <c r="AW32" s="4"/>
      <c r="AX32" s="4"/>
      <c r="AY32" s="4"/>
    </row>
    <row r="33" spans="1:51" ht="14.5" x14ac:dyDescent="0.35">
      <c r="A33" s="105">
        <v>46054</v>
      </c>
      <c r="B33" s="106"/>
      <c r="C33" s="106">
        <v>12</v>
      </c>
      <c r="D33" s="107">
        <v>12</v>
      </c>
      <c r="E33" s="16">
        <v>11.823</v>
      </c>
      <c r="F33" s="16">
        <v>14.590999999999999</v>
      </c>
      <c r="G33" s="16">
        <v>15.999000000000001</v>
      </c>
      <c r="H33" s="16">
        <v>11.456</v>
      </c>
      <c r="I33" s="16">
        <v>12.858000000000001</v>
      </c>
      <c r="J33" s="16">
        <v>13.617000000000001</v>
      </c>
      <c r="K33" s="16">
        <v>12.651</v>
      </c>
      <c r="L33" s="16">
        <v>10.234999999999999</v>
      </c>
      <c r="M33" s="16">
        <v>10.4</v>
      </c>
      <c r="N33" s="16">
        <v>10.090999999999999</v>
      </c>
      <c r="O33" s="16">
        <v>10.347</v>
      </c>
      <c r="P33" s="16">
        <v>14.512</v>
      </c>
      <c r="Q33" s="16">
        <v>12.875999999999999</v>
      </c>
      <c r="R33" s="16">
        <v>14.246</v>
      </c>
      <c r="S33" s="16">
        <v>10.84</v>
      </c>
      <c r="T33" s="16">
        <v>12.785</v>
      </c>
      <c r="U33" s="16">
        <v>10.364000000000001</v>
      </c>
      <c r="V33" s="16">
        <v>10.619</v>
      </c>
      <c r="W33" s="16">
        <v>11.01</v>
      </c>
      <c r="X33" s="16">
        <v>10.195</v>
      </c>
      <c r="Y33" s="16">
        <v>12.661</v>
      </c>
      <c r="Z33" s="16">
        <v>15.936999999999999</v>
      </c>
      <c r="AA33" s="16">
        <v>13.026999999999999</v>
      </c>
      <c r="AB33" s="16">
        <v>14.180999999999999</v>
      </c>
      <c r="AC33" s="16">
        <v>11.96</v>
      </c>
      <c r="AD33" s="16">
        <v>8.3670000000000009</v>
      </c>
      <c r="AE33" s="16">
        <v>10.954000000000001</v>
      </c>
      <c r="AF33" s="16">
        <v>10.416</v>
      </c>
      <c r="AG33" s="16">
        <v>10.521000000000001</v>
      </c>
      <c r="AH33" s="16">
        <v>10.484</v>
      </c>
      <c r="AI33" s="4"/>
      <c r="AJ33" s="4"/>
      <c r="AK33" s="4"/>
      <c r="AL33" s="4"/>
      <c r="AM33" s="4"/>
      <c r="AN33" s="4"/>
      <c r="AO33" s="4"/>
      <c r="AP33" s="4"/>
      <c r="AQ33" s="4"/>
      <c r="AR33" s="4"/>
      <c r="AS33" s="4"/>
      <c r="AT33" s="4"/>
      <c r="AU33" s="4"/>
      <c r="AV33" s="4"/>
      <c r="AW33" s="4"/>
      <c r="AX33" s="4"/>
      <c r="AY33" s="4"/>
    </row>
    <row r="34" spans="1:51" ht="14.5" x14ac:dyDescent="0.35">
      <c r="A34" s="105">
        <v>46082</v>
      </c>
      <c r="B34" s="106"/>
      <c r="C34" s="106">
        <v>18</v>
      </c>
      <c r="D34" s="107">
        <v>23</v>
      </c>
      <c r="E34" s="16">
        <v>21.879000000000001</v>
      </c>
      <c r="F34" s="16">
        <v>34.189</v>
      </c>
      <c r="G34" s="16">
        <v>19.506</v>
      </c>
      <c r="H34" s="16">
        <v>38.991999999999997</v>
      </c>
      <c r="I34" s="16">
        <v>21.934999999999999</v>
      </c>
      <c r="J34" s="16">
        <v>20.405999999999999</v>
      </c>
      <c r="K34" s="16">
        <v>17.324999999999999</v>
      </c>
      <c r="L34" s="16">
        <v>18.395</v>
      </c>
      <c r="M34" s="16">
        <v>13.385</v>
      </c>
      <c r="N34" s="16">
        <v>14.65</v>
      </c>
      <c r="O34" s="16">
        <v>31.699000000000002</v>
      </c>
      <c r="P34" s="16">
        <v>27.323</v>
      </c>
      <c r="Q34" s="16">
        <v>16.785</v>
      </c>
      <c r="R34" s="16">
        <v>47.585000000000001</v>
      </c>
      <c r="S34" s="16">
        <v>14.234999999999999</v>
      </c>
      <c r="T34" s="16">
        <v>22.166</v>
      </c>
      <c r="U34" s="16">
        <v>12.057</v>
      </c>
      <c r="V34" s="16">
        <v>17.085999999999999</v>
      </c>
      <c r="W34" s="16">
        <v>20.602</v>
      </c>
      <c r="X34" s="16">
        <v>13.42</v>
      </c>
      <c r="Y34" s="16">
        <v>17.803999999999998</v>
      </c>
      <c r="Z34" s="16">
        <v>31.402999999999999</v>
      </c>
      <c r="AA34" s="16">
        <v>19.478999999999999</v>
      </c>
      <c r="AB34" s="16">
        <v>39.774999999999999</v>
      </c>
      <c r="AC34" s="16">
        <v>13.99</v>
      </c>
      <c r="AD34" s="16">
        <v>12.384</v>
      </c>
      <c r="AE34" s="16">
        <v>16.827999999999999</v>
      </c>
      <c r="AF34" s="16">
        <v>12.329000000000001</v>
      </c>
      <c r="AG34" s="16">
        <v>15.938000000000001</v>
      </c>
      <c r="AH34" s="16">
        <v>16.548999999999999</v>
      </c>
      <c r="AI34" s="4"/>
      <c r="AJ34" s="4"/>
      <c r="AK34" s="4"/>
      <c r="AL34" s="4"/>
      <c r="AM34" s="4"/>
      <c r="AN34" s="4"/>
      <c r="AO34" s="4"/>
      <c r="AP34" s="4"/>
      <c r="AQ34" s="4"/>
      <c r="AR34" s="4"/>
      <c r="AS34" s="4"/>
      <c r="AT34" s="4"/>
      <c r="AU34" s="4"/>
      <c r="AV34" s="4"/>
      <c r="AW34" s="4"/>
      <c r="AX34" s="4"/>
      <c r="AY34" s="4"/>
    </row>
    <row r="35" spans="1:51" ht="14.5" x14ac:dyDescent="0.35">
      <c r="A35" s="105">
        <v>46113</v>
      </c>
      <c r="B35" s="106"/>
      <c r="C35" s="106">
        <v>40</v>
      </c>
      <c r="D35" s="107">
        <v>51</v>
      </c>
      <c r="E35" s="16">
        <v>57.293999999999997</v>
      </c>
      <c r="F35" s="16">
        <v>39.587000000000003</v>
      </c>
      <c r="G35" s="16">
        <v>40.082999999999998</v>
      </c>
      <c r="H35" s="16">
        <v>68.088999999999999</v>
      </c>
      <c r="I35" s="16">
        <v>43.972999999999999</v>
      </c>
      <c r="J35" s="16">
        <v>44.902000000000001</v>
      </c>
      <c r="K35" s="16">
        <v>51.237000000000002</v>
      </c>
      <c r="L35" s="16">
        <v>58.457000000000001</v>
      </c>
      <c r="M35" s="16">
        <v>37.731999999999999</v>
      </c>
      <c r="N35" s="16">
        <v>35.85</v>
      </c>
      <c r="O35" s="16">
        <v>88.826999999999998</v>
      </c>
      <c r="P35" s="16">
        <v>77.64</v>
      </c>
      <c r="Q35" s="16">
        <v>52.15</v>
      </c>
      <c r="R35" s="16">
        <v>72.804000000000002</v>
      </c>
      <c r="S35" s="16">
        <v>35.664999999999999</v>
      </c>
      <c r="T35" s="16">
        <v>41.953000000000003</v>
      </c>
      <c r="U35" s="16">
        <v>29.260999999999999</v>
      </c>
      <c r="V35" s="16">
        <v>37.834000000000003</v>
      </c>
      <c r="W35" s="16">
        <v>76.856999999999999</v>
      </c>
      <c r="X35" s="16">
        <v>19.45</v>
      </c>
      <c r="Y35" s="16">
        <v>46.838999999999999</v>
      </c>
      <c r="Z35" s="16">
        <v>43.72</v>
      </c>
      <c r="AA35" s="16">
        <v>39.325000000000003</v>
      </c>
      <c r="AB35" s="16">
        <v>78.385000000000005</v>
      </c>
      <c r="AC35" s="16">
        <v>29.097000000000001</v>
      </c>
      <c r="AD35" s="16">
        <v>47.460999999999999</v>
      </c>
      <c r="AE35" s="16">
        <v>27.265000000000001</v>
      </c>
      <c r="AF35" s="16">
        <v>21.148</v>
      </c>
      <c r="AG35" s="16">
        <v>59.198</v>
      </c>
      <c r="AH35" s="16">
        <v>46.515000000000001</v>
      </c>
      <c r="AI35" s="4"/>
      <c r="AJ35" s="4"/>
      <c r="AK35" s="4"/>
      <c r="AL35" s="4"/>
      <c r="AM35" s="4"/>
      <c r="AN35" s="4"/>
      <c r="AO35" s="4"/>
      <c r="AP35" s="4"/>
      <c r="AQ35" s="4"/>
      <c r="AR35" s="4"/>
      <c r="AS35" s="4"/>
      <c r="AT35" s="4"/>
      <c r="AU35" s="4"/>
      <c r="AV35" s="4"/>
      <c r="AW35" s="4"/>
      <c r="AX35" s="4"/>
      <c r="AY35" s="4"/>
    </row>
    <row r="36" spans="1:51" ht="14.5" x14ac:dyDescent="0.35">
      <c r="A36" s="105">
        <v>46143</v>
      </c>
      <c r="B36" s="106"/>
      <c r="C36" s="106">
        <v>112</v>
      </c>
      <c r="D36" s="107">
        <v>135</v>
      </c>
      <c r="E36">
        <v>153.374</v>
      </c>
      <c r="F36">
        <v>107.277</v>
      </c>
      <c r="G36">
        <v>142.999</v>
      </c>
      <c r="H36">
        <v>198.643</v>
      </c>
      <c r="I36">
        <v>143.41800000000001</v>
      </c>
      <c r="J36">
        <v>151.50200000000001</v>
      </c>
      <c r="K36">
        <v>124.496</v>
      </c>
      <c r="L36">
        <v>228.68700000000001</v>
      </c>
      <c r="M36">
        <v>51.11</v>
      </c>
      <c r="N36">
        <v>114.675</v>
      </c>
      <c r="O36">
        <v>149.13499999999999</v>
      </c>
      <c r="P36">
        <v>232.88</v>
      </c>
      <c r="Q36">
        <v>126.20399999999999</v>
      </c>
      <c r="R36">
        <v>151.976</v>
      </c>
      <c r="S36">
        <v>181.815</v>
      </c>
      <c r="T36">
        <v>209.53800000000001</v>
      </c>
      <c r="U36">
        <v>84.251999999999995</v>
      </c>
      <c r="V36">
        <v>128.386</v>
      </c>
      <c r="W36">
        <v>114.08499999999999</v>
      </c>
      <c r="X36">
        <v>78.171000000000006</v>
      </c>
      <c r="Y36">
        <v>110.526</v>
      </c>
      <c r="Z36">
        <v>94.796999999999997</v>
      </c>
      <c r="AA36">
        <v>103.81399999999999</v>
      </c>
      <c r="AB36">
        <v>147.27799999999999</v>
      </c>
      <c r="AC36">
        <v>72.893000000000001</v>
      </c>
      <c r="AD36">
        <v>130.57400000000001</v>
      </c>
      <c r="AE36">
        <v>118.126</v>
      </c>
      <c r="AF36">
        <v>73.924000000000007</v>
      </c>
      <c r="AG36">
        <v>160.49799999999999</v>
      </c>
      <c r="AH36">
        <v>211.07400000000001</v>
      </c>
      <c r="AI36" s="4"/>
      <c r="AJ36" s="4"/>
      <c r="AK36" s="4"/>
      <c r="AL36" s="4"/>
      <c r="AM36" s="4"/>
      <c r="AN36" s="4"/>
      <c r="AO36" s="4"/>
      <c r="AP36" s="4"/>
      <c r="AQ36" s="4"/>
      <c r="AR36" s="4"/>
      <c r="AS36" s="4"/>
      <c r="AT36" s="4"/>
      <c r="AU36" s="4"/>
      <c r="AV36" s="4"/>
      <c r="AW36" s="4"/>
      <c r="AX36" s="4"/>
      <c r="AY36" s="4"/>
    </row>
    <row r="37" spans="1:51" ht="14.5" x14ac:dyDescent="0.35">
      <c r="A37" s="105">
        <v>46174</v>
      </c>
      <c r="B37" s="106"/>
      <c r="C37" s="106">
        <v>99</v>
      </c>
      <c r="D37" s="107">
        <v>144</v>
      </c>
      <c r="E37">
        <v>148.93700000000001</v>
      </c>
      <c r="F37">
        <v>263.11900000000003</v>
      </c>
      <c r="G37">
        <v>98.188999999999993</v>
      </c>
      <c r="H37">
        <v>257.41000000000003</v>
      </c>
      <c r="I37">
        <v>126.858</v>
      </c>
      <c r="J37">
        <v>217.34800000000001</v>
      </c>
      <c r="K37">
        <v>74.548000000000002</v>
      </c>
      <c r="L37">
        <v>128.08799999999999</v>
      </c>
      <c r="M37">
        <v>30.085999999999999</v>
      </c>
      <c r="N37">
        <v>86.024000000000001</v>
      </c>
      <c r="O37">
        <v>96.355000000000004</v>
      </c>
      <c r="P37">
        <v>212.93199999999999</v>
      </c>
      <c r="Q37">
        <v>83.647999999999996</v>
      </c>
      <c r="R37">
        <v>118.511</v>
      </c>
      <c r="S37">
        <v>212.76300000000001</v>
      </c>
      <c r="T37">
        <v>116.55500000000001</v>
      </c>
      <c r="U37">
        <v>145.297</v>
      </c>
      <c r="V37">
        <v>218.995</v>
      </c>
      <c r="W37">
        <v>49.173999999999999</v>
      </c>
      <c r="X37">
        <v>62.292000000000002</v>
      </c>
      <c r="Y37">
        <v>151.79300000000001</v>
      </c>
      <c r="Z37">
        <v>183.25800000000001</v>
      </c>
      <c r="AA37">
        <v>167.97900000000001</v>
      </c>
      <c r="AB37">
        <v>167.69800000000001</v>
      </c>
      <c r="AC37">
        <v>30.983000000000001</v>
      </c>
      <c r="AD37">
        <v>260.91800000000001</v>
      </c>
      <c r="AE37">
        <v>89.22</v>
      </c>
      <c r="AF37">
        <v>150.577</v>
      </c>
      <c r="AG37">
        <v>112.07</v>
      </c>
      <c r="AH37">
        <v>229.74199999999999</v>
      </c>
      <c r="AI37" s="4"/>
      <c r="AJ37" s="4"/>
      <c r="AK37" s="4"/>
      <c r="AL37" s="4"/>
      <c r="AM37" s="4"/>
      <c r="AN37" s="4"/>
      <c r="AO37" s="4"/>
      <c r="AP37" s="4"/>
      <c r="AQ37" s="4"/>
      <c r="AR37" s="4"/>
      <c r="AS37" s="4"/>
      <c r="AT37" s="4"/>
      <c r="AU37" s="4"/>
      <c r="AV37" s="4"/>
      <c r="AW37" s="4"/>
      <c r="AX37" s="4"/>
      <c r="AY37" s="4"/>
    </row>
    <row r="38" spans="1:51" ht="14.5" x14ac:dyDescent="0.35">
      <c r="A38" s="105">
        <v>46204</v>
      </c>
      <c r="B38" s="106"/>
      <c r="C38" s="106">
        <v>30</v>
      </c>
      <c r="D38" s="107">
        <v>51</v>
      </c>
      <c r="E38">
        <v>39.274999999999999</v>
      </c>
      <c r="F38">
        <v>205.53399999999999</v>
      </c>
      <c r="G38">
        <v>40.408000000000001</v>
      </c>
      <c r="H38">
        <v>92.198999999999998</v>
      </c>
      <c r="I38">
        <v>74.180999999999997</v>
      </c>
      <c r="J38">
        <v>143.072</v>
      </c>
      <c r="K38">
        <v>23.965</v>
      </c>
      <c r="L38">
        <v>53.226999999999997</v>
      </c>
      <c r="M38">
        <v>12.959</v>
      </c>
      <c r="N38">
        <v>27.449000000000002</v>
      </c>
      <c r="O38">
        <v>36.988</v>
      </c>
      <c r="P38">
        <v>84.165999999999997</v>
      </c>
      <c r="Q38">
        <v>48.79</v>
      </c>
      <c r="R38">
        <v>47.311</v>
      </c>
      <c r="S38">
        <v>81.912000000000006</v>
      </c>
      <c r="T38">
        <v>48.424999999999997</v>
      </c>
      <c r="U38">
        <v>42.6</v>
      </c>
      <c r="V38">
        <v>86.037000000000006</v>
      </c>
      <c r="W38">
        <v>20.193000000000001</v>
      </c>
      <c r="X38">
        <v>26.079000000000001</v>
      </c>
      <c r="Y38">
        <v>48.317</v>
      </c>
      <c r="Z38">
        <v>59.313000000000002</v>
      </c>
      <c r="AA38">
        <v>49.683999999999997</v>
      </c>
      <c r="AB38">
        <v>53.694000000000003</v>
      </c>
      <c r="AC38">
        <v>13.79</v>
      </c>
      <c r="AD38">
        <v>112.495</v>
      </c>
      <c r="AE38">
        <v>31.477</v>
      </c>
      <c r="AF38">
        <v>93.292000000000002</v>
      </c>
      <c r="AG38">
        <v>62.976999999999997</v>
      </c>
      <c r="AH38">
        <v>87.513999999999996</v>
      </c>
      <c r="AI38" s="4"/>
      <c r="AJ38" s="4"/>
      <c r="AK38" s="4"/>
      <c r="AL38" s="4"/>
      <c r="AM38" s="4"/>
      <c r="AN38" s="4"/>
      <c r="AO38" s="4"/>
      <c r="AP38" s="4"/>
      <c r="AQ38" s="4"/>
      <c r="AR38" s="4"/>
      <c r="AS38" s="4"/>
      <c r="AT38" s="4"/>
      <c r="AU38" s="4"/>
      <c r="AV38" s="4"/>
      <c r="AW38" s="4"/>
      <c r="AX38" s="4"/>
      <c r="AY38" s="4"/>
    </row>
    <row r="39" spans="1:51" ht="14.5" x14ac:dyDescent="0.35">
      <c r="A39" s="105">
        <v>46235</v>
      </c>
      <c r="B39" s="106"/>
      <c r="C39" s="106">
        <v>22</v>
      </c>
      <c r="D39" s="107">
        <v>29</v>
      </c>
      <c r="E39">
        <v>19.53</v>
      </c>
      <c r="F39">
        <v>70.521000000000001</v>
      </c>
      <c r="G39">
        <v>19.245000000000001</v>
      </c>
      <c r="H39">
        <v>72.587000000000003</v>
      </c>
      <c r="I39">
        <v>30.141999999999999</v>
      </c>
      <c r="J39">
        <v>90.024000000000001</v>
      </c>
      <c r="K39">
        <v>16.218</v>
      </c>
      <c r="L39">
        <v>36.448</v>
      </c>
      <c r="M39">
        <v>9.7059999999999995</v>
      </c>
      <c r="N39">
        <v>19.582000000000001</v>
      </c>
      <c r="O39">
        <v>18.727</v>
      </c>
      <c r="P39">
        <v>40.671999999999997</v>
      </c>
      <c r="Q39">
        <v>34.83</v>
      </c>
      <c r="R39">
        <v>39.911000000000001</v>
      </c>
      <c r="S39">
        <v>31.988</v>
      </c>
      <c r="T39">
        <v>21.289000000000001</v>
      </c>
      <c r="U39">
        <v>35.578000000000003</v>
      </c>
      <c r="V39">
        <v>28.41</v>
      </c>
      <c r="W39">
        <v>13.845000000000001</v>
      </c>
      <c r="X39">
        <v>27.18</v>
      </c>
      <c r="Y39">
        <v>31.166</v>
      </c>
      <c r="Z39">
        <v>25.041</v>
      </c>
      <c r="AA39">
        <v>33.771000000000001</v>
      </c>
      <c r="AB39">
        <v>31.338000000000001</v>
      </c>
      <c r="AC39">
        <v>9.3019999999999996</v>
      </c>
      <c r="AD39">
        <v>34.097999999999999</v>
      </c>
      <c r="AE39">
        <v>17.074999999999999</v>
      </c>
      <c r="AF39">
        <v>36.125</v>
      </c>
      <c r="AG39">
        <v>37.341999999999999</v>
      </c>
      <c r="AH39">
        <v>38.090000000000003</v>
      </c>
      <c r="AI39" s="4"/>
      <c r="AJ39" s="4"/>
      <c r="AK39" s="4"/>
      <c r="AL39" s="4"/>
      <c r="AM39" s="4"/>
      <c r="AN39" s="4"/>
      <c r="AO39" s="4"/>
      <c r="AP39" s="4"/>
      <c r="AQ39" s="4"/>
      <c r="AR39" s="4"/>
      <c r="AS39" s="4"/>
      <c r="AT39" s="4"/>
      <c r="AU39" s="4"/>
      <c r="AV39" s="4"/>
      <c r="AW39" s="4"/>
      <c r="AX39" s="4"/>
      <c r="AY39" s="4"/>
    </row>
    <row r="40" spans="1:51" ht="14.5" x14ac:dyDescent="0.35">
      <c r="A40" s="105">
        <v>46266</v>
      </c>
      <c r="B40" s="106"/>
      <c r="C40" s="106">
        <v>19</v>
      </c>
      <c r="D40" s="107">
        <v>26</v>
      </c>
      <c r="E40">
        <v>30.562999999999999</v>
      </c>
      <c r="F40">
        <v>36.831000000000003</v>
      </c>
      <c r="G40">
        <v>21.696000000000002</v>
      </c>
      <c r="H40">
        <v>62.758000000000003</v>
      </c>
      <c r="I40">
        <v>24.399000000000001</v>
      </c>
      <c r="J40">
        <v>45.098999999999997</v>
      </c>
      <c r="K40">
        <v>15.634</v>
      </c>
      <c r="L40">
        <v>19.082000000000001</v>
      </c>
      <c r="M40">
        <v>22.481000000000002</v>
      </c>
      <c r="N40">
        <v>34.049999999999997</v>
      </c>
      <c r="O40">
        <v>40.924999999999997</v>
      </c>
      <c r="P40">
        <v>23.532</v>
      </c>
      <c r="Q40">
        <v>32.999000000000002</v>
      </c>
      <c r="R40">
        <v>36.594000000000001</v>
      </c>
      <c r="S40">
        <v>37.116</v>
      </c>
      <c r="T40">
        <v>15.301</v>
      </c>
      <c r="U40">
        <v>19.05</v>
      </c>
      <c r="V40">
        <v>20.347999999999999</v>
      </c>
      <c r="W40">
        <v>11.302</v>
      </c>
      <c r="X40">
        <v>45.488</v>
      </c>
      <c r="Y40">
        <v>37.758000000000003</v>
      </c>
      <c r="Z40">
        <v>16.739999999999998</v>
      </c>
      <c r="AA40">
        <v>23.542999999999999</v>
      </c>
      <c r="AB40">
        <v>18.341000000000001</v>
      </c>
      <c r="AC40">
        <v>9.6</v>
      </c>
      <c r="AD40">
        <v>17.734000000000002</v>
      </c>
      <c r="AE40">
        <v>12.724</v>
      </c>
      <c r="AF40">
        <v>44.265000000000001</v>
      </c>
      <c r="AG40">
        <v>25.163</v>
      </c>
      <c r="AH40">
        <v>32.122</v>
      </c>
      <c r="AI40" s="4"/>
      <c r="AJ40" s="4"/>
      <c r="AK40" s="4"/>
      <c r="AL40" s="4"/>
      <c r="AM40" s="4"/>
      <c r="AN40" s="4"/>
      <c r="AO40" s="4"/>
      <c r="AP40" s="4"/>
      <c r="AQ40" s="4"/>
      <c r="AR40" s="4"/>
      <c r="AS40" s="4"/>
      <c r="AT40" s="4"/>
      <c r="AU40" s="4"/>
      <c r="AV40" s="4"/>
      <c r="AW40" s="4"/>
      <c r="AX40" s="4"/>
      <c r="AY40" s="4"/>
    </row>
    <row r="41" spans="1:51" ht="14.5" x14ac:dyDescent="0.35">
      <c r="A41" s="105">
        <v>46296</v>
      </c>
      <c r="B41" s="106"/>
      <c r="C41" s="106">
        <v>16</v>
      </c>
      <c r="D41" s="107">
        <v>22</v>
      </c>
      <c r="E41">
        <v>27.068999999999999</v>
      </c>
      <c r="F41">
        <v>27.16</v>
      </c>
      <c r="G41">
        <v>38.557000000000002</v>
      </c>
      <c r="H41">
        <v>51.491</v>
      </c>
      <c r="I41">
        <v>23.975999999999999</v>
      </c>
      <c r="J41">
        <v>21.532</v>
      </c>
      <c r="K41">
        <v>18.623000000000001</v>
      </c>
      <c r="L41">
        <v>15.236000000000001</v>
      </c>
      <c r="M41">
        <v>24.635000000000002</v>
      </c>
      <c r="N41">
        <v>17.795000000000002</v>
      </c>
      <c r="O41">
        <v>42.142000000000003</v>
      </c>
      <c r="P41">
        <v>40.951000000000001</v>
      </c>
      <c r="Q41">
        <v>82.376999999999995</v>
      </c>
      <c r="R41">
        <v>33.636000000000003</v>
      </c>
      <c r="S41">
        <v>22.465</v>
      </c>
      <c r="T41">
        <v>16.983000000000001</v>
      </c>
      <c r="U41">
        <v>21.92</v>
      </c>
      <c r="V41">
        <v>29.283000000000001</v>
      </c>
      <c r="W41">
        <v>10.157999999999999</v>
      </c>
      <c r="X41">
        <v>32.459000000000003</v>
      </c>
      <c r="Y41">
        <v>44.289000000000001</v>
      </c>
      <c r="Z41">
        <v>20.07</v>
      </c>
      <c r="AA41">
        <v>16.984999999999999</v>
      </c>
      <c r="AB41">
        <v>17.210999999999999</v>
      </c>
      <c r="AC41">
        <v>12.305999999999999</v>
      </c>
      <c r="AD41">
        <v>12.632</v>
      </c>
      <c r="AE41">
        <v>13.228</v>
      </c>
      <c r="AF41">
        <v>19.777999999999999</v>
      </c>
      <c r="AG41">
        <v>16.013999999999999</v>
      </c>
      <c r="AH41">
        <v>21.704999999999998</v>
      </c>
      <c r="AI41" s="4"/>
      <c r="AJ41" s="4"/>
      <c r="AK41" s="4"/>
      <c r="AL41" s="4"/>
      <c r="AM41" s="4"/>
      <c r="AN41" s="4"/>
      <c r="AO41" s="4"/>
      <c r="AP41" s="4"/>
      <c r="AQ41" s="4"/>
      <c r="AR41" s="4"/>
      <c r="AS41" s="4"/>
      <c r="AT41" s="4"/>
      <c r="AU41" s="4"/>
      <c r="AV41" s="4"/>
      <c r="AW41" s="4"/>
      <c r="AX41" s="4"/>
      <c r="AY41" s="4"/>
    </row>
    <row r="42" spans="1:51" ht="14.5" x14ac:dyDescent="0.35">
      <c r="A42" s="105">
        <v>46327</v>
      </c>
      <c r="B42" s="106"/>
      <c r="C42" s="106">
        <v>15</v>
      </c>
      <c r="D42" s="107">
        <v>17</v>
      </c>
      <c r="E42">
        <v>20.545000000000002</v>
      </c>
      <c r="F42">
        <v>18.38</v>
      </c>
      <c r="G42">
        <v>21.077000000000002</v>
      </c>
      <c r="H42">
        <v>27.550999999999998</v>
      </c>
      <c r="I42">
        <v>21.024999999999999</v>
      </c>
      <c r="J42">
        <v>15.097</v>
      </c>
      <c r="K42">
        <v>14.829000000000001</v>
      </c>
      <c r="L42">
        <v>13.347</v>
      </c>
      <c r="M42">
        <v>14.714</v>
      </c>
      <c r="N42">
        <v>12.675000000000001</v>
      </c>
      <c r="O42">
        <v>25.475999999999999</v>
      </c>
      <c r="P42">
        <v>25.791</v>
      </c>
      <c r="Q42">
        <v>32.003999999999998</v>
      </c>
      <c r="R42">
        <v>20.227</v>
      </c>
      <c r="S42">
        <v>17.544</v>
      </c>
      <c r="T42">
        <v>16.738</v>
      </c>
      <c r="U42">
        <v>18.792999999999999</v>
      </c>
      <c r="V42">
        <v>20.594999999999999</v>
      </c>
      <c r="W42">
        <v>9.6359999999999992</v>
      </c>
      <c r="X42">
        <v>19.779</v>
      </c>
      <c r="Y42">
        <v>21.625</v>
      </c>
      <c r="Z42">
        <v>15.864000000000001</v>
      </c>
      <c r="AA42">
        <v>12.948</v>
      </c>
      <c r="AB42">
        <v>13.516</v>
      </c>
      <c r="AC42">
        <v>11.092000000000001</v>
      </c>
      <c r="AD42">
        <v>12.026</v>
      </c>
      <c r="AE42">
        <v>14.034000000000001</v>
      </c>
      <c r="AF42">
        <v>14.737</v>
      </c>
      <c r="AG42">
        <v>13.366</v>
      </c>
      <c r="AH42">
        <v>16.315000000000001</v>
      </c>
      <c r="AI42" s="4"/>
      <c r="AJ42" s="4"/>
      <c r="AK42" s="4"/>
      <c r="AL42" s="4"/>
      <c r="AM42" s="4"/>
      <c r="AN42" s="4"/>
      <c r="AO42" s="4"/>
      <c r="AP42" s="4"/>
      <c r="AQ42" s="4"/>
      <c r="AR42" s="4"/>
      <c r="AS42" s="4"/>
      <c r="AT42" s="4"/>
      <c r="AU42" s="4"/>
      <c r="AV42" s="4"/>
      <c r="AW42" s="4"/>
      <c r="AX42" s="4"/>
      <c r="AY42" s="4"/>
    </row>
    <row r="43" spans="1:51" ht="14.5" x14ac:dyDescent="0.35">
      <c r="A43" s="105">
        <v>46357</v>
      </c>
      <c r="B43" s="106"/>
      <c r="C43" s="106">
        <v>14</v>
      </c>
      <c r="D43" s="107">
        <v>15</v>
      </c>
      <c r="E43">
        <v>15.147</v>
      </c>
      <c r="F43">
        <v>15.824999999999999</v>
      </c>
      <c r="G43">
        <v>15.965</v>
      </c>
      <c r="H43">
        <v>18.571000000000002</v>
      </c>
      <c r="I43">
        <v>17.283999999999999</v>
      </c>
      <c r="J43">
        <v>13.632</v>
      </c>
      <c r="K43">
        <v>12.571999999999999</v>
      </c>
      <c r="L43">
        <v>12.029</v>
      </c>
      <c r="M43">
        <v>11.872999999999999</v>
      </c>
      <c r="N43">
        <v>12.051</v>
      </c>
      <c r="O43">
        <v>17.497</v>
      </c>
      <c r="P43">
        <v>17.782</v>
      </c>
      <c r="Q43">
        <v>19.297999999999998</v>
      </c>
      <c r="R43">
        <v>16.108000000000001</v>
      </c>
      <c r="S43">
        <v>15.098000000000001</v>
      </c>
      <c r="T43">
        <v>13.41</v>
      </c>
      <c r="U43">
        <v>14.388</v>
      </c>
      <c r="V43">
        <v>15.106999999999999</v>
      </c>
      <c r="W43">
        <v>10.254</v>
      </c>
      <c r="X43">
        <v>14.839</v>
      </c>
      <c r="Y43">
        <v>16.559999999999999</v>
      </c>
      <c r="Z43">
        <v>13.263</v>
      </c>
      <c r="AA43">
        <v>12.266999999999999</v>
      </c>
      <c r="AB43">
        <v>12.73</v>
      </c>
      <c r="AC43">
        <v>9.7059999999999995</v>
      </c>
      <c r="AD43">
        <v>12.561999999999999</v>
      </c>
      <c r="AE43">
        <v>12.396000000000001</v>
      </c>
      <c r="AF43">
        <v>12.823</v>
      </c>
      <c r="AG43">
        <v>12.253</v>
      </c>
      <c r="AH43">
        <v>14.638999999999999</v>
      </c>
      <c r="AI43" s="4"/>
      <c r="AJ43" s="4"/>
      <c r="AK43" s="4"/>
      <c r="AL43" s="4"/>
      <c r="AM43" s="4"/>
      <c r="AN43" s="4"/>
      <c r="AO43" s="4"/>
      <c r="AP43" s="4"/>
      <c r="AQ43" s="4"/>
      <c r="AR43" s="4"/>
      <c r="AS43" s="4"/>
      <c r="AT43" s="4"/>
      <c r="AU43" s="4"/>
      <c r="AV43" s="4"/>
      <c r="AW43" s="4"/>
      <c r="AX43" s="4"/>
      <c r="AY43" s="4"/>
    </row>
    <row r="44" spans="1:51" ht="14.5" x14ac:dyDescent="0.35">
      <c r="A44" s="105">
        <v>46388</v>
      </c>
      <c r="B44" s="106"/>
      <c r="C44" s="106">
        <v>13</v>
      </c>
      <c r="D44" s="107">
        <v>13</v>
      </c>
      <c r="E44">
        <v>13.384</v>
      </c>
      <c r="F44">
        <v>14.645</v>
      </c>
      <c r="G44">
        <v>13.471</v>
      </c>
      <c r="H44">
        <v>15.544</v>
      </c>
      <c r="I44">
        <v>14.474</v>
      </c>
      <c r="J44">
        <v>13.436</v>
      </c>
      <c r="K44">
        <v>11.734999999999999</v>
      </c>
      <c r="L44">
        <v>11.807</v>
      </c>
      <c r="M44">
        <v>10.794</v>
      </c>
      <c r="N44">
        <v>11.038</v>
      </c>
      <c r="O44">
        <v>16.199000000000002</v>
      </c>
      <c r="P44">
        <v>15.638</v>
      </c>
      <c r="Q44">
        <v>14.949</v>
      </c>
      <c r="R44">
        <v>13.489000000000001</v>
      </c>
      <c r="S44">
        <v>13.634</v>
      </c>
      <c r="T44">
        <v>12.180999999999999</v>
      </c>
      <c r="U44">
        <v>12.593</v>
      </c>
      <c r="V44">
        <v>13.817</v>
      </c>
      <c r="W44">
        <v>10.45</v>
      </c>
      <c r="X44">
        <v>12.722</v>
      </c>
      <c r="Y44">
        <v>14.175000000000001</v>
      </c>
      <c r="Z44">
        <v>11.685</v>
      </c>
      <c r="AA44">
        <v>12.129</v>
      </c>
      <c r="AB44">
        <v>12.252000000000001</v>
      </c>
      <c r="AC44">
        <v>9.3770000000000007</v>
      </c>
      <c r="AD44">
        <v>12.198</v>
      </c>
      <c r="AE44">
        <v>11.122999999999999</v>
      </c>
      <c r="AF44">
        <v>11.686</v>
      </c>
      <c r="AG44">
        <v>11.586</v>
      </c>
      <c r="AH44">
        <v>13.808999999999999</v>
      </c>
      <c r="AI44" s="4"/>
      <c r="AJ44" s="4"/>
      <c r="AK44" s="4"/>
      <c r="AL44" s="4"/>
      <c r="AM44" s="4"/>
      <c r="AN44" s="4"/>
      <c r="AO44" s="4"/>
      <c r="AP44" s="4"/>
      <c r="AQ44" s="4"/>
      <c r="AR44" s="4"/>
      <c r="AS44" s="4"/>
      <c r="AT44" s="4"/>
      <c r="AU44" s="4"/>
      <c r="AV44" s="4"/>
      <c r="AW44" s="4"/>
      <c r="AX44" s="4"/>
      <c r="AY44" s="4"/>
    </row>
    <row r="45" spans="1:51" ht="14.5" x14ac:dyDescent="0.35">
      <c r="A45" s="105">
        <v>46419</v>
      </c>
      <c r="B45" s="106"/>
      <c r="C45" s="106">
        <v>12</v>
      </c>
      <c r="D45" s="107">
        <v>12</v>
      </c>
      <c r="E45">
        <v>14.388999999999999</v>
      </c>
      <c r="F45">
        <v>16.033000000000001</v>
      </c>
      <c r="G45">
        <v>11.381</v>
      </c>
      <c r="H45">
        <v>12.882</v>
      </c>
      <c r="I45">
        <v>13.515000000000001</v>
      </c>
      <c r="J45">
        <v>12.736000000000001</v>
      </c>
      <c r="K45">
        <v>10.161</v>
      </c>
      <c r="L45">
        <v>10.395</v>
      </c>
      <c r="M45">
        <v>9.9350000000000005</v>
      </c>
      <c r="N45">
        <v>10.227</v>
      </c>
      <c r="O45">
        <v>14.282999999999999</v>
      </c>
      <c r="P45">
        <v>12.815</v>
      </c>
      <c r="Q45">
        <v>14.25</v>
      </c>
      <c r="R45">
        <v>10.874000000000001</v>
      </c>
      <c r="S45">
        <v>12.667999999999999</v>
      </c>
      <c r="T45">
        <v>10.323</v>
      </c>
      <c r="U45">
        <v>10.699</v>
      </c>
      <c r="V45">
        <v>10.896000000000001</v>
      </c>
      <c r="W45">
        <v>10.045</v>
      </c>
      <c r="X45">
        <v>12.47</v>
      </c>
      <c r="Y45">
        <v>15.845000000000001</v>
      </c>
      <c r="Z45">
        <v>12.802</v>
      </c>
      <c r="AA45">
        <v>13.927</v>
      </c>
      <c r="AB45">
        <v>11.864000000000001</v>
      </c>
      <c r="AC45">
        <v>8.2949999999999999</v>
      </c>
      <c r="AD45">
        <v>10.919</v>
      </c>
      <c r="AE45">
        <v>10.247</v>
      </c>
      <c r="AF45">
        <v>10.5</v>
      </c>
      <c r="AG45">
        <v>10.347</v>
      </c>
      <c r="AH45">
        <v>11.776</v>
      </c>
      <c r="AI45" s="4"/>
      <c r="AJ45" s="4"/>
      <c r="AK45" s="4"/>
      <c r="AL45" s="4"/>
      <c r="AM45" s="4"/>
      <c r="AN45" s="4"/>
      <c r="AO45" s="4"/>
      <c r="AP45" s="4"/>
      <c r="AQ45" s="4"/>
      <c r="AR45" s="4"/>
      <c r="AS45" s="4"/>
      <c r="AT45" s="4"/>
      <c r="AU45" s="4"/>
      <c r="AV45" s="4"/>
      <c r="AW45" s="4"/>
      <c r="AX45" s="4"/>
      <c r="AY45" s="4"/>
    </row>
    <row r="46" spans="1:51" ht="14.5" x14ac:dyDescent="0.35">
      <c r="A46" s="105">
        <v>46447</v>
      </c>
      <c r="B46" s="106"/>
      <c r="C46" s="106">
        <v>18</v>
      </c>
      <c r="D46" s="107">
        <v>23</v>
      </c>
      <c r="E46">
        <v>34.213999999999999</v>
      </c>
      <c r="F46">
        <v>19.547999999999998</v>
      </c>
      <c r="G46">
        <v>38.761000000000003</v>
      </c>
      <c r="H46">
        <v>21.983000000000001</v>
      </c>
      <c r="I46">
        <v>20.079999999999998</v>
      </c>
      <c r="J46">
        <v>17.46</v>
      </c>
      <c r="K46">
        <v>18.242000000000001</v>
      </c>
      <c r="L46">
        <v>13.375999999999999</v>
      </c>
      <c r="M46">
        <v>14.282999999999999</v>
      </c>
      <c r="N46">
        <v>31.454999999999998</v>
      </c>
      <c r="O46">
        <v>26.960999999999999</v>
      </c>
      <c r="P46">
        <v>16.701000000000001</v>
      </c>
      <c r="Q46">
        <v>47.36</v>
      </c>
      <c r="R46">
        <v>14.292</v>
      </c>
      <c r="S46">
        <v>21.96</v>
      </c>
      <c r="T46">
        <v>12.005000000000001</v>
      </c>
      <c r="U46">
        <v>16.959</v>
      </c>
      <c r="V46">
        <v>20.370999999999999</v>
      </c>
      <c r="W46">
        <v>13.207000000000001</v>
      </c>
      <c r="X46">
        <v>17.571999999999999</v>
      </c>
      <c r="Y46">
        <v>29.611999999999998</v>
      </c>
      <c r="Z46">
        <v>19.172000000000001</v>
      </c>
      <c r="AA46">
        <v>39.237000000000002</v>
      </c>
      <c r="AB46">
        <v>13.879</v>
      </c>
      <c r="AC46">
        <v>12.087999999999999</v>
      </c>
      <c r="AD46">
        <v>16.760999999999999</v>
      </c>
      <c r="AE46">
        <v>12.090999999999999</v>
      </c>
      <c r="AF46">
        <v>15.891999999999999</v>
      </c>
      <c r="AG46">
        <v>15.926</v>
      </c>
      <c r="AH46">
        <v>21.765999999999998</v>
      </c>
      <c r="AI46" s="4"/>
      <c r="AJ46" s="4"/>
      <c r="AK46" s="4"/>
      <c r="AL46" s="4"/>
      <c r="AM46" s="4"/>
      <c r="AN46" s="4"/>
      <c r="AO46" s="4"/>
      <c r="AP46" s="4"/>
      <c r="AQ46" s="4"/>
      <c r="AR46" s="4"/>
      <c r="AS46" s="4"/>
      <c r="AT46" s="4"/>
      <c r="AU46" s="4"/>
      <c r="AV46" s="4"/>
      <c r="AW46" s="4"/>
      <c r="AX46" s="4"/>
      <c r="AY46" s="4"/>
    </row>
    <row r="47" spans="1:51" ht="14.5" x14ac:dyDescent="0.35">
      <c r="A47" s="105">
        <v>46478</v>
      </c>
      <c r="B47" s="106"/>
      <c r="C47" s="106">
        <v>40</v>
      </c>
      <c r="D47" s="107">
        <v>51</v>
      </c>
      <c r="E47">
        <v>38.357999999999997</v>
      </c>
      <c r="F47">
        <v>40.119</v>
      </c>
      <c r="G47">
        <v>67.873999999999995</v>
      </c>
      <c r="H47">
        <v>44.031999999999996</v>
      </c>
      <c r="I47">
        <v>42.316000000000003</v>
      </c>
      <c r="J47">
        <v>51.372999999999998</v>
      </c>
      <c r="K47">
        <v>58.338999999999999</v>
      </c>
      <c r="L47">
        <v>37.780999999999999</v>
      </c>
      <c r="M47">
        <v>34.320999999999998</v>
      </c>
      <c r="N47">
        <v>88.679000000000002</v>
      </c>
      <c r="O47">
        <v>76.899000000000001</v>
      </c>
      <c r="P47">
        <v>52.040999999999997</v>
      </c>
      <c r="Q47">
        <v>69.494</v>
      </c>
      <c r="R47">
        <v>35.781999999999996</v>
      </c>
      <c r="S47">
        <v>41.780999999999999</v>
      </c>
      <c r="T47">
        <v>29.161000000000001</v>
      </c>
      <c r="U47">
        <v>37.307000000000002</v>
      </c>
      <c r="V47">
        <v>76.664000000000001</v>
      </c>
      <c r="W47">
        <v>19.265999999999998</v>
      </c>
      <c r="X47">
        <v>46.701000000000001</v>
      </c>
      <c r="Y47">
        <v>44.219000000000001</v>
      </c>
      <c r="Z47">
        <v>39.1</v>
      </c>
      <c r="AA47">
        <v>78.105999999999995</v>
      </c>
      <c r="AB47">
        <v>29.01</v>
      </c>
      <c r="AC47">
        <v>43.612000000000002</v>
      </c>
      <c r="AD47">
        <v>27.213000000000001</v>
      </c>
      <c r="AE47">
        <v>20.786000000000001</v>
      </c>
      <c r="AF47">
        <v>59.195999999999998</v>
      </c>
      <c r="AG47">
        <v>43.796999999999997</v>
      </c>
      <c r="AH47">
        <v>57.198999999999998</v>
      </c>
      <c r="AI47" s="4"/>
      <c r="AJ47" s="4"/>
      <c r="AK47" s="4"/>
      <c r="AL47" s="4"/>
      <c r="AM47" s="4"/>
      <c r="AN47" s="4"/>
      <c r="AO47" s="4"/>
      <c r="AP47" s="4"/>
      <c r="AQ47" s="4"/>
      <c r="AR47" s="4"/>
      <c r="AS47" s="4"/>
      <c r="AT47" s="4"/>
      <c r="AU47" s="4"/>
      <c r="AV47" s="4"/>
      <c r="AW47" s="4"/>
      <c r="AX47" s="4"/>
      <c r="AY47" s="4"/>
    </row>
    <row r="48" spans="1:51" ht="14.5" x14ac:dyDescent="0.35">
      <c r="A48" s="105">
        <v>46508</v>
      </c>
      <c r="B48" s="106"/>
      <c r="C48" s="106">
        <v>112</v>
      </c>
      <c r="D48" s="107">
        <v>135</v>
      </c>
      <c r="E48">
        <v>105.015</v>
      </c>
      <c r="F48">
        <v>143.02500000000001</v>
      </c>
      <c r="G48">
        <v>198.57</v>
      </c>
      <c r="H48">
        <v>143.48400000000001</v>
      </c>
      <c r="I48">
        <v>148.49299999999999</v>
      </c>
      <c r="J48">
        <v>124.57299999999999</v>
      </c>
      <c r="K48">
        <v>228.63200000000001</v>
      </c>
      <c r="L48">
        <v>51.115000000000002</v>
      </c>
      <c r="M48">
        <v>109.51900000000001</v>
      </c>
      <c r="N48">
        <v>149.08600000000001</v>
      </c>
      <c r="O48">
        <v>232.53100000000001</v>
      </c>
      <c r="P48">
        <v>126.154</v>
      </c>
      <c r="Q48">
        <v>152.22800000000001</v>
      </c>
      <c r="R48">
        <v>181.90600000000001</v>
      </c>
      <c r="S48">
        <v>209.46199999999999</v>
      </c>
      <c r="T48">
        <v>84.212000000000003</v>
      </c>
      <c r="U48">
        <v>123.06100000000001</v>
      </c>
      <c r="V48">
        <v>113.973</v>
      </c>
      <c r="W48">
        <v>78.045000000000002</v>
      </c>
      <c r="X48">
        <v>110.40300000000001</v>
      </c>
      <c r="Y48">
        <v>91.126000000000005</v>
      </c>
      <c r="Z48">
        <v>103.60899999999999</v>
      </c>
      <c r="AA48">
        <v>147.154</v>
      </c>
      <c r="AB48">
        <v>72.816000000000003</v>
      </c>
      <c r="AC48">
        <v>130.453</v>
      </c>
      <c r="AD48">
        <v>118.09099999999999</v>
      </c>
      <c r="AE48">
        <v>73.716999999999999</v>
      </c>
      <c r="AF48">
        <v>160.511</v>
      </c>
      <c r="AG48">
        <v>203.83099999999999</v>
      </c>
      <c r="AH48">
        <v>153.29499999999999</v>
      </c>
      <c r="AI48" s="4"/>
      <c r="AJ48" s="4"/>
      <c r="AK48" s="4"/>
      <c r="AL48" s="4"/>
      <c r="AM48" s="4"/>
      <c r="AN48" s="4"/>
      <c r="AO48" s="4"/>
      <c r="AP48" s="4"/>
      <c r="AQ48" s="4"/>
      <c r="AR48" s="4"/>
      <c r="AS48" s="4"/>
      <c r="AT48" s="4"/>
      <c r="AU48" s="4"/>
      <c r="AV48" s="4"/>
      <c r="AW48" s="4"/>
      <c r="AX48" s="4"/>
      <c r="AY48" s="4"/>
    </row>
    <row r="49" spans="1:1005" ht="14.5" x14ac:dyDescent="0.35">
      <c r="A49" s="105">
        <v>46539</v>
      </c>
      <c r="B49" s="106"/>
      <c r="C49" s="106">
        <v>99</v>
      </c>
      <c r="D49" s="107">
        <v>144</v>
      </c>
      <c r="E49">
        <v>257.42200000000003</v>
      </c>
      <c r="F49">
        <v>98.204999999999998</v>
      </c>
      <c r="G49">
        <v>257.37799999999999</v>
      </c>
      <c r="H49">
        <v>126.874</v>
      </c>
      <c r="I49">
        <v>215.952</v>
      </c>
      <c r="J49">
        <v>74.596000000000004</v>
      </c>
      <c r="K49">
        <v>128.04400000000001</v>
      </c>
      <c r="L49">
        <v>30.085000000000001</v>
      </c>
      <c r="M49">
        <v>90.956999999999994</v>
      </c>
      <c r="N49">
        <v>96.295000000000002</v>
      </c>
      <c r="O49">
        <v>212.84100000000001</v>
      </c>
      <c r="P49">
        <v>83.61</v>
      </c>
      <c r="Q49">
        <v>119.949</v>
      </c>
      <c r="R49">
        <v>212.79</v>
      </c>
      <c r="S49">
        <v>116.49299999999999</v>
      </c>
      <c r="T49">
        <v>145.26499999999999</v>
      </c>
      <c r="U49">
        <v>220.82300000000001</v>
      </c>
      <c r="V49">
        <v>49.088000000000001</v>
      </c>
      <c r="W49">
        <v>62.186999999999998</v>
      </c>
      <c r="X49">
        <v>151.69800000000001</v>
      </c>
      <c r="Y49">
        <v>183.98099999999999</v>
      </c>
      <c r="Z49">
        <v>167.86199999999999</v>
      </c>
      <c r="AA49">
        <v>167.62299999999999</v>
      </c>
      <c r="AB49">
        <v>30.914999999999999</v>
      </c>
      <c r="AC49">
        <v>256.767</v>
      </c>
      <c r="AD49">
        <v>89.194000000000003</v>
      </c>
      <c r="AE49">
        <v>150.43199999999999</v>
      </c>
      <c r="AF49">
        <v>112.059</v>
      </c>
      <c r="AG49">
        <v>232.31299999999999</v>
      </c>
      <c r="AH49">
        <v>148.90299999999999</v>
      </c>
      <c r="AI49" s="4"/>
      <c r="AJ49" s="4"/>
      <c r="AK49" s="4"/>
      <c r="AL49" s="4"/>
      <c r="AM49" s="4"/>
      <c r="AN49" s="4"/>
      <c r="AO49" s="4"/>
      <c r="AP49" s="4"/>
      <c r="AQ49" s="4"/>
      <c r="AR49" s="4"/>
      <c r="AS49" s="4"/>
      <c r="AT49" s="4"/>
      <c r="AU49" s="4"/>
      <c r="AV49" s="4"/>
      <c r="AW49" s="4"/>
      <c r="AX49" s="4"/>
      <c r="AY49" s="4"/>
    </row>
    <row r="50" spans="1:1005" ht="14.5" x14ac:dyDescent="0.35">
      <c r="A50" s="105">
        <v>46569</v>
      </c>
      <c r="B50" s="106"/>
      <c r="C50" s="106">
        <v>30</v>
      </c>
      <c r="D50" s="107">
        <v>51</v>
      </c>
      <c r="E50">
        <v>211.32499999999999</v>
      </c>
      <c r="F50">
        <v>40.421999999999997</v>
      </c>
      <c r="G50">
        <v>92.174999999999997</v>
      </c>
      <c r="H50">
        <v>74.191000000000003</v>
      </c>
      <c r="I50">
        <v>147.75899999999999</v>
      </c>
      <c r="J50">
        <v>24.009</v>
      </c>
      <c r="K50">
        <v>53.185000000000002</v>
      </c>
      <c r="L50">
        <v>12.955</v>
      </c>
      <c r="M50">
        <v>27.625</v>
      </c>
      <c r="N50">
        <v>36.932000000000002</v>
      </c>
      <c r="O50">
        <v>84.114999999999995</v>
      </c>
      <c r="P50">
        <v>48.752000000000002</v>
      </c>
      <c r="Q50">
        <v>48.027999999999999</v>
      </c>
      <c r="R50">
        <v>81.929000000000002</v>
      </c>
      <c r="S50">
        <v>48.369</v>
      </c>
      <c r="T50">
        <v>42.569000000000003</v>
      </c>
      <c r="U50">
        <v>89.070999999999998</v>
      </c>
      <c r="V50">
        <v>20.111999999999998</v>
      </c>
      <c r="W50">
        <v>25.975000000000001</v>
      </c>
      <c r="X50">
        <v>48.222000000000001</v>
      </c>
      <c r="Y50">
        <v>60.942</v>
      </c>
      <c r="Z50">
        <v>49.576999999999998</v>
      </c>
      <c r="AA50">
        <v>53.625999999999998</v>
      </c>
      <c r="AB50">
        <v>13.722</v>
      </c>
      <c r="AC50">
        <v>118.292</v>
      </c>
      <c r="AD50">
        <v>31.452000000000002</v>
      </c>
      <c r="AE50">
        <v>93.180999999999997</v>
      </c>
      <c r="AF50">
        <v>62.962000000000003</v>
      </c>
      <c r="AG50">
        <v>92.477000000000004</v>
      </c>
      <c r="AH50">
        <v>39.244999999999997</v>
      </c>
      <c r="AI50" s="4"/>
      <c r="AJ50" s="4"/>
      <c r="AK50" s="4"/>
      <c r="AL50" s="4"/>
      <c r="AM50" s="4"/>
      <c r="AN50" s="4"/>
      <c r="AO50" s="4"/>
      <c r="AP50" s="4"/>
      <c r="AQ50" s="4"/>
      <c r="AR50" s="4"/>
      <c r="AS50" s="4"/>
      <c r="AT50" s="4"/>
      <c r="AU50" s="4"/>
      <c r="AV50" s="4"/>
      <c r="AW50" s="4"/>
      <c r="AX50" s="4"/>
      <c r="AY50" s="4"/>
    </row>
    <row r="51" spans="1:1005" ht="14.5" x14ac:dyDescent="0.35">
      <c r="A51" s="105">
        <v>46600</v>
      </c>
      <c r="B51" s="106"/>
      <c r="C51" s="106">
        <v>22</v>
      </c>
      <c r="D51" s="107">
        <v>29</v>
      </c>
      <c r="E51">
        <v>72.295000000000002</v>
      </c>
      <c r="F51">
        <v>19.257999999999999</v>
      </c>
      <c r="G51">
        <v>72.558000000000007</v>
      </c>
      <c r="H51">
        <v>30.151</v>
      </c>
      <c r="I51">
        <v>90.570999999999998</v>
      </c>
      <c r="J51">
        <v>16.259</v>
      </c>
      <c r="K51">
        <v>36.408000000000001</v>
      </c>
      <c r="L51">
        <v>9.702</v>
      </c>
      <c r="M51">
        <v>19.484000000000002</v>
      </c>
      <c r="N51">
        <v>18.673999999999999</v>
      </c>
      <c r="O51">
        <v>40.625</v>
      </c>
      <c r="P51">
        <v>34.795999999999999</v>
      </c>
      <c r="Q51">
        <v>40.533999999999999</v>
      </c>
      <c r="R51">
        <v>32.000999999999998</v>
      </c>
      <c r="S51">
        <v>21.24</v>
      </c>
      <c r="T51">
        <v>35.548999999999999</v>
      </c>
      <c r="U51">
        <v>29.238</v>
      </c>
      <c r="V51">
        <v>13.769</v>
      </c>
      <c r="W51">
        <v>27.08</v>
      </c>
      <c r="X51">
        <v>31.073</v>
      </c>
      <c r="Y51">
        <v>25.363</v>
      </c>
      <c r="Z51">
        <v>33.659999999999997</v>
      </c>
      <c r="AA51">
        <v>31.274999999999999</v>
      </c>
      <c r="AB51">
        <v>9.2390000000000008</v>
      </c>
      <c r="AC51">
        <v>35.006999999999998</v>
      </c>
      <c r="AD51">
        <v>17.050999999999998</v>
      </c>
      <c r="AE51">
        <v>36.021000000000001</v>
      </c>
      <c r="AF51">
        <v>37.328000000000003</v>
      </c>
      <c r="AG51">
        <v>36.484999999999999</v>
      </c>
      <c r="AH51">
        <v>19.501999999999999</v>
      </c>
      <c r="AI51" s="4"/>
      <c r="AJ51" s="4"/>
      <c r="AK51" s="4"/>
      <c r="AL51" s="4"/>
      <c r="AM51" s="4"/>
      <c r="AN51" s="4"/>
      <c r="AO51" s="4"/>
      <c r="AP51" s="4"/>
      <c r="AQ51" s="4"/>
      <c r="AR51" s="4"/>
      <c r="AS51" s="4"/>
      <c r="AT51" s="4"/>
      <c r="AU51" s="4"/>
      <c r="AV51" s="4"/>
      <c r="AW51" s="4"/>
      <c r="AX51" s="4"/>
      <c r="AY51" s="4"/>
    </row>
    <row r="52" spans="1:1005" ht="14.5" x14ac:dyDescent="0.35">
      <c r="A52" s="105">
        <v>46631</v>
      </c>
      <c r="B52" s="106"/>
      <c r="C52" s="106">
        <v>19</v>
      </c>
      <c r="D52" s="107">
        <v>26</v>
      </c>
      <c r="E52">
        <v>37.470999999999997</v>
      </c>
      <c r="F52">
        <v>21.709</v>
      </c>
      <c r="G52">
        <v>62.731999999999999</v>
      </c>
      <c r="H52">
        <v>24.407</v>
      </c>
      <c r="I52">
        <v>46.372</v>
      </c>
      <c r="J52">
        <v>15.672000000000001</v>
      </c>
      <c r="K52">
        <v>19.045999999999999</v>
      </c>
      <c r="L52">
        <v>22.481000000000002</v>
      </c>
      <c r="M52">
        <v>34.284999999999997</v>
      </c>
      <c r="N52">
        <v>40.856000000000002</v>
      </c>
      <c r="O52">
        <v>23.494</v>
      </c>
      <c r="P52">
        <v>32.966999999999999</v>
      </c>
      <c r="Q52">
        <v>36.42</v>
      </c>
      <c r="R52">
        <v>37.131999999999998</v>
      </c>
      <c r="S52">
        <v>15.257</v>
      </c>
      <c r="T52">
        <v>19.024000000000001</v>
      </c>
      <c r="U52">
        <v>20.59</v>
      </c>
      <c r="V52">
        <v>11.233000000000001</v>
      </c>
      <c r="W52">
        <v>45.37</v>
      </c>
      <c r="X52">
        <v>37.661000000000001</v>
      </c>
      <c r="Y52">
        <v>16.84</v>
      </c>
      <c r="Z52">
        <v>23.45</v>
      </c>
      <c r="AA52">
        <v>18.283000000000001</v>
      </c>
      <c r="AB52">
        <v>9.5440000000000005</v>
      </c>
      <c r="AC52">
        <v>18.109000000000002</v>
      </c>
      <c r="AD52">
        <v>12.702</v>
      </c>
      <c r="AE52">
        <v>44.155000000000001</v>
      </c>
      <c r="AF52">
        <v>25.15</v>
      </c>
      <c r="AG52">
        <v>34.472999999999999</v>
      </c>
      <c r="AH52">
        <v>30.535</v>
      </c>
      <c r="AI52" s="4"/>
      <c r="AJ52" s="4"/>
      <c r="AK52" s="4"/>
      <c r="AL52" s="4"/>
      <c r="AM52" s="4"/>
      <c r="AN52" s="4"/>
      <c r="AO52" s="4"/>
      <c r="AP52" s="4"/>
      <c r="AQ52" s="4"/>
      <c r="AR52" s="4"/>
      <c r="AS52" s="4"/>
      <c r="AT52" s="4"/>
      <c r="AU52" s="4"/>
      <c r="AV52" s="4"/>
      <c r="AW52" s="4"/>
      <c r="AX52" s="4"/>
      <c r="AY52" s="4"/>
    </row>
    <row r="53" spans="1:1005" ht="14.5" x14ac:dyDescent="0.35">
      <c r="A53" s="105">
        <v>46661</v>
      </c>
      <c r="B53" s="106"/>
      <c r="C53" s="106">
        <v>16</v>
      </c>
      <c r="D53" s="107">
        <v>22</v>
      </c>
      <c r="E53">
        <v>27.844999999999999</v>
      </c>
      <c r="F53">
        <v>38.573</v>
      </c>
      <c r="G53">
        <v>51.470999999999997</v>
      </c>
      <c r="H53">
        <v>24.018000000000001</v>
      </c>
      <c r="I53">
        <v>21.907</v>
      </c>
      <c r="J53">
        <v>18.667000000000002</v>
      </c>
      <c r="K53">
        <v>15.201000000000001</v>
      </c>
      <c r="L53">
        <v>24.635000000000002</v>
      </c>
      <c r="M53">
        <v>18.079000000000001</v>
      </c>
      <c r="N53">
        <v>42.081000000000003</v>
      </c>
      <c r="O53">
        <v>40.908999999999999</v>
      </c>
      <c r="P53">
        <v>82.337000000000003</v>
      </c>
      <c r="Q53">
        <v>34.192</v>
      </c>
      <c r="R53">
        <v>22.477</v>
      </c>
      <c r="S53">
        <v>16.940000000000001</v>
      </c>
      <c r="T53">
        <v>21.893999999999998</v>
      </c>
      <c r="U53">
        <v>28.96</v>
      </c>
      <c r="V53">
        <v>10.090999999999999</v>
      </c>
      <c r="W53">
        <v>32.356000000000002</v>
      </c>
      <c r="X53">
        <v>44.197000000000003</v>
      </c>
      <c r="Y53">
        <v>19.928000000000001</v>
      </c>
      <c r="Z53">
        <v>16.896000000000001</v>
      </c>
      <c r="AA53">
        <v>17.155000000000001</v>
      </c>
      <c r="AB53">
        <v>12.246</v>
      </c>
      <c r="AC53">
        <v>12.702999999999999</v>
      </c>
      <c r="AD53">
        <v>13.208</v>
      </c>
      <c r="AE53">
        <v>19.689</v>
      </c>
      <c r="AF53">
        <v>16.001999999999999</v>
      </c>
      <c r="AG53">
        <v>21.829000000000001</v>
      </c>
      <c r="AH53">
        <v>27.041</v>
      </c>
      <c r="AI53" s="4"/>
      <c r="AJ53" s="4"/>
      <c r="AK53" s="4"/>
      <c r="AL53" s="4"/>
      <c r="AM53" s="4"/>
      <c r="AN53" s="4"/>
      <c r="AO53" s="4"/>
      <c r="AP53" s="4"/>
      <c r="AQ53" s="4"/>
      <c r="AR53" s="4"/>
      <c r="AS53" s="4"/>
      <c r="AT53" s="4"/>
      <c r="AU53" s="4"/>
      <c r="AV53" s="4"/>
      <c r="AW53" s="4"/>
      <c r="AX53" s="4"/>
      <c r="AY53" s="4"/>
    </row>
    <row r="54" spans="1:1005" ht="14.5" x14ac:dyDescent="0.35">
      <c r="A54" s="105">
        <v>46692</v>
      </c>
      <c r="B54" s="106"/>
      <c r="C54" s="106">
        <v>15</v>
      </c>
      <c r="D54" s="107">
        <v>17</v>
      </c>
      <c r="E54">
        <v>18.637</v>
      </c>
      <c r="F54">
        <v>21.094000000000001</v>
      </c>
      <c r="G54">
        <v>27.533000000000001</v>
      </c>
      <c r="H54">
        <v>21.035</v>
      </c>
      <c r="I54">
        <v>15.21</v>
      </c>
      <c r="J54">
        <v>14.867000000000001</v>
      </c>
      <c r="K54">
        <v>13.315</v>
      </c>
      <c r="L54">
        <v>14.712</v>
      </c>
      <c r="M54">
        <v>12.685</v>
      </c>
      <c r="N54">
        <v>25.425000000000001</v>
      </c>
      <c r="O54">
        <v>25.756</v>
      </c>
      <c r="P54">
        <v>31.975999999999999</v>
      </c>
      <c r="Q54">
        <v>20.725999999999999</v>
      </c>
      <c r="R54">
        <v>17.555</v>
      </c>
      <c r="S54">
        <v>16.698</v>
      </c>
      <c r="T54">
        <v>18.768999999999998</v>
      </c>
      <c r="U54">
        <v>20.992000000000001</v>
      </c>
      <c r="V54">
        <v>9.5739999999999998</v>
      </c>
      <c r="W54">
        <v>19.693000000000001</v>
      </c>
      <c r="X54">
        <v>21.550999999999998</v>
      </c>
      <c r="Y54">
        <v>15.994999999999999</v>
      </c>
      <c r="Z54">
        <v>12.866</v>
      </c>
      <c r="AA54">
        <v>13.465</v>
      </c>
      <c r="AB54">
        <v>11.041</v>
      </c>
      <c r="AC54">
        <v>12</v>
      </c>
      <c r="AD54">
        <v>14.016</v>
      </c>
      <c r="AE54">
        <v>14.651</v>
      </c>
      <c r="AF54">
        <v>13.353</v>
      </c>
      <c r="AG54">
        <v>16.463999999999999</v>
      </c>
      <c r="AH54">
        <v>20.52</v>
      </c>
      <c r="AI54" s="4"/>
      <c r="AJ54" s="4"/>
      <c r="AK54" s="4"/>
      <c r="AL54" s="4"/>
      <c r="AM54" s="4"/>
      <c r="AN54" s="4"/>
      <c r="AO54" s="4"/>
      <c r="AP54" s="4"/>
      <c r="AQ54" s="4"/>
      <c r="AR54" s="4"/>
      <c r="AS54" s="4"/>
      <c r="AT54" s="4"/>
      <c r="AU54" s="4"/>
      <c r="AV54" s="4"/>
      <c r="AW54" s="4"/>
      <c r="AX54" s="4"/>
      <c r="AY54" s="4"/>
    </row>
    <row r="55" spans="1:1005" ht="14.5" x14ac:dyDescent="0.35">
      <c r="A55" s="105">
        <v>46722</v>
      </c>
      <c r="B55" s="106"/>
      <c r="C55" s="106">
        <v>14</v>
      </c>
      <c r="D55" s="107">
        <v>15</v>
      </c>
      <c r="E55">
        <v>15.946</v>
      </c>
      <c r="F55">
        <v>15.978</v>
      </c>
      <c r="G55">
        <v>18.553999999999998</v>
      </c>
      <c r="H55">
        <v>17.292000000000002</v>
      </c>
      <c r="I55">
        <v>13.667</v>
      </c>
      <c r="J55">
        <v>12.608000000000001</v>
      </c>
      <c r="K55">
        <v>11.997999999999999</v>
      </c>
      <c r="L55">
        <v>11.87</v>
      </c>
      <c r="M55">
        <v>12.016</v>
      </c>
      <c r="N55">
        <v>17.442</v>
      </c>
      <c r="O55">
        <v>17.748999999999999</v>
      </c>
      <c r="P55">
        <v>19.268999999999998</v>
      </c>
      <c r="Q55">
        <v>16.253</v>
      </c>
      <c r="R55">
        <v>15.109</v>
      </c>
      <c r="S55">
        <v>13.372</v>
      </c>
      <c r="T55">
        <v>14.361000000000001</v>
      </c>
      <c r="U55">
        <v>15.269</v>
      </c>
      <c r="V55">
        <v>10.194000000000001</v>
      </c>
      <c r="W55">
        <v>14.750999999999999</v>
      </c>
      <c r="X55">
        <v>16.486000000000001</v>
      </c>
      <c r="Y55">
        <v>13.268000000000001</v>
      </c>
      <c r="Z55">
        <v>12.183999999999999</v>
      </c>
      <c r="AA55">
        <v>12.680999999999999</v>
      </c>
      <c r="AB55">
        <v>9.657</v>
      </c>
      <c r="AC55">
        <v>12.563000000000001</v>
      </c>
      <c r="AD55">
        <v>12.378</v>
      </c>
      <c r="AE55">
        <v>12.743</v>
      </c>
      <c r="AF55">
        <v>12.241</v>
      </c>
      <c r="AG55">
        <v>14.689</v>
      </c>
      <c r="AH55">
        <v>15.121</v>
      </c>
      <c r="AI55" s="4"/>
      <c r="AJ55" s="4"/>
      <c r="AK55" s="4"/>
      <c r="AL55" s="4"/>
      <c r="AM55" s="4"/>
      <c r="AN55" s="4"/>
      <c r="AO55" s="4"/>
      <c r="AP55" s="4"/>
      <c r="AQ55" s="4"/>
      <c r="AR55" s="4"/>
      <c r="AS55" s="4"/>
      <c r="AT55" s="4"/>
      <c r="AU55" s="4"/>
      <c r="AV55" s="4"/>
      <c r="AW55" s="4"/>
      <c r="AX55" s="4"/>
      <c r="AY55" s="4"/>
    </row>
    <row r="56" spans="1:1005" ht="14.5" x14ac:dyDescent="0.35">
      <c r="A56" s="105">
        <v>46753</v>
      </c>
      <c r="B56" s="106"/>
      <c r="C56" s="106">
        <v>13</v>
      </c>
      <c r="D56" s="107">
        <v>13</v>
      </c>
      <c r="E56">
        <v>14.688000000000001</v>
      </c>
      <c r="F56">
        <v>13.481999999999999</v>
      </c>
      <c r="G56">
        <v>15.526999999999999</v>
      </c>
      <c r="H56">
        <v>14.481999999999999</v>
      </c>
      <c r="I56">
        <v>13.422000000000001</v>
      </c>
      <c r="J56">
        <v>11.766999999999999</v>
      </c>
      <c r="K56">
        <v>11.776</v>
      </c>
      <c r="L56">
        <v>10.791</v>
      </c>
      <c r="M56">
        <v>11</v>
      </c>
      <c r="N56">
        <v>16.134</v>
      </c>
      <c r="O56">
        <v>15.602</v>
      </c>
      <c r="P56">
        <v>14.923</v>
      </c>
      <c r="Q56">
        <v>13.561</v>
      </c>
      <c r="R56">
        <v>13.644</v>
      </c>
      <c r="S56">
        <v>12.144</v>
      </c>
      <c r="T56">
        <v>12.57</v>
      </c>
      <c r="U56">
        <v>13.904999999999999</v>
      </c>
      <c r="V56">
        <v>10.39</v>
      </c>
      <c r="W56">
        <v>12.641999999999999</v>
      </c>
      <c r="X56">
        <v>14.102</v>
      </c>
      <c r="Y56">
        <v>11.651</v>
      </c>
      <c r="Z56">
        <v>12.045999999999999</v>
      </c>
      <c r="AA56">
        <v>12.205</v>
      </c>
      <c r="AB56">
        <v>9.3309999999999995</v>
      </c>
      <c r="AC56">
        <v>12.198</v>
      </c>
      <c r="AD56">
        <v>11.106999999999999</v>
      </c>
      <c r="AE56">
        <v>11.613</v>
      </c>
      <c r="AF56">
        <v>11.576000000000001</v>
      </c>
      <c r="AG56">
        <v>13.795</v>
      </c>
      <c r="AH56">
        <v>13.362</v>
      </c>
      <c r="AI56" s="4"/>
      <c r="AJ56" s="4"/>
      <c r="AK56" s="4"/>
      <c r="AL56" s="4"/>
      <c r="AM56" s="4"/>
      <c r="AN56" s="4"/>
      <c r="AO56" s="4"/>
      <c r="AP56" s="4"/>
      <c r="AQ56" s="4"/>
      <c r="AR56" s="4"/>
      <c r="AS56" s="4"/>
      <c r="AT56" s="4"/>
      <c r="AU56" s="4"/>
      <c r="AV56" s="4"/>
      <c r="AW56" s="4"/>
      <c r="AX56" s="4"/>
      <c r="AY56" s="4"/>
    </row>
    <row r="57" spans="1:1005" ht="14.5" x14ac:dyDescent="0.35">
      <c r="A57" s="105">
        <v>46784</v>
      </c>
      <c r="B57" s="106"/>
      <c r="C57" s="106">
        <v>12</v>
      </c>
      <c r="D57" s="107">
        <v>12</v>
      </c>
      <c r="E57">
        <v>16.559999999999999</v>
      </c>
      <c r="F57">
        <v>11.779</v>
      </c>
      <c r="G57">
        <v>13.304</v>
      </c>
      <c r="H57">
        <v>14.042</v>
      </c>
      <c r="I57">
        <v>13.167999999999999</v>
      </c>
      <c r="J57">
        <v>10.569000000000001</v>
      </c>
      <c r="K57">
        <v>10.75</v>
      </c>
      <c r="L57">
        <v>10.26</v>
      </c>
      <c r="M57">
        <v>10.494</v>
      </c>
      <c r="N57">
        <v>14.702999999999999</v>
      </c>
      <c r="O57">
        <v>13.313000000000001</v>
      </c>
      <c r="P57">
        <v>14.688000000000001</v>
      </c>
      <c r="Q57">
        <v>11.276</v>
      </c>
      <c r="R57">
        <v>13.186</v>
      </c>
      <c r="S57">
        <v>10.648</v>
      </c>
      <c r="T57">
        <v>11.051</v>
      </c>
      <c r="U57">
        <v>11.307</v>
      </c>
      <c r="V57">
        <v>10.314</v>
      </c>
      <c r="W57">
        <v>13.313000000000001</v>
      </c>
      <c r="X57">
        <v>16.248999999999999</v>
      </c>
      <c r="Y57">
        <v>13.134</v>
      </c>
      <c r="Z57">
        <v>14.297000000000001</v>
      </c>
      <c r="AA57">
        <v>12.211</v>
      </c>
      <c r="AB57">
        <v>8.5429999999999993</v>
      </c>
      <c r="AC57">
        <v>11.288</v>
      </c>
      <c r="AD57">
        <v>10.615</v>
      </c>
      <c r="AE57">
        <v>10.798999999999999</v>
      </c>
      <c r="AF57">
        <v>10.694000000000001</v>
      </c>
      <c r="AG57">
        <v>12.196999999999999</v>
      </c>
      <c r="AH57">
        <v>15.010999999999999</v>
      </c>
      <c r="AI57" s="4"/>
      <c r="AJ57" s="4"/>
      <c r="AK57" s="4"/>
      <c r="AL57" s="4"/>
      <c r="AM57" s="4"/>
      <c r="AN57" s="4"/>
      <c r="AO57" s="4"/>
      <c r="AP57" s="4"/>
      <c r="AQ57" s="4"/>
      <c r="AR57" s="4"/>
      <c r="AS57" s="4"/>
      <c r="AT57" s="4"/>
      <c r="AU57" s="4"/>
      <c r="AV57" s="4"/>
      <c r="AW57" s="4"/>
      <c r="AX57" s="4"/>
      <c r="AY57" s="4"/>
    </row>
    <row r="58" spans="1:1005" ht="14.5" x14ac:dyDescent="0.35">
      <c r="A58" s="105">
        <v>46813</v>
      </c>
      <c r="B58" s="106"/>
      <c r="C58" s="106">
        <v>18</v>
      </c>
      <c r="D58" s="107">
        <v>23</v>
      </c>
      <c r="E58">
        <v>19.567</v>
      </c>
      <c r="F58">
        <v>39.853999999999999</v>
      </c>
      <c r="G58">
        <v>22.079000000000001</v>
      </c>
      <c r="H58">
        <v>20.423999999999999</v>
      </c>
      <c r="I58">
        <v>17.466000000000001</v>
      </c>
      <c r="J58">
        <v>18.47</v>
      </c>
      <c r="K58">
        <v>13.781000000000001</v>
      </c>
      <c r="L58">
        <v>14.414999999999999</v>
      </c>
      <c r="M58">
        <v>31.603000000000002</v>
      </c>
      <c r="N58">
        <v>27.122</v>
      </c>
      <c r="O58">
        <v>16.707000000000001</v>
      </c>
      <c r="P58">
        <v>47.93</v>
      </c>
      <c r="Q58">
        <v>14.316000000000001</v>
      </c>
      <c r="R58">
        <v>21.922000000000001</v>
      </c>
      <c r="S58">
        <v>12.175000000000001</v>
      </c>
      <c r="T58">
        <v>17.178000000000001</v>
      </c>
      <c r="U58">
        <v>20.465</v>
      </c>
      <c r="V58">
        <v>13.412000000000001</v>
      </c>
      <c r="W58">
        <v>17.164000000000001</v>
      </c>
      <c r="X58">
        <v>31.318000000000001</v>
      </c>
      <c r="Y58">
        <v>19.199000000000002</v>
      </c>
      <c r="Z58">
        <v>40.115000000000002</v>
      </c>
      <c r="AA58">
        <v>13.927</v>
      </c>
      <c r="AB58">
        <v>12.164999999999999</v>
      </c>
      <c r="AC58">
        <v>16.725000000000001</v>
      </c>
      <c r="AD58">
        <v>12.115</v>
      </c>
      <c r="AE58">
        <v>16.059999999999999</v>
      </c>
      <c r="AF58">
        <v>16.257999999999999</v>
      </c>
      <c r="AG58">
        <v>21.763999999999999</v>
      </c>
      <c r="AH58">
        <v>34.317</v>
      </c>
      <c r="AI58" s="4"/>
      <c r="AJ58" s="4"/>
      <c r="AK58" s="4"/>
      <c r="AL58" s="4"/>
      <c r="AM58" s="4"/>
      <c r="AN58" s="4"/>
      <c r="AO58" s="4"/>
      <c r="AP58" s="4"/>
      <c r="AQ58" s="4"/>
      <c r="AR58" s="4"/>
      <c r="AS58" s="4"/>
      <c r="AT58" s="4"/>
      <c r="AU58" s="4"/>
      <c r="AV58" s="4"/>
      <c r="AW58" s="4"/>
      <c r="AX58" s="4"/>
      <c r="AY58" s="4"/>
    </row>
    <row r="59" spans="1:1005" ht="14.5" x14ac:dyDescent="0.35">
      <c r="A59" s="105">
        <v>46844</v>
      </c>
      <c r="B59" s="106"/>
      <c r="C59" s="106">
        <v>40</v>
      </c>
      <c r="D59" s="107">
        <v>51</v>
      </c>
      <c r="E59">
        <v>40.436</v>
      </c>
      <c r="F59">
        <v>68.984999999999999</v>
      </c>
      <c r="G59">
        <v>45.741999999999997</v>
      </c>
      <c r="H59">
        <v>44.978999999999999</v>
      </c>
      <c r="I59">
        <v>51.831000000000003</v>
      </c>
      <c r="J59">
        <v>62.881999999999998</v>
      </c>
      <c r="K59">
        <v>38.192</v>
      </c>
      <c r="L59">
        <v>35.731999999999999</v>
      </c>
      <c r="M59">
        <v>88.927000000000007</v>
      </c>
      <c r="N59">
        <v>78.86</v>
      </c>
      <c r="O59">
        <v>53.497</v>
      </c>
      <c r="P59">
        <v>72.885999999999996</v>
      </c>
      <c r="Q59">
        <v>35.962000000000003</v>
      </c>
      <c r="R59">
        <v>44.448999999999998</v>
      </c>
      <c r="S59">
        <v>29.728000000000002</v>
      </c>
      <c r="T59">
        <v>38.225999999999999</v>
      </c>
      <c r="U59">
        <v>76.947999999999993</v>
      </c>
      <c r="V59">
        <v>20.253</v>
      </c>
      <c r="W59">
        <v>47.220999999999997</v>
      </c>
      <c r="X59">
        <v>43.62</v>
      </c>
      <c r="Y59">
        <v>39.267000000000003</v>
      </c>
      <c r="Z59">
        <v>77.637</v>
      </c>
      <c r="AA59">
        <v>30.399000000000001</v>
      </c>
      <c r="AB59">
        <v>47.216999999999999</v>
      </c>
      <c r="AC59">
        <v>27.186</v>
      </c>
      <c r="AD59">
        <v>20.734000000000002</v>
      </c>
      <c r="AE59">
        <v>63.747</v>
      </c>
      <c r="AF59">
        <v>46.033999999999999</v>
      </c>
      <c r="AG59">
        <v>57.475000000000001</v>
      </c>
      <c r="AH59">
        <v>39.537999999999997</v>
      </c>
      <c r="AI59" s="4"/>
      <c r="AJ59" s="4"/>
      <c r="AK59" s="4"/>
      <c r="AL59" s="4"/>
      <c r="AM59" s="4"/>
      <c r="AN59" s="4"/>
      <c r="AO59" s="4"/>
      <c r="AP59" s="4"/>
      <c r="AQ59" s="4"/>
      <c r="AR59" s="4"/>
      <c r="AS59" s="4"/>
      <c r="AT59" s="4"/>
      <c r="AU59" s="4"/>
      <c r="AV59" s="4"/>
      <c r="AW59" s="4"/>
      <c r="AX59" s="4"/>
      <c r="AY59" s="4"/>
    </row>
    <row r="60" spans="1:1005" ht="14.5" x14ac:dyDescent="0.35">
      <c r="A60" s="105">
        <v>46874</v>
      </c>
      <c r="B60" s="106"/>
      <c r="C60" s="106">
        <v>112</v>
      </c>
      <c r="D60" s="107">
        <v>135</v>
      </c>
      <c r="E60">
        <v>143.39400000000001</v>
      </c>
      <c r="F60">
        <v>204.22399999999999</v>
      </c>
      <c r="G60">
        <v>147.316</v>
      </c>
      <c r="H60">
        <v>151.78899999999999</v>
      </c>
      <c r="I60">
        <v>124.92100000000001</v>
      </c>
      <c r="J60">
        <v>229.768</v>
      </c>
      <c r="K60">
        <v>51.889000000000003</v>
      </c>
      <c r="L60">
        <v>114.669</v>
      </c>
      <c r="M60">
        <v>149.233</v>
      </c>
      <c r="N60">
        <v>239.05099999999999</v>
      </c>
      <c r="O60">
        <v>127.086</v>
      </c>
      <c r="P60">
        <v>152.08699999999999</v>
      </c>
      <c r="Q60">
        <v>182.434</v>
      </c>
      <c r="R60">
        <v>211.12299999999999</v>
      </c>
      <c r="S60">
        <v>88.88</v>
      </c>
      <c r="T60">
        <v>128.876</v>
      </c>
      <c r="U60">
        <v>114.15900000000001</v>
      </c>
      <c r="V60">
        <v>78.906999999999996</v>
      </c>
      <c r="W60">
        <v>116.40600000000001</v>
      </c>
      <c r="X60">
        <v>94.509</v>
      </c>
      <c r="Y60">
        <v>103.538</v>
      </c>
      <c r="Z60">
        <v>151.28100000000001</v>
      </c>
      <c r="AA60">
        <v>72.572999999999993</v>
      </c>
      <c r="AB60">
        <v>130.529</v>
      </c>
      <c r="AC60">
        <v>118.259</v>
      </c>
      <c r="AD60">
        <v>77.099000000000004</v>
      </c>
      <c r="AE60">
        <v>160.405</v>
      </c>
      <c r="AF60">
        <v>210.965</v>
      </c>
      <c r="AG60">
        <v>153.697</v>
      </c>
      <c r="AH60">
        <v>107.761</v>
      </c>
      <c r="AI60" s="4"/>
      <c r="AJ60" s="4"/>
      <c r="AK60" s="4"/>
      <c r="AL60" s="4"/>
      <c r="AM60" s="4"/>
      <c r="AN60" s="4"/>
      <c r="AO60" s="4"/>
      <c r="AP60" s="4"/>
      <c r="AQ60" s="4"/>
      <c r="AR60" s="4"/>
      <c r="AS60" s="4"/>
      <c r="AT60" s="4"/>
      <c r="AU60" s="4"/>
      <c r="AV60" s="4"/>
      <c r="AW60" s="4"/>
      <c r="AX60" s="4"/>
      <c r="AY60" s="4"/>
    </row>
    <row r="61" spans="1:1005" ht="14.5" x14ac:dyDescent="0.35">
      <c r="A61" s="105">
        <v>46905</v>
      </c>
      <c r="B61" s="106"/>
      <c r="C61" s="106">
        <v>99</v>
      </c>
      <c r="D61" s="107">
        <v>144</v>
      </c>
      <c r="E61">
        <v>98.311000000000007</v>
      </c>
      <c r="F61">
        <v>255.57400000000001</v>
      </c>
      <c r="G61">
        <v>125.755</v>
      </c>
      <c r="H61">
        <v>217.619</v>
      </c>
      <c r="I61">
        <v>74.638000000000005</v>
      </c>
      <c r="J61">
        <v>125.48399999999999</v>
      </c>
      <c r="K61">
        <v>29.169</v>
      </c>
      <c r="L61">
        <v>86.090999999999994</v>
      </c>
      <c r="M61">
        <v>96.311000000000007</v>
      </c>
      <c r="N61">
        <v>209.655</v>
      </c>
      <c r="O61">
        <v>83.204999999999998</v>
      </c>
      <c r="P61">
        <v>118.77800000000001</v>
      </c>
      <c r="Q61">
        <v>213.065</v>
      </c>
      <c r="R61">
        <v>116.66200000000001</v>
      </c>
      <c r="S61">
        <v>142.53100000000001</v>
      </c>
      <c r="T61">
        <v>219.26</v>
      </c>
      <c r="U61">
        <v>49.231000000000002</v>
      </c>
      <c r="V61">
        <v>61.526000000000003</v>
      </c>
      <c r="W61">
        <v>147.50200000000001</v>
      </c>
      <c r="X61">
        <v>183.11799999999999</v>
      </c>
      <c r="Y61">
        <v>167.935</v>
      </c>
      <c r="Z61">
        <v>165.62100000000001</v>
      </c>
      <c r="AA61">
        <v>30.396999999999998</v>
      </c>
      <c r="AB61">
        <v>261.13299999999998</v>
      </c>
      <c r="AC61">
        <v>89.311000000000007</v>
      </c>
      <c r="AD61">
        <v>151.68299999999999</v>
      </c>
      <c r="AE61">
        <v>110.343</v>
      </c>
      <c r="AF61">
        <v>229.893</v>
      </c>
      <c r="AG61">
        <v>149.13900000000001</v>
      </c>
      <c r="AH61">
        <v>263.23599999999999</v>
      </c>
      <c r="AI61" s="4"/>
      <c r="AJ61" s="4"/>
      <c r="AK61" s="4"/>
      <c r="AL61" s="4"/>
      <c r="AM61" s="4"/>
      <c r="AN61" s="4"/>
      <c r="AO61" s="4"/>
      <c r="AP61" s="4"/>
      <c r="AQ61" s="4"/>
      <c r="AR61" s="4"/>
      <c r="AS61" s="4"/>
      <c r="AT61" s="4"/>
      <c r="AU61" s="4"/>
      <c r="AV61" s="4"/>
      <c r="AW61" s="4"/>
      <c r="AX61" s="4"/>
      <c r="AY61" s="4"/>
    </row>
    <row r="62" spans="1:1005" ht="14.5" x14ac:dyDescent="0.35">
      <c r="A62" s="105">
        <v>46935</v>
      </c>
      <c r="B62" s="106"/>
      <c r="C62" s="106">
        <v>30</v>
      </c>
      <c r="D62" s="107">
        <v>51</v>
      </c>
      <c r="E62">
        <v>40.433</v>
      </c>
      <c r="F62">
        <v>94.010999999999996</v>
      </c>
      <c r="G62">
        <v>71.597999999999999</v>
      </c>
      <c r="H62">
        <v>143.19399999999999</v>
      </c>
      <c r="I62">
        <v>24.007999999999999</v>
      </c>
      <c r="J62">
        <v>51.904000000000003</v>
      </c>
      <c r="K62">
        <v>12.763</v>
      </c>
      <c r="L62">
        <v>27.408000000000001</v>
      </c>
      <c r="M62">
        <v>36.921999999999997</v>
      </c>
      <c r="N62">
        <v>80.938000000000002</v>
      </c>
      <c r="O62">
        <v>49.036999999999999</v>
      </c>
      <c r="P62">
        <v>47.398000000000003</v>
      </c>
      <c r="Q62">
        <v>82</v>
      </c>
      <c r="R62">
        <v>46.212000000000003</v>
      </c>
      <c r="S62">
        <v>41.814</v>
      </c>
      <c r="T62">
        <v>86.13</v>
      </c>
      <c r="U62">
        <v>20.155999999999999</v>
      </c>
      <c r="V62">
        <v>25.948</v>
      </c>
      <c r="W62">
        <v>47.371000000000002</v>
      </c>
      <c r="X62">
        <v>59.173000000000002</v>
      </c>
      <c r="Y62">
        <v>49.566000000000003</v>
      </c>
      <c r="Z62">
        <v>53.039000000000001</v>
      </c>
      <c r="AA62">
        <v>13.488</v>
      </c>
      <c r="AB62">
        <v>112.601</v>
      </c>
      <c r="AC62">
        <v>31.47</v>
      </c>
      <c r="AD62">
        <v>90.853999999999999</v>
      </c>
      <c r="AE62">
        <v>62.545000000000002</v>
      </c>
      <c r="AF62">
        <v>87.53</v>
      </c>
      <c r="AG62">
        <v>39.281999999999996</v>
      </c>
      <c r="AH62">
        <v>205.602</v>
      </c>
      <c r="AI62" s="4"/>
      <c r="AJ62" s="4"/>
      <c r="AK62" s="4"/>
      <c r="AL62" s="4"/>
      <c r="AM62" s="4"/>
      <c r="AN62" s="4"/>
      <c r="AO62" s="4"/>
      <c r="AP62" s="4"/>
      <c r="AQ62" s="4"/>
      <c r="AR62" s="4"/>
      <c r="AS62" s="4"/>
      <c r="AT62" s="4"/>
      <c r="AU62" s="4"/>
      <c r="AV62" s="4"/>
      <c r="AW62" s="4"/>
      <c r="AX62" s="4"/>
      <c r="AY62" s="4"/>
    </row>
    <row r="63" spans="1:1005" ht="14.5" x14ac:dyDescent="0.35">
      <c r="A63" s="105">
        <v>46966</v>
      </c>
      <c r="B63" s="106"/>
      <c r="C63" s="106">
        <v>22</v>
      </c>
      <c r="D63" s="107">
        <v>29</v>
      </c>
      <c r="E63">
        <v>19.323</v>
      </c>
      <c r="F63">
        <v>67.412999999999997</v>
      </c>
      <c r="G63">
        <v>29.719000000000001</v>
      </c>
      <c r="H63">
        <v>90.106999999999999</v>
      </c>
      <c r="I63">
        <v>16.318000000000001</v>
      </c>
      <c r="J63">
        <v>36.191000000000003</v>
      </c>
      <c r="K63">
        <v>9.7159999999999993</v>
      </c>
      <c r="L63">
        <v>19.568000000000001</v>
      </c>
      <c r="M63">
        <v>18.72</v>
      </c>
      <c r="N63">
        <v>40.08</v>
      </c>
      <c r="O63">
        <v>33.999000000000002</v>
      </c>
      <c r="P63">
        <v>39.978000000000002</v>
      </c>
      <c r="Q63">
        <v>32.082999999999998</v>
      </c>
      <c r="R63">
        <v>20.9</v>
      </c>
      <c r="S63">
        <v>34.878999999999998</v>
      </c>
      <c r="T63">
        <v>28.501999999999999</v>
      </c>
      <c r="U63">
        <v>13.866</v>
      </c>
      <c r="V63">
        <v>26.785</v>
      </c>
      <c r="W63">
        <v>30.472999999999999</v>
      </c>
      <c r="X63">
        <v>24.968</v>
      </c>
      <c r="Y63">
        <v>33.685000000000002</v>
      </c>
      <c r="Z63">
        <v>30.298999999999999</v>
      </c>
      <c r="AA63">
        <v>9.2210000000000001</v>
      </c>
      <c r="AB63">
        <v>34.145000000000003</v>
      </c>
      <c r="AC63">
        <v>17.113</v>
      </c>
      <c r="AD63">
        <v>35.085999999999999</v>
      </c>
      <c r="AE63">
        <v>37.072000000000003</v>
      </c>
      <c r="AF63">
        <v>38.125999999999998</v>
      </c>
      <c r="AG63">
        <v>19.579000000000001</v>
      </c>
      <c r="AH63">
        <v>70.605999999999995</v>
      </c>
      <c r="AI63" s="4"/>
      <c r="AJ63" s="4"/>
      <c r="AK63" s="4"/>
      <c r="AL63" s="4"/>
      <c r="AM63" s="4"/>
      <c r="AN63" s="4"/>
      <c r="AO63" s="4"/>
      <c r="AP63" s="4"/>
      <c r="AQ63" s="4"/>
      <c r="AR63" s="4"/>
      <c r="AS63" s="4"/>
      <c r="AT63" s="4"/>
      <c r="AU63" s="4"/>
      <c r="AV63" s="4"/>
      <c r="AW63" s="4"/>
      <c r="AX63" s="4"/>
      <c r="AY63" s="4"/>
    </row>
    <row r="64" spans="1:1005" ht="14.5" x14ac:dyDescent="0.35">
      <c r="A64" s="105">
        <v>46997</v>
      </c>
      <c r="B64" s="106"/>
      <c r="C64" s="106">
        <v>19</v>
      </c>
      <c r="D64" s="107">
        <v>26</v>
      </c>
      <c r="E64">
        <v>21.709</v>
      </c>
      <c r="F64">
        <v>62.731999999999999</v>
      </c>
      <c r="G64">
        <v>24.407</v>
      </c>
      <c r="H64">
        <v>46.372</v>
      </c>
      <c r="I64">
        <v>15.672000000000001</v>
      </c>
      <c r="J64">
        <v>19.045999999999999</v>
      </c>
      <c r="K64">
        <v>22.481000000000002</v>
      </c>
      <c r="L64">
        <v>34.284999999999997</v>
      </c>
      <c r="M64">
        <v>40.856000000000002</v>
      </c>
      <c r="N64">
        <v>23.494</v>
      </c>
      <c r="O64">
        <v>32.966999999999999</v>
      </c>
      <c r="P64">
        <v>36.42</v>
      </c>
      <c r="Q64">
        <v>37.131999999999998</v>
      </c>
      <c r="R64">
        <v>15.257</v>
      </c>
      <c r="S64">
        <v>19.024000000000001</v>
      </c>
      <c r="T64">
        <v>20.59</v>
      </c>
      <c r="U64">
        <v>11.233000000000001</v>
      </c>
      <c r="V64">
        <v>45.37</v>
      </c>
      <c r="W64">
        <v>37.661000000000001</v>
      </c>
      <c r="X64">
        <v>16.84</v>
      </c>
      <c r="Y64">
        <v>23.45</v>
      </c>
      <c r="Z64">
        <v>18.283000000000001</v>
      </c>
      <c r="AA64">
        <v>9.5440000000000005</v>
      </c>
      <c r="AB64">
        <v>18.109000000000002</v>
      </c>
      <c r="AC64">
        <v>12.702</v>
      </c>
      <c r="AD64">
        <v>44.155000000000001</v>
      </c>
      <c r="AE64">
        <v>25.15</v>
      </c>
      <c r="AF64">
        <v>34.472999999999999</v>
      </c>
      <c r="AG64">
        <v>30.535</v>
      </c>
      <c r="AH64">
        <v>30.535</v>
      </c>
      <c r="AI64" s="4"/>
      <c r="AJ64" s="4"/>
      <c r="AK64" s="4"/>
      <c r="AL64" s="4"/>
      <c r="AM64" s="4"/>
      <c r="AN64" s="4"/>
      <c r="AO64" s="4"/>
      <c r="AP64" s="4"/>
      <c r="AQ64" s="4"/>
      <c r="AR64" s="4"/>
      <c r="AS64" s="4"/>
      <c r="AT64" s="4"/>
      <c r="AU64" s="4"/>
      <c r="AV64" s="4"/>
      <c r="AW64" s="4"/>
      <c r="AX64" s="4"/>
      <c r="AY64" s="4"/>
      <c r="ALQ64" t="e">
        <v>#N/A</v>
      </c>
    </row>
    <row r="65" spans="1:1005" ht="14.5" x14ac:dyDescent="0.35">
      <c r="A65" s="105"/>
      <c r="B65" s="106"/>
      <c r="C65" s="106"/>
      <c r="D65" s="107"/>
      <c r="AI65" s="4"/>
      <c r="AJ65" s="4"/>
      <c r="AK65" s="4"/>
      <c r="AL65" s="4"/>
      <c r="AM65" s="4"/>
      <c r="AN65" s="4"/>
      <c r="AO65" s="4"/>
      <c r="AP65" s="4"/>
      <c r="AQ65" s="4"/>
      <c r="AR65" s="4"/>
      <c r="AS65" s="4"/>
      <c r="AT65" s="4"/>
      <c r="AU65" s="4"/>
      <c r="AV65" s="4"/>
      <c r="AW65" s="4"/>
      <c r="AX65" s="4"/>
      <c r="AY65" s="4"/>
      <c r="ALQ65" t="e">
        <v>#N/A</v>
      </c>
    </row>
    <row r="66" spans="1:1005" ht="14.5" x14ac:dyDescent="0.35">
      <c r="A66" s="105"/>
      <c r="B66" s="106"/>
      <c r="C66" s="106"/>
      <c r="D66" s="107"/>
      <c r="AI66" s="4"/>
      <c r="AJ66" s="4"/>
      <c r="AK66" s="4"/>
      <c r="AL66" s="4"/>
      <c r="AM66" s="4"/>
      <c r="AN66" s="4"/>
      <c r="AO66" s="4"/>
      <c r="AP66" s="4"/>
      <c r="AQ66" s="4"/>
      <c r="AR66" s="4"/>
      <c r="AS66" s="4"/>
      <c r="AT66" s="4"/>
      <c r="AU66" s="4"/>
      <c r="AV66" s="4"/>
      <c r="AW66" s="4"/>
      <c r="AX66" s="4"/>
      <c r="AY66" s="4"/>
      <c r="ALQ66" t="e">
        <v>#N/A</v>
      </c>
    </row>
    <row r="67" spans="1:1005" ht="14.5" x14ac:dyDescent="0.35">
      <c r="A67" s="105"/>
      <c r="B67" s="106"/>
      <c r="C67" s="106"/>
      <c r="D67" s="107"/>
      <c r="AI67" s="4"/>
      <c r="AJ67" s="4"/>
      <c r="AK67" s="4"/>
      <c r="AL67" s="4"/>
      <c r="AM67" s="4"/>
      <c r="AN67" s="4"/>
      <c r="AO67" s="4"/>
      <c r="AP67" s="4"/>
      <c r="AQ67" s="4"/>
      <c r="AR67" s="4"/>
      <c r="AS67" s="4"/>
      <c r="AT67" s="4"/>
      <c r="AU67" s="4"/>
      <c r="AV67" s="4"/>
      <c r="AW67" s="4"/>
      <c r="AX67" s="4"/>
      <c r="AY67" s="4"/>
      <c r="ALQ67" t="e">
        <v>#N/A</v>
      </c>
    </row>
    <row r="68" spans="1:1005" ht="14.5" x14ac:dyDescent="0.35">
      <c r="A68" s="105"/>
      <c r="B68" s="106"/>
      <c r="C68" s="106"/>
      <c r="D68" s="107"/>
      <c r="AI68" s="4"/>
      <c r="AJ68" s="4"/>
      <c r="AK68" s="4"/>
      <c r="AL68" s="4"/>
      <c r="AM68" s="4"/>
      <c r="AN68" s="4"/>
      <c r="AO68" s="4"/>
      <c r="AP68" s="4"/>
      <c r="AQ68" s="4"/>
      <c r="AR68" s="4"/>
      <c r="AS68" s="4"/>
      <c r="AT68" s="4"/>
      <c r="AU68" s="4"/>
      <c r="AV68" s="4"/>
      <c r="AW68" s="4"/>
      <c r="AX68" s="4"/>
      <c r="AY68" s="4"/>
      <c r="ALQ68" t="e">
        <v>#N/A</v>
      </c>
    </row>
    <row r="69" spans="1:1005" ht="14.5" x14ac:dyDescent="0.35">
      <c r="A69" s="105"/>
      <c r="B69" s="106"/>
      <c r="C69" s="106"/>
      <c r="D69" s="107"/>
      <c r="AI69" s="4"/>
      <c r="AJ69" s="4"/>
      <c r="AK69" s="4"/>
      <c r="AL69" s="4"/>
      <c r="AM69" s="4"/>
      <c r="AN69" s="4"/>
      <c r="AO69" s="4"/>
      <c r="AP69" s="4"/>
      <c r="AQ69" s="4"/>
      <c r="AR69" s="4"/>
      <c r="AS69" s="4"/>
      <c r="AT69" s="4"/>
      <c r="AU69" s="4"/>
      <c r="AV69" s="4"/>
      <c r="AW69" s="4"/>
      <c r="AX69" s="4"/>
      <c r="AY69" s="4"/>
      <c r="ALQ69" t="e">
        <v>#N/A</v>
      </c>
    </row>
    <row r="70" spans="1:1005" ht="14.5" x14ac:dyDescent="0.35">
      <c r="A70" s="105"/>
      <c r="B70" s="106"/>
      <c r="C70" s="106"/>
      <c r="D70" s="107"/>
      <c r="AI70" s="4"/>
      <c r="AJ70" s="4"/>
      <c r="AK70" s="4"/>
      <c r="AL70" s="4"/>
      <c r="AM70" s="4"/>
      <c r="AN70" s="4"/>
      <c r="AO70" s="4"/>
      <c r="AP70" s="4"/>
      <c r="AQ70" s="4"/>
      <c r="AR70" s="4"/>
      <c r="AS70" s="4"/>
      <c r="AT70" s="4"/>
      <c r="AU70" s="4"/>
      <c r="AV70" s="4"/>
      <c r="AW70" s="4"/>
      <c r="AX70" s="4"/>
      <c r="AY70" s="4"/>
      <c r="ALQ70" t="e">
        <v>#N/A</v>
      </c>
    </row>
    <row r="71" spans="1:1005" ht="14.5" x14ac:dyDescent="0.35">
      <c r="A71" s="105"/>
      <c r="B71" s="106"/>
      <c r="C71" s="106"/>
      <c r="D71" s="107"/>
      <c r="AI71" s="4"/>
      <c r="AJ71" s="4"/>
      <c r="AK71" s="4"/>
      <c r="AL71" s="4"/>
      <c r="AM71" s="4"/>
      <c r="AN71" s="4"/>
      <c r="AO71" s="4"/>
      <c r="AP71" s="4"/>
      <c r="AQ71" s="4"/>
      <c r="AR71" s="4"/>
      <c r="AS71" s="4"/>
      <c r="AT71" s="4"/>
      <c r="AU71" s="4"/>
      <c r="AV71" s="4"/>
      <c r="AW71" s="4"/>
      <c r="AX71" s="4"/>
      <c r="AY71" s="4"/>
      <c r="ALQ71" t="e">
        <v>#N/A</v>
      </c>
    </row>
    <row r="72" spans="1:1005" ht="14.5" x14ac:dyDescent="0.35">
      <c r="A72" s="105"/>
      <c r="B72" s="106"/>
      <c r="C72" s="106"/>
      <c r="D72" s="107"/>
      <c r="AI72" s="4"/>
      <c r="AJ72" s="4"/>
      <c r="AK72" s="4"/>
      <c r="AL72" s="4"/>
      <c r="AM72" s="4"/>
      <c r="AN72" s="4"/>
      <c r="AO72" s="4"/>
      <c r="AP72" s="4"/>
      <c r="AQ72" s="4"/>
      <c r="AR72" s="4"/>
      <c r="AS72" s="4"/>
      <c r="AT72" s="4"/>
      <c r="AU72" s="4"/>
      <c r="AV72" s="4"/>
      <c r="AW72" s="4"/>
      <c r="AX72" s="4"/>
      <c r="AY72" s="4"/>
      <c r="ALQ72" t="e">
        <v>#N/A</v>
      </c>
    </row>
    <row r="73" spans="1:1005" ht="14.5" x14ac:dyDescent="0.35">
      <c r="A73" s="105"/>
      <c r="B73" s="106"/>
      <c r="C73" s="106"/>
      <c r="D73" s="107"/>
      <c r="AI73" s="4"/>
      <c r="AJ73" s="4"/>
      <c r="AK73" s="4"/>
      <c r="AL73" s="4"/>
      <c r="AM73" s="4"/>
      <c r="AN73" s="4"/>
      <c r="AO73" s="4"/>
      <c r="AP73" s="4"/>
      <c r="AQ73" s="4"/>
      <c r="AR73" s="4"/>
      <c r="AS73" s="4"/>
      <c r="AT73" s="4"/>
      <c r="AU73" s="4"/>
      <c r="AV73" s="4"/>
      <c r="AW73" s="4"/>
      <c r="AX73" s="4"/>
      <c r="AY73" s="4"/>
    </row>
    <row r="74" spans="1:1005" ht="14.5" x14ac:dyDescent="0.35">
      <c r="A74" s="105"/>
      <c r="B74" s="106"/>
      <c r="C74" s="106"/>
      <c r="D74" s="107"/>
      <c r="AI74" s="4"/>
      <c r="AJ74" s="4"/>
      <c r="AK74" s="4"/>
      <c r="AL74" s="4"/>
      <c r="AM74" s="4"/>
      <c r="AN74" s="4"/>
      <c r="AO74" s="4"/>
      <c r="AP74" s="4"/>
      <c r="AQ74" s="4"/>
      <c r="AR74" s="4"/>
      <c r="AS74" s="4"/>
      <c r="AT74" s="4"/>
      <c r="AU74" s="4"/>
      <c r="AV74" s="4"/>
      <c r="AW74" s="4"/>
      <c r="AX74" s="4"/>
      <c r="AY74" s="4"/>
    </row>
    <row r="75" spans="1:1005" ht="14.5" x14ac:dyDescent="0.35">
      <c r="A75" s="105"/>
      <c r="B75" s="106"/>
      <c r="C75" s="106"/>
      <c r="D75" s="107"/>
      <c r="AI75" s="4"/>
      <c r="AJ75" s="4"/>
      <c r="AK75" s="4"/>
      <c r="AL75" s="4"/>
      <c r="AM75" s="4"/>
      <c r="AN75" s="4"/>
      <c r="AO75" s="4"/>
      <c r="AP75" s="4"/>
      <c r="AQ75" s="4"/>
      <c r="AR75" s="4"/>
      <c r="AS75" s="4"/>
      <c r="AT75" s="4"/>
      <c r="AU75" s="4"/>
      <c r="AV75" s="4"/>
      <c r="AW75" s="4"/>
      <c r="AX75" s="4"/>
      <c r="AY75" s="4"/>
    </row>
    <row r="76" spans="1:1005" ht="14.5" x14ac:dyDescent="0.35">
      <c r="A76" s="105"/>
      <c r="B76" s="106"/>
      <c r="C76" s="106"/>
      <c r="D76" s="107"/>
      <c r="AI76" s="4"/>
      <c r="AJ76" s="4"/>
      <c r="AK76" s="4"/>
      <c r="AL76" s="4"/>
      <c r="AM76" s="4"/>
      <c r="AN76" s="4"/>
      <c r="AO76" s="4"/>
      <c r="AP76" s="4"/>
      <c r="AQ76" s="4"/>
      <c r="AR76" s="4"/>
      <c r="AS76" s="4"/>
      <c r="AT76" s="4"/>
      <c r="AU76" s="4"/>
      <c r="AV76" s="4"/>
      <c r="AW76" s="4"/>
      <c r="AX76" s="4"/>
      <c r="AY76" s="4"/>
    </row>
    <row r="77" spans="1:1005" ht="14.5" x14ac:dyDescent="0.35">
      <c r="A77" s="105"/>
      <c r="B77" s="106"/>
      <c r="C77" s="106"/>
      <c r="D77" s="107"/>
      <c r="AI77" s="4"/>
      <c r="AJ77" s="4"/>
      <c r="AK77" s="4"/>
      <c r="AL77" s="4"/>
      <c r="AM77" s="4"/>
      <c r="AN77" s="4"/>
      <c r="AO77" s="4"/>
      <c r="AP77" s="4"/>
      <c r="AQ77" s="4"/>
      <c r="AR77" s="4"/>
      <c r="AS77" s="4"/>
      <c r="AT77" s="4"/>
      <c r="AU77" s="4"/>
      <c r="AV77" s="4"/>
      <c r="AW77" s="4"/>
      <c r="AX77" s="4"/>
      <c r="AY77" s="4"/>
    </row>
    <row r="78" spans="1:1005" ht="14.5" x14ac:dyDescent="0.35">
      <c r="A78" s="105"/>
      <c r="B78" s="106"/>
      <c r="C78" s="106"/>
      <c r="D78" s="107"/>
      <c r="AI78" s="4"/>
      <c r="AJ78" s="4"/>
      <c r="AK78" s="4"/>
      <c r="AL78" s="4"/>
      <c r="AM78" s="4"/>
      <c r="AN78" s="4"/>
      <c r="AO78" s="4"/>
      <c r="AP78" s="4"/>
      <c r="AQ78" s="4"/>
      <c r="AR78" s="4"/>
      <c r="AS78" s="4"/>
      <c r="AT78" s="4"/>
      <c r="AU78" s="4"/>
      <c r="AV78" s="4"/>
      <c r="AW78" s="4"/>
      <c r="AX78" s="4"/>
      <c r="AY78" s="4"/>
    </row>
    <row r="79" spans="1:1005" ht="14.5" x14ac:dyDescent="0.35">
      <c r="A79" s="105"/>
      <c r="B79" s="106"/>
      <c r="C79" s="106"/>
      <c r="D79" s="107"/>
      <c r="AI79" s="4"/>
      <c r="AJ79" s="4"/>
      <c r="AK79" s="4"/>
      <c r="AL79" s="4"/>
      <c r="AM79" s="4"/>
      <c r="AN79" s="4"/>
      <c r="AO79" s="4"/>
      <c r="AP79" s="4"/>
      <c r="AQ79" s="4"/>
      <c r="AR79" s="4"/>
      <c r="AS79" s="4"/>
      <c r="AT79" s="4"/>
      <c r="AU79" s="4"/>
      <c r="AV79" s="4"/>
      <c r="AW79" s="4"/>
      <c r="AX79" s="4"/>
      <c r="AY79" s="4"/>
    </row>
    <row r="80" spans="1:1005" ht="14.5" x14ac:dyDescent="0.35">
      <c r="A80" s="105"/>
      <c r="B80" s="106"/>
      <c r="C80" s="106"/>
      <c r="D80" s="107"/>
      <c r="AI80" s="4"/>
      <c r="AJ80" s="4"/>
      <c r="AK80" s="4"/>
      <c r="AL80" s="4"/>
      <c r="AM80" s="4"/>
      <c r="AN80" s="4"/>
      <c r="AO80" s="4"/>
      <c r="AP80" s="4"/>
      <c r="AQ80" s="4"/>
      <c r="AR80" s="4"/>
      <c r="AS80" s="4"/>
      <c r="AT80" s="4"/>
      <c r="AU80" s="4"/>
      <c r="AV80" s="4"/>
      <c r="AW80" s="4"/>
      <c r="AX80" s="4"/>
      <c r="AY80" s="4"/>
    </row>
    <row r="81" spans="1:4" ht="12.75" customHeight="1" x14ac:dyDescent="0.35">
      <c r="A81" s="105"/>
      <c r="B81" s="106"/>
      <c r="C81" s="106"/>
      <c r="D81" s="107"/>
    </row>
    <row r="82" spans="1:4" ht="12.75" customHeight="1" x14ac:dyDescent="0.35">
      <c r="A82" s="105"/>
      <c r="B82" s="106"/>
      <c r="C82" s="106"/>
      <c r="D82" s="107"/>
    </row>
    <row r="83" spans="1:4" ht="12.75" customHeight="1" x14ac:dyDescent="0.35">
      <c r="A83" s="105"/>
      <c r="B83" s="106"/>
      <c r="C83" s="106"/>
      <c r="D83" s="107"/>
    </row>
    <row r="84" spans="1:4" ht="12.75" customHeight="1" x14ac:dyDescent="0.35">
      <c r="A84" s="105"/>
      <c r="B84" s="106"/>
      <c r="C84" s="106"/>
      <c r="D84" s="107"/>
    </row>
  </sheetData>
  <mergeCells count="1">
    <mergeCell ref="B1:AH1"/>
  </mergeCells>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BFA3C3-D83E-4416-82F7-46F5DC2926BE}">
  <sheetPr codeName="Sheet22">
    <tabColor rgb="FFE66CD5"/>
  </sheetPr>
  <dimension ref="A1:ALQ84"/>
  <sheetViews>
    <sheetView topLeftCell="A37" zoomScaleNormal="100" workbookViewId="0">
      <selection activeCell="D4" sqref="D4"/>
    </sheetView>
  </sheetViews>
  <sheetFormatPr defaultColWidth="18.7265625" defaultRowHeight="12.75" customHeight="1" x14ac:dyDescent="0.35"/>
  <cols>
    <col min="1" max="54" width="9.1796875" customWidth="1"/>
  </cols>
  <sheetData>
    <row r="1" spans="1:51" ht="14.5" x14ac:dyDescent="0.35">
      <c r="A1" s="108"/>
      <c r="B1" s="109" t="s">
        <v>37</v>
      </c>
      <c r="C1" s="109"/>
      <c r="D1" s="109"/>
      <c r="E1" s="109"/>
      <c r="F1" s="109"/>
      <c r="G1" s="109"/>
      <c r="H1" s="109"/>
      <c r="I1" s="109"/>
      <c r="J1" s="109"/>
      <c r="K1" s="109"/>
      <c r="L1" s="109"/>
      <c r="M1" s="109"/>
      <c r="N1" s="109"/>
      <c r="O1" s="109"/>
      <c r="P1" s="109"/>
      <c r="Q1" s="109"/>
      <c r="R1" s="109"/>
      <c r="S1" s="109"/>
      <c r="T1" s="109"/>
      <c r="U1" s="109"/>
      <c r="V1" s="109"/>
      <c r="W1" s="109"/>
      <c r="X1" s="109"/>
      <c r="Y1" s="109"/>
      <c r="Z1" s="109"/>
      <c r="AA1" s="109"/>
      <c r="AB1" s="109"/>
      <c r="AC1" s="109"/>
      <c r="AD1" s="109"/>
      <c r="AE1" s="109"/>
      <c r="AF1" s="109"/>
      <c r="AG1" s="109"/>
      <c r="AH1" s="109"/>
      <c r="AI1" s="3"/>
      <c r="AJ1" s="3"/>
      <c r="AK1" s="3"/>
      <c r="AL1" s="3"/>
      <c r="AM1" s="3"/>
    </row>
    <row r="2" spans="1:51" ht="14.5" x14ac:dyDescent="0.35">
      <c r="A2" s="108"/>
      <c r="B2" s="110" t="s">
        <v>0</v>
      </c>
      <c r="C2" s="110" t="s">
        <v>1</v>
      </c>
      <c r="D2" s="110" t="s">
        <v>2</v>
      </c>
      <c r="E2" s="110">
        <v>1991</v>
      </c>
      <c r="F2" s="110">
        <v>1992</v>
      </c>
      <c r="G2" s="110">
        <v>1993</v>
      </c>
      <c r="H2" s="110">
        <v>1994</v>
      </c>
      <c r="I2" s="110">
        <v>1995</v>
      </c>
      <c r="J2" s="110">
        <v>1996</v>
      </c>
      <c r="K2" s="110">
        <v>1997</v>
      </c>
      <c r="L2" s="110">
        <v>1998</v>
      </c>
      <c r="M2" s="110">
        <v>1999</v>
      </c>
      <c r="N2" s="110">
        <v>2000</v>
      </c>
      <c r="O2" s="110">
        <v>2001</v>
      </c>
      <c r="P2" s="110">
        <v>2002</v>
      </c>
      <c r="Q2" s="110">
        <v>2003</v>
      </c>
      <c r="R2" s="110">
        <v>2004</v>
      </c>
      <c r="S2" s="110">
        <v>2005</v>
      </c>
      <c r="T2" s="110">
        <v>2006</v>
      </c>
      <c r="U2" s="110">
        <v>2007</v>
      </c>
      <c r="V2" s="110">
        <v>2008</v>
      </c>
      <c r="W2" s="110">
        <v>2009</v>
      </c>
      <c r="X2" s="110">
        <v>2010</v>
      </c>
      <c r="Y2" s="110">
        <v>2011</v>
      </c>
      <c r="Z2" s="110">
        <v>2012</v>
      </c>
      <c r="AA2" s="110">
        <v>2013</v>
      </c>
      <c r="AB2" s="110">
        <v>2014</v>
      </c>
      <c r="AC2" s="110">
        <v>2015</v>
      </c>
      <c r="AD2" s="110">
        <v>2016</v>
      </c>
      <c r="AE2" s="110">
        <v>2017</v>
      </c>
      <c r="AF2" s="110">
        <v>2018</v>
      </c>
      <c r="AG2" s="110">
        <v>2019</v>
      </c>
      <c r="AH2" s="110">
        <v>2020</v>
      </c>
      <c r="AI2" s="3"/>
      <c r="AJ2" s="3"/>
      <c r="AK2" s="3"/>
      <c r="AL2" s="3"/>
      <c r="AM2" s="3"/>
    </row>
    <row r="3" spans="1:51" ht="14.5" x14ac:dyDescent="0.35">
      <c r="A3" s="111" t="str">
        <f>$A$1&amp;A2</f>
        <v/>
      </c>
      <c r="B3" s="112" t="s">
        <v>3</v>
      </c>
      <c r="C3" s="112" t="s">
        <v>4</v>
      </c>
      <c r="D3" s="112" t="s">
        <v>5</v>
      </c>
      <c r="E3" s="112" t="s">
        <v>6</v>
      </c>
      <c r="F3" s="112" t="s">
        <v>7</v>
      </c>
      <c r="G3" s="112" t="s">
        <v>8</v>
      </c>
      <c r="H3" s="112" t="s">
        <v>9</v>
      </c>
      <c r="I3" s="112" t="s">
        <v>10</v>
      </c>
      <c r="J3" s="112" t="s">
        <v>11</v>
      </c>
      <c r="K3" s="112" t="s">
        <v>12</v>
      </c>
      <c r="L3" s="112" t="s">
        <v>13</v>
      </c>
      <c r="M3" s="112" t="s">
        <v>14</v>
      </c>
      <c r="N3" s="112" t="s">
        <v>15</v>
      </c>
      <c r="O3" s="112" t="s">
        <v>16</v>
      </c>
      <c r="P3" s="112" t="s">
        <v>17</v>
      </c>
      <c r="Q3" s="112" t="s">
        <v>18</v>
      </c>
      <c r="R3" s="112" t="s">
        <v>19</v>
      </c>
      <c r="S3" s="112" t="s">
        <v>20</v>
      </c>
      <c r="T3" s="112" t="s">
        <v>21</v>
      </c>
      <c r="U3" s="112" t="s">
        <v>22</v>
      </c>
      <c r="V3" s="112" t="s">
        <v>23</v>
      </c>
      <c r="W3" s="112" t="s">
        <v>24</v>
      </c>
      <c r="X3" s="112" t="s">
        <v>25</v>
      </c>
      <c r="Y3" s="112" t="s">
        <v>26</v>
      </c>
      <c r="Z3" s="112" t="s">
        <v>27</v>
      </c>
      <c r="AA3" s="112" t="s">
        <v>28</v>
      </c>
      <c r="AB3" s="112" t="s">
        <v>29</v>
      </c>
      <c r="AC3" s="112" t="s">
        <v>30</v>
      </c>
      <c r="AD3" s="112" t="s">
        <v>31</v>
      </c>
      <c r="AE3" s="112" t="s">
        <v>32</v>
      </c>
      <c r="AF3" s="112" t="s">
        <v>33</v>
      </c>
      <c r="AG3" s="112" t="s">
        <v>34</v>
      </c>
      <c r="AH3" s="112" t="s">
        <v>35</v>
      </c>
      <c r="AI3" s="3"/>
      <c r="AJ3" s="3"/>
      <c r="AK3" s="3"/>
      <c r="AL3" s="3"/>
      <c r="AM3" s="3"/>
    </row>
    <row r="4" spans="1:51" ht="14.5" x14ac:dyDescent="0.35">
      <c r="A4" s="113">
        <v>45170</v>
      </c>
      <c r="B4" s="114"/>
      <c r="C4" s="115">
        <v>8</v>
      </c>
      <c r="D4" s="42">
        <v>8</v>
      </c>
      <c r="E4" s="16">
        <v>6.2220000000000004</v>
      </c>
      <c r="F4" s="16">
        <v>6.3730000000000002</v>
      </c>
      <c r="G4" s="16">
        <v>7.8120000000000003</v>
      </c>
      <c r="H4" s="16">
        <v>7.0469999999999997</v>
      </c>
      <c r="I4" s="16">
        <v>7.3040000000000003</v>
      </c>
      <c r="J4" s="16">
        <v>8.6259999999999994</v>
      </c>
      <c r="K4" s="16">
        <v>8.2240000000000002</v>
      </c>
      <c r="L4" s="16">
        <v>6.0419999999999998</v>
      </c>
      <c r="M4" s="16">
        <v>6.4050000000000002</v>
      </c>
      <c r="N4" s="16">
        <v>7.0659999999999998</v>
      </c>
      <c r="O4" s="16">
        <v>6.8230000000000004</v>
      </c>
      <c r="P4" s="16">
        <v>7.4640000000000004</v>
      </c>
      <c r="Q4" s="16">
        <v>10.413</v>
      </c>
      <c r="R4" s="16">
        <v>11.763999999999999</v>
      </c>
      <c r="S4" s="16">
        <v>7.3520000000000003</v>
      </c>
      <c r="T4" s="16">
        <v>9.7189999999999994</v>
      </c>
      <c r="U4" s="16">
        <v>12.57</v>
      </c>
      <c r="V4" s="16">
        <v>8.0540000000000003</v>
      </c>
      <c r="W4" s="16">
        <v>8.1430000000000007</v>
      </c>
      <c r="X4" s="16">
        <v>6.8879999999999999</v>
      </c>
      <c r="Y4" s="16">
        <v>7.9720000000000004</v>
      </c>
      <c r="Z4" s="16">
        <v>6.5419999999999998</v>
      </c>
      <c r="AA4" s="16">
        <v>10.778</v>
      </c>
      <c r="AB4" s="16">
        <v>10.718</v>
      </c>
      <c r="AC4" s="16">
        <v>8.1370000000000005</v>
      </c>
      <c r="AD4" s="16">
        <v>8.1989999999999998</v>
      </c>
      <c r="AE4" s="16">
        <v>8.0280000000000005</v>
      </c>
      <c r="AF4" s="16">
        <v>8.8000000000000007</v>
      </c>
      <c r="AG4" s="16">
        <v>7.0049999999999999</v>
      </c>
      <c r="AH4" s="16">
        <v>8.4659999999999993</v>
      </c>
      <c r="AI4" s="4"/>
      <c r="AJ4" s="4"/>
      <c r="AK4" s="4"/>
      <c r="AL4" s="4"/>
      <c r="AM4" s="4"/>
      <c r="AN4" s="4"/>
      <c r="AO4" s="4"/>
      <c r="AP4" s="4"/>
      <c r="AQ4" s="4"/>
      <c r="AR4" s="4"/>
      <c r="AS4" s="4"/>
      <c r="AT4" s="4"/>
      <c r="AU4" s="4"/>
      <c r="AV4" s="4"/>
      <c r="AW4" s="4"/>
      <c r="AX4" s="4"/>
      <c r="AY4" s="4"/>
    </row>
    <row r="5" spans="1:51" ht="14.5" x14ac:dyDescent="0.35">
      <c r="A5" s="113">
        <v>45200</v>
      </c>
      <c r="B5" s="116"/>
      <c r="C5" s="117">
        <v>45</v>
      </c>
      <c r="D5" s="44">
        <v>45</v>
      </c>
      <c r="E5" s="16">
        <v>36.686</v>
      </c>
      <c r="F5" s="16">
        <v>35.615000000000002</v>
      </c>
      <c r="G5" s="16">
        <v>48.091999999999999</v>
      </c>
      <c r="H5" s="16">
        <v>43.526000000000003</v>
      </c>
      <c r="I5" s="16">
        <v>45.828000000000003</v>
      </c>
      <c r="J5" s="16">
        <v>52.726999999999997</v>
      </c>
      <c r="K5" s="16">
        <v>54.426000000000002</v>
      </c>
      <c r="L5" s="16">
        <v>42.052999999999997</v>
      </c>
      <c r="M5" s="16">
        <v>32.911000000000001</v>
      </c>
      <c r="N5" s="16">
        <v>41.621000000000002</v>
      </c>
      <c r="O5" s="16">
        <v>36.322000000000003</v>
      </c>
      <c r="P5" s="16">
        <v>41.524999999999999</v>
      </c>
      <c r="Q5" s="16">
        <v>36.279000000000003</v>
      </c>
      <c r="R5" s="16">
        <v>48.756</v>
      </c>
      <c r="S5" s="16">
        <v>51.67</v>
      </c>
      <c r="T5" s="16">
        <v>87.370999999999995</v>
      </c>
      <c r="U5" s="16">
        <v>64.567999999999998</v>
      </c>
      <c r="V5" s="16">
        <v>41.582999999999998</v>
      </c>
      <c r="W5" s="16">
        <v>43.219000000000001</v>
      </c>
      <c r="X5" s="16">
        <v>41.165999999999997</v>
      </c>
      <c r="Y5" s="16">
        <v>44.719000000000001</v>
      </c>
      <c r="Z5" s="16">
        <v>32.363999999999997</v>
      </c>
      <c r="AA5" s="16">
        <v>56.345999999999997</v>
      </c>
      <c r="AB5" s="16">
        <v>57.564</v>
      </c>
      <c r="AC5" s="16">
        <v>45.280999999999999</v>
      </c>
      <c r="AD5" s="16">
        <v>45.869</v>
      </c>
      <c r="AE5" s="16">
        <v>49.048999999999999</v>
      </c>
      <c r="AF5" s="16">
        <v>47.395000000000003</v>
      </c>
      <c r="AG5" s="16">
        <v>47.835000000000001</v>
      </c>
      <c r="AH5" s="16">
        <v>36.640999999999998</v>
      </c>
      <c r="AI5" s="4"/>
      <c r="AJ5" s="4"/>
      <c r="AK5" s="4"/>
      <c r="AL5" s="4"/>
      <c r="AM5" s="4"/>
      <c r="AN5" s="4"/>
      <c r="AO5" s="4"/>
      <c r="AP5" s="4"/>
      <c r="AQ5" s="4"/>
      <c r="AR5" s="4"/>
      <c r="AS5" s="4"/>
      <c r="AT5" s="4"/>
      <c r="AU5" s="4"/>
      <c r="AV5" s="4"/>
      <c r="AW5" s="4"/>
      <c r="AX5" s="4"/>
      <c r="AY5" s="4"/>
    </row>
    <row r="6" spans="1:51" ht="14.5" x14ac:dyDescent="0.35">
      <c r="A6" s="113">
        <v>45231</v>
      </c>
      <c r="B6" s="116"/>
      <c r="C6" s="117">
        <v>55</v>
      </c>
      <c r="D6" s="44">
        <v>55</v>
      </c>
      <c r="E6" s="16">
        <v>55.459000000000003</v>
      </c>
      <c r="F6" s="16">
        <v>59.021999999999998</v>
      </c>
      <c r="G6" s="16">
        <v>56.295000000000002</v>
      </c>
      <c r="H6" s="16">
        <v>57.445</v>
      </c>
      <c r="I6" s="16">
        <v>55.960999999999999</v>
      </c>
      <c r="J6" s="16">
        <v>67.811000000000007</v>
      </c>
      <c r="K6" s="16">
        <v>59.41</v>
      </c>
      <c r="L6" s="16">
        <v>55.12</v>
      </c>
      <c r="M6" s="16">
        <v>48.521999999999998</v>
      </c>
      <c r="N6" s="16">
        <v>50.061</v>
      </c>
      <c r="O6" s="16">
        <v>49.518000000000001</v>
      </c>
      <c r="P6" s="16">
        <v>55.569000000000003</v>
      </c>
      <c r="Q6" s="16">
        <v>49.781999999999996</v>
      </c>
      <c r="R6" s="16">
        <v>64.8</v>
      </c>
      <c r="S6" s="16">
        <v>60.066000000000003</v>
      </c>
      <c r="T6" s="16">
        <v>75.388999999999996</v>
      </c>
      <c r="U6" s="16">
        <v>64.77</v>
      </c>
      <c r="V6" s="16">
        <v>48.555999999999997</v>
      </c>
      <c r="W6" s="16">
        <v>52.106999999999999</v>
      </c>
      <c r="X6" s="16">
        <v>55.573999999999998</v>
      </c>
      <c r="Y6" s="16">
        <v>53.834000000000003</v>
      </c>
      <c r="Z6" s="16">
        <v>46.984999999999999</v>
      </c>
      <c r="AA6" s="16">
        <v>60.37</v>
      </c>
      <c r="AB6" s="16">
        <v>54.143999999999998</v>
      </c>
      <c r="AC6" s="16">
        <v>52.747</v>
      </c>
      <c r="AD6" s="16">
        <v>48.481000000000002</v>
      </c>
      <c r="AE6" s="16">
        <v>50.152999999999999</v>
      </c>
      <c r="AF6" s="16">
        <v>53.744</v>
      </c>
      <c r="AG6" s="16">
        <v>49.963999999999999</v>
      </c>
      <c r="AH6" s="16">
        <v>54.88</v>
      </c>
      <c r="AI6" s="4"/>
      <c r="AJ6" s="4"/>
      <c r="AK6" s="4"/>
      <c r="AL6" s="4"/>
      <c r="AM6" s="4"/>
      <c r="AN6" s="4"/>
      <c r="AO6" s="4"/>
      <c r="AP6" s="4"/>
      <c r="AQ6" s="4"/>
      <c r="AR6" s="4"/>
      <c r="AS6" s="4"/>
      <c r="AT6" s="4"/>
      <c r="AU6" s="4"/>
      <c r="AV6" s="4"/>
      <c r="AW6" s="4"/>
      <c r="AX6" s="4"/>
      <c r="AY6" s="4"/>
    </row>
    <row r="7" spans="1:51" ht="14.5" x14ac:dyDescent="0.35">
      <c r="A7" s="113">
        <v>45261</v>
      </c>
      <c r="B7" s="116"/>
      <c r="C7" s="117">
        <v>27</v>
      </c>
      <c r="D7" s="44">
        <v>45</v>
      </c>
      <c r="E7" s="16">
        <v>46.808999999999997</v>
      </c>
      <c r="F7" s="16">
        <v>43.963000000000001</v>
      </c>
      <c r="G7" s="16">
        <v>42.439</v>
      </c>
      <c r="H7" s="16">
        <v>46.222999999999999</v>
      </c>
      <c r="I7" s="16">
        <v>45.268999999999998</v>
      </c>
      <c r="J7" s="16">
        <v>54.167000000000002</v>
      </c>
      <c r="K7" s="16">
        <v>45.493000000000002</v>
      </c>
      <c r="L7" s="16">
        <v>48.869</v>
      </c>
      <c r="M7" s="16">
        <v>40.273000000000003</v>
      </c>
      <c r="N7" s="16">
        <v>42.1</v>
      </c>
      <c r="O7" s="16">
        <v>42.478999999999999</v>
      </c>
      <c r="P7" s="16">
        <v>44.731000000000002</v>
      </c>
      <c r="Q7" s="16">
        <v>45.414999999999999</v>
      </c>
      <c r="R7" s="16">
        <v>48.856000000000002</v>
      </c>
      <c r="S7" s="16">
        <v>45.686999999999998</v>
      </c>
      <c r="T7" s="16">
        <v>52.103999999999999</v>
      </c>
      <c r="U7" s="16">
        <v>55.067</v>
      </c>
      <c r="V7" s="16">
        <v>41.883000000000003</v>
      </c>
      <c r="W7" s="16">
        <v>42.353000000000002</v>
      </c>
      <c r="X7" s="16">
        <v>60.965000000000003</v>
      </c>
      <c r="Y7" s="16">
        <v>43.598999999999997</v>
      </c>
      <c r="Z7" s="16">
        <v>42.17</v>
      </c>
      <c r="AA7" s="16">
        <v>46.384</v>
      </c>
      <c r="AB7" s="16">
        <v>44.723999999999997</v>
      </c>
      <c r="AC7" s="16">
        <v>44.427</v>
      </c>
      <c r="AD7" s="16">
        <v>47.911999999999999</v>
      </c>
      <c r="AE7" s="16">
        <v>41.308999999999997</v>
      </c>
      <c r="AF7" s="16">
        <v>42.286000000000001</v>
      </c>
      <c r="AG7" s="16">
        <v>44.433999999999997</v>
      </c>
      <c r="AH7" s="16">
        <v>45.954000000000001</v>
      </c>
      <c r="AI7" s="4"/>
      <c r="AJ7" s="4"/>
      <c r="AK7" s="4"/>
      <c r="AL7" s="4"/>
      <c r="AM7" s="4"/>
      <c r="AN7" s="4"/>
      <c r="AO7" s="4"/>
      <c r="AP7" s="4"/>
      <c r="AQ7" s="4"/>
      <c r="AR7" s="4"/>
      <c r="AS7" s="4"/>
      <c r="AT7" s="4"/>
      <c r="AU7" s="4"/>
      <c r="AV7" s="4"/>
      <c r="AW7" s="4"/>
      <c r="AX7" s="4"/>
      <c r="AY7" s="4"/>
    </row>
    <row r="8" spans="1:51" ht="14.5" x14ac:dyDescent="0.35">
      <c r="A8" s="113">
        <v>45292</v>
      </c>
      <c r="B8" s="116"/>
      <c r="C8" s="117">
        <v>24</v>
      </c>
      <c r="D8" s="44">
        <v>40</v>
      </c>
      <c r="E8" s="16">
        <v>39.588999999999999</v>
      </c>
      <c r="F8" s="16">
        <v>45.006</v>
      </c>
      <c r="G8" s="16">
        <v>37.290999999999997</v>
      </c>
      <c r="H8" s="16">
        <v>42.564</v>
      </c>
      <c r="I8" s="16">
        <v>38.533999999999999</v>
      </c>
      <c r="J8" s="16">
        <v>46.491</v>
      </c>
      <c r="K8" s="16">
        <v>42.414000000000001</v>
      </c>
      <c r="L8" s="16">
        <v>43.171999999999997</v>
      </c>
      <c r="M8" s="16">
        <v>40.369</v>
      </c>
      <c r="N8" s="16">
        <v>37.220999999999997</v>
      </c>
      <c r="O8" s="16">
        <v>37.307000000000002</v>
      </c>
      <c r="P8" s="16">
        <v>39.170999999999999</v>
      </c>
      <c r="Q8" s="16">
        <v>40.738999999999997</v>
      </c>
      <c r="R8" s="16">
        <v>68.209999999999994</v>
      </c>
      <c r="S8" s="16">
        <v>42.886000000000003</v>
      </c>
      <c r="T8" s="16">
        <v>45.393999999999998</v>
      </c>
      <c r="U8" s="16">
        <v>44.584000000000003</v>
      </c>
      <c r="V8" s="16">
        <v>38.880000000000003</v>
      </c>
      <c r="W8" s="16">
        <v>37.520000000000003</v>
      </c>
      <c r="X8" s="16">
        <v>52.316000000000003</v>
      </c>
      <c r="Y8" s="16">
        <v>39.923000000000002</v>
      </c>
      <c r="Z8" s="16">
        <v>38.118000000000002</v>
      </c>
      <c r="AA8" s="16">
        <v>40.076999999999998</v>
      </c>
      <c r="AB8" s="16">
        <v>41.180999999999997</v>
      </c>
      <c r="AC8" s="16">
        <v>39.893000000000001</v>
      </c>
      <c r="AD8" s="16">
        <v>50.005000000000003</v>
      </c>
      <c r="AE8" s="16">
        <v>36.052</v>
      </c>
      <c r="AF8" s="16">
        <v>39.597000000000001</v>
      </c>
      <c r="AG8" s="16">
        <v>38.930999999999997</v>
      </c>
      <c r="AH8" s="16">
        <v>38.414999999999999</v>
      </c>
      <c r="AI8" s="4"/>
      <c r="AJ8" s="4"/>
      <c r="AK8" s="4"/>
      <c r="AL8" s="4"/>
      <c r="AM8" s="4"/>
      <c r="AN8" s="4"/>
      <c r="AO8" s="4"/>
      <c r="AP8" s="4"/>
      <c r="AQ8" s="4"/>
      <c r="AR8" s="4"/>
      <c r="AS8" s="4"/>
      <c r="AT8" s="4"/>
      <c r="AU8" s="4"/>
      <c r="AV8" s="4"/>
      <c r="AW8" s="4"/>
      <c r="AX8" s="4"/>
      <c r="AY8" s="4"/>
    </row>
    <row r="9" spans="1:51" ht="14.5" x14ac:dyDescent="0.35">
      <c r="A9" s="113">
        <v>45323</v>
      </c>
      <c r="B9" s="116"/>
      <c r="C9" s="117">
        <v>23</v>
      </c>
      <c r="D9" s="44">
        <v>38</v>
      </c>
      <c r="E9" s="16">
        <v>36.033000000000001</v>
      </c>
      <c r="F9" s="16">
        <v>41.526000000000003</v>
      </c>
      <c r="G9" s="16">
        <v>33.838000000000001</v>
      </c>
      <c r="H9" s="16">
        <v>44.488</v>
      </c>
      <c r="I9" s="16">
        <v>53.970999999999997</v>
      </c>
      <c r="J9" s="16">
        <v>39.265999999999998</v>
      </c>
      <c r="K9" s="16">
        <v>35.718000000000004</v>
      </c>
      <c r="L9" s="16">
        <v>40.427999999999997</v>
      </c>
      <c r="M9" s="16">
        <v>41.613999999999997</v>
      </c>
      <c r="N9" s="16">
        <v>34.176000000000002</v>
      </c>
      <c r="O9" s="16">
        <v>31.033000000000001</v>
      </c>
      <c r="P9" s="16">
        <v>36.822000000000003</v>
      </c>
      <c r="Q9" s="16">
        <v>34.997999999999998</v>
      </c>
      <c r="R9" s="16">
        <v>49.1</v>
      </c>
      <c r="S9" s="16">
        <v>34.328000000000003</v>
      </c>
      <c r="T9" s="16">
        <v>45.374000000000002</v>
      </c>
      <c r="U9" s="16">
        <v>37.578000000000003</v>
      </c>
      <c r="V9" s="16">
        <v>39.454999999999998</v>
      </c>
      <c r="W9" s="16">
        <v>32.305</v>
      </c>
      <c r="X9" s="16">
        <v>39.725999999999999</v>
      </c>
      <c r="Y9" s="16">
        <v>35.853000000000002</v>
      </c>
      <c r="Z9" s="16">
        <v>38.421999999999997</v>
      </c>
      <c r="AA9" s="16">
        <v>44.332999999999998</v>
      </c>
      <c r="AB9" s="16">
        <v>44.401000000000003</v>
      </c>
      <c r="AC9" s="16">
        <v>39.871000000000002</v>
      </c>
      <c r="AD9" s="16">
        <v>52.023000000000003</v>
      </c>
      <c r="AE9" s="16">
        <v>33.793999999999997</v>
      </c>
      <c r="AF9" s="16">
        <v>35.859000000000002</v>
      </c>
      <c r="AG9" s="16">
        <v>33.508000000000003</v>
      </c>
      <c r="AH9" s="16">
        <v>36.286999999999999</v>
      </c>
      <c r="AI9" s="4"/>
      <c r="AJ9" s="4"/>
      <c r="AK9" s="4"/>
      <c r="AL9" s="4"/>
      <c r="AM9" s="4"/>
      <c r="AN9" s="4"/>
      <c r="AO9" s="4"/>
      <c r="AP9" s="4"/>
      <c r="AQ9" s="4"/>
      <c r="AR9" s="4"/>
      <c r="AS9" s="4"/>
      <c r="AT9" s="4"/>
      <c r="AU9" s="4"/>
      <c r="AV9" s="4"/>
      <c r="AW9" s="4"/>
      <c r="AX9" s="4"/>
      <c r="AY9" s="4"/>
    </row>
    <row r="10" spans="1:51" ht="14.5" x14ac:dyDescent="0.35">
      <c r="A10" s="113">
        <v>45352</v>
      </c>
      <c r="B10" s="116"/>
      <c r="C10" s="117">
        <v>33</v>
      </c>
      <c r="D10" s="44">
        <v>56</v>
      </c>
      <c r="E10" s="16">
        <v>59.030999999999999</v>
      </c>
      <c r="F10" s="16">
        <v>65.299000000000007</v>
      </c>
      <c r="G10" s="16">
        <v>58.093000000000004</v>
      </c>
      <c r="H10" s="16">
        <v>88.049000000000007</v>
      </c>
      <c r="I10" s="16">
        <v>60.691000000000003</v>
      </c>
      <c r="J10" s="16">
        <v>71.701999999999998</v>
      </c>
      <c r="K10" s="16">
        <v>59.720999999999997</v>
      </c>
      <c r="L10" s="16">
        <v>60.399000000000001</v>
      </c>
      <c r="M10" s="16">
        <v>45.188000000000002</v>
      </c>
      <c r="N10" s="16">
        <v>48.518999999999998</v>
      </c>
      <c r="O10" s="16">
        <v>38.408000000000001</v>
      </c>
      <c r="P10" s="16">
        <v>51.171999999999997</v>
      </c>
      <c r="Q10" s="16">
        <v>74.239000000000004</v>
      </c>
      <c r="R10" s="16">
        <v>58.14</v>
      </c>
      <c r="S10" s="16">
        <v>41.244999999999997</v>
      </c>
      <c r="T10" s="16">
        <v>112.488</v>
      </c>
      <c r="U10" s="16">
        <v>43.331000000000003</v>
      </c>
      <c r="V10" s="16">
        <v>59.031999999999996</v>
      </c>
      <c r="W10" s="16">
        <v>36.850999999999999</v>
      </c>
      <c r="X10" s="16">
        <v>57.344999999999999</v>
      </c>
      <c r="Y10" s="16">
        <v>54.655000000000001</v>
      </c>
      <c r="Z10" s="16">
        <v>40.822000000000003</v>
      </c>
      <c r="AA10" s="16">
        <v>49.975999999999999</v>
      </c>
      <c r="AB10" s="16">
        <v>58.362000000000002</v>
      </c>
      <c r="AC10" s="16">
        <v>45.994999999999997</v>
      </c>
      <c r="AD10" s="16">
        <v>76.141000000000005</v>
      </c>
      <c r="AE10" s="16">
        <v>33.131</v>
      </c>
      <c r="AF10" s="16">
        <v>49.851999999999997</v>
      </c>
      <c r="AG10" s="16">
        <v>40.802</v>
      </c>
      <c r="AH10" s="16">
        <v>45.8</v>
      </c>
      <c r="AI10" s="4"/>
      <c r="AJ10" s="4"/>
      <c r="AK10" s="4"/>
      <c r="AL10" s="4"/>
      <c r="AM10" s="4"/>
      <c r="AN10" s="4"/>
      <c r="AO10" s="4"/>
      <c r="AP10" s="4"/>
      <c r="AQ10" s="4"/>
      <c r="AR10" s="4"/>
      <c r="AS10" s="4"/>
      <c r="AT10" s="4"/>
      <c r="AU10" s="4"/>
      <c r="AV10" s="4"/>
      <c r="AW10" s="4"/>
      <c r="AX10" s="4"/>
      <c r="AY10" s="4"/>
    </row>
    <row r="11" spans="1:51" ht="14.5" x14ac:dyDescent="0.35">
      <c r="A11" s="113">
        <v>45383</v>
      </c>
      <c r="B11" s="116"/>
      <c r="C11" s="117">
        <v>54</v>
      </c>
      <c r="D11" s="44">
        <v>91</v>
      </c>
      <c r="E11" s="16">
        <v>138.67500000000001</v>
      </c>
      <c r="F11" s="16">
        <v>136.73500000000001</v>
      </c>
      <c r="G11" s="16">
        <v>97.73</v>
      </c>
      <c r="H11" s="16">
        <v>107.116</v>
      </c>
      <c r="I11" s="16">
        <v>97.766000000000005</v>
      </c>
      <c r="J11" s="16">
        <v>139.542</v>
      </c>
      <c r="K11" s="16">
        <v>86.861000000000004</v>
      </c>
      <c r="L11" s="16">
        <v>89.352000000000004</v>
      </c>
      <c r="M11" s="16">
        <v>70.855999999999995</v>
      </c>
      <c r="N11" s="16">
        <v>73.727000000000004</v>
      </c>
      <c r="O11" s="16">
        <v>53.052999999999997</v>
      </c>
      <c r="P11" s="16">
        <v>92.647999999999996</v>
      </c>
      <c r="Q11" s="16">
        <v>149.05099999999999</v>
      </c>
      <c r="R11" s="16">
        <v>194.6</v>
      </c>
      <c r="S11" s="16">
        <v>143.43</v>
      </c>
      <c r="T11" s="16">
        <v>160.245</v>
      </c>
      <c r="U11" s="16">
        <v>57.893999999999998</v>
      </c>
      <c r="V11" s="16">
        <v>86.843999999999994</v>
      </c>
      <c r="W11" s="16">
        <v>70.102000000000004</v>
      </c>
      <c r="X11" s="16">
        <v>156.124</v>
      </c>
      <c r="Y11" s="16">
        <v>95.766999999999996</v>
      </c>
      <c r="Z11" s="16">
        <v>50.155000000000001</v>
      </c>
      <c r="AA11" s="16">
        <v>84.909000000000006</v>
      </c>
      <c r="AB11" s="16">
        <v>53.192999999999998</v>
      </c>
      <c r="AC11" s="16">
        <v>87.028999999999996</v>
      </c>
      <c r="AD11" s="16">
        <v>118.79300000000001</v>
      </c>
      <c r="AE11" s="16">
        <v>38.283000000000001</v>
      </c>
      <c r="AF11" s="16">
        <v>136.99600000000001</v>
      </c>
      <c r="AG11" s="16">
        <v>48.478999999999999</v>
      </c>
      <c r="AH11" s="16">
        <v>58.569000000000003</v>
      </c>
      <c r="AI11" s="4"/>
      <c r="AJ11" s="4"/>
      <c r="AK11" s="4"/>
      <c r="AL11" s="4"/>
      <c r="AM11" s="4"/>
      <c r="AN11" s="4"/>
      <c r="AO11" s="4"/>
      <c r="AP11" s="4"/>
      <c r="AQ11" s="4"/>
      <c r="AR11" s="4"/>
      <c r="AS11" s="4"/>
      <c r="AT11" s="4"/>
      <c r="AU11" s="4"/>
      <c r="AV11" s="4"/>
      <c r="AW11" s="4"/>
      <c r="AX11" s="4"/>
      <c r="AY11" s="4"/>
    </row>
    <row r="12" spans="1:51" ht="14.5" x14ac:dyDescent="0.35">
      <c r="A12" s="113">
        <v>45413</v>
      </c>
      <c r="B12" s="116"/>
      <c r="C12" s="117">
        <v>110</v>
      </c>
      <c r="D12" s="44">
        <v>185</v>
      </c>
      <c r="E12" s="16">
        <v>202.83199999999999</v>
      </c>
      <c r="F12" s="16">
        <v>510.35700000000003</v>
      </c>
      <c r="G12" s="16">
        <v>188.78800000000001</v>
      </c>
      <c r="H12" s="16">
        <v>360.31099999999998</v>
      </c>
      <c r="I12" s="16">
        <v>172.31899999999999</v>
      </c>
      <c r="J12" s="16">
        <v>361.63900000000001</v>
      </c>
      <c r="K12" s="16">
        <v>258.517</v>
      </c>
      <c r="L12" s="16">
        <v>183.797</v>
      </c>
      <c r="M12" s="16">
        <v>118.441</v>
      </c>
      <c r="N12" s="16">
        <v>186.203</v>
      </c>
      <c r="O12" s="16">
        <v>48.545999999999999</v>
      </c>
      <c r="P12" s="16">
        <v>211.71100000000001</v>
      </c>
      <c r="Q12" s="16">
        <v>180.36099999999999</v>
      </c>
      <c r="R12" s="16">
        <v>390.43400000000003</v>
      </c>
      <c r="S12" s="16">
        <v>181.084</v>
      </c>
      <c r="T12" s="16">
        <v>163.49199999999999</v>
      </c>
      <c r="U12" s="16">
        <v>323.97399999999999</v>
      </c>
      <c r="V12" s="16">
        <v>270.03399999999999</v>
      </c>
      <c r="W12" s="16">
        <v>178.55600000000001</v>
      </c>
      <c r="X12" s="16">
        <v>277.91000000000003</v>
      </c>
      <c r="Y12" s="16">
        <v>86.233000000000004</v>
      </c>
      <c r="Z12" s="16">
        <v>135.96600000000001</v>
      </c>
      <c r="AA12" s="16">
        <v>217.59700000000001</v>
      </c>
      <c r="AB12" s="16">
        <v>125.982</v>
      </c>
      <c r="AC12" s="16">
        <v>208.12100000000001</v>
      </c>
      <c r="AD12" s="16">
        <v>180.63200000000001</v>
      </c>
      <c r="AE12" s="16">
        <v>70.561000000000007</v>
      </c>
      <c r="AF12" s="16">
        <v>380.28699999999998</v>
      </c>
      <c r="AG12" s="16">
        <v>106.804</v>
      </c>
      <c r="AH12" s="16">
        <v>131.541</v>
      </c>
      <c r="AI12" s="4"/>
      <c r="AJ12" s="4"/>
      <c r="AK12" s="4"/>
      <c r="AL12" s="4"/>
      <c r="AM12" s="4"/>
      <c r="AN12" s="4"/>
      <c r="AO12" s="4"/>
      <c r="AP12" s="4"/>
      <c r="AQ12" s="4"/>
      <c r="AR12" s="4"/>
      <c r="AS12" s="4"/>
      <c r="AT12" s="4"/>
      <c r="AU12" s="4"/>
      <c r="AV12" s="4"/>
      <c r="AW12" s="4"/>
      <c r="AX12" s="4"/>
      <c r="AY12" s="4"/>
    </row>
    <row r="13" spans="1:51" ht="14.5" x14ac:dyDescent="0.35">
      <c r="A13" s="113">
        <v>45444</v>
      </c>
      <c r="B13" s="116"/>
      <c r="C13" s="117">
        <v>70</v>
      </c>
      <c r="D13" s="44">
        <v>117</v>
      </c>
      <c r="E13" s="16">
        <v>84.846000000000004</v>
      </c>
      <c r="F13" s="16">
        <v>322.88400000000001</v>
      </c>
      <c r="G13" s="16">
        <v>84.372</v>
      </c>
      <c r="H13" s="16">
        <v>409.00200000000001</v>
      </c>
      <c r="I13" s="16">
        <v>80.423000000000002</v>
      </c>
      <c r="J13" s="16">
        <v>269.59500000000003</v>
      </c>
      <c r="K13" s="16">
        <v>150.61799999999999</v>
      </c>
      <c r="L13" s="16">
        <v>152.37</v>
      </c>
      <c r="M13" s="16">
        <v>30.469000000000001</v>
      </c>
      <c r="N13" s="16">
        <v>61.677</v>
      </c>
      <c r="O13" s="16">
        <v>3.0009999999999999</v>
      </c>
      <c r="P13" s="16">
        <v>102.355</v>
      </c>
      <c r="Q13" s="16">
        <v>48.149000000000001</v>
      </c>
      <c r="R13" s="16">
        <v>219.07400000000001</v>
      </c>
      <c r="S13" s="16">
        <v>66.91</v>
      </c>
      <c r="T13" s="16">
        <v>50.210999999999999</v>
      </c>
      <c r="U13" s="16">
        <v>314.58100000000002</v>
      </c>
      <c r="V13" s="16">
        <v>132.672</v>
      </c>
      <c r="W13" s="16">
        <v>166.41900000000001</v>
      </c>
      <c r="X13" s="16">
        <v>305.89999999999998</v>
      </c>
      <c r="Y13" s="16">
        <v>6.0830000000000002</v>
      </c>
      <c r="Z13" s="16">
        <v>74.305999999999997</v>
      </c>
      <c r="AA13" s="16">
        <v>147.202</v>
      </c>
      <c r="AB13" s="16">
        <v>107.381</v>
      </c>
      <c r="AC13" s="16">
        <v>126.851</v>
      </c>
      <c r="AD13" s="16">
        <v>148.70699999999999</v>
      </c>
      <c r="AE13" s="16">
        <v>-1.4670000000000001</v>
      </c>
      <c r="AF13" s="16">
        <v>308.44900000000001</v>
      </c>
      <c r="AG13" s="16">
        <v>52.746000000000002</v>
      </c>
      <c r="AH13" s="16">
        <v>126.619</v>
      </c>
      <c r="AI13" s="4"/>
      <c r="AJ13" s="4"/>
      <c r="AK13" s="4"/>
      <c r="AL13" s="4"/>
      <c r="AM13" s="4"/>
      <c r="AN13" s="4"/>
      <c r="AO13" s="4"/>
      <c r="AP13" s="4"/>
      <c r="AQ13" s="4"/>
      <c r="AR13" s="4"/>
      <c r="AS13" s="4"/>
      <c r="AT13" s="4"/>
      <c r="AU13" s="4"/>
      <c r="AV13" s="4"/>
      <c r="AW13" s="4"/>
      <c r="AX13" s="4"/>
      <c r="AY13" s="4"/>
    </row>
    <row r="14" spans="1:51" ht="14.5" x14ac:dyDescent="0.35">
      <c r="A14" s="113">
        <v>45474</v>
      </c>
      <c r="B14" s="116"/>
      <c r="C14" s="117">
        <v>-2</v>
      </c>
      <c r="D14" s="44">
        <v>-3</v>
      </c>
      <c r="E14" s="16">
        <v>-1.488</v>
      </c>
      <c r="F14" s="16">
        <v>81.134</v>
      </c>
      <c r="G14" s="16">
        <v>-10.234999999999999</v>
      </c>
      <c r="H14" s="16">
        <v>195.97300000000001</v>
      </c>
      <c r="I14" s="16">
        <v>-8.1679999999999993</v>
      </c>
      <c r="J14" s="16">
        <v>34.015999999999998</v>
      </c>
      <c r="K14" s="16">
        <v>30.422999999999998</v>
      </c>
      <c r="L14" s="16">
        <v>42.58</v>
      </c>
      <c r="M14" s="16">
        <v>-20.907</v>
      </c>
      <c r="N14" s="16">
        <v>-13.667</v>
      </c>
      <c r="O14" s="16">
        <v>-19.262</v>
      </c>
      <c r="P14" s="16">
        <v>-6.1260000000000003</v>
      </c>
      <c r="Q14" s="16">
        <v>-12.083</v>
      </c>
      <c r="R14" s="16">
        <v>28.667999999999999</v>
      </c>
      <c r="S14" s="16">
        <v>-9.8119999999999994</v>
      </c>
      <c r="T14" s="16">
        <v>-12.467000000000001</v>
      </c>
      <c r="U14" s="16">
        <v>66.021000000000001</v>
      </c>
      <c r="V14" s="16">
        <v>24.65</v>
      </c>
      <c r="W14" s="16">
        <v>4.6719999999999997</v>
      </c>
      <c r="X14" s="16">
        <v>85.040999999999997</v>
      </c>
      <c r="Y14" s="16">
        <v>-13.087999999999999</v>
      </c>
      <c r="Z14" s="16">
        <v>-1.869</v>
      </c>
      <c r="AA14" s="16">
        <v>18.405000000000001</v>
      </c>
      <c r="AB14" s="16">
        <v>8.4619999999999997</v>
      </c>
      <c r="AC14" s="16">
        <v>12.851000000000001</v>
      </c>
      <c r="AD14" s="16">
        <v>7.4180000000000001</v>
      </c>
      <c r="AE14" s="16">
        <v>-18.614999999999998</v>
      </c>
      <c r="AF14" s="16">
        <v>79.456000000000003</v>
      </c>
      <c r="AG14" s="16">
        <v>-16.350999999999999</v>
      </c>
      <c r="AH14" s="16">
        <v>17.556000000000001</v>
      </c>
      <c r="AI14" s="4"/>
      <c r="AJ14" s="4"/>
      <c r="AK14" s="4"/>
      <c r="AL14" s="4"/>
      <c r="AM14" s="4"/>
      <c r="AN14" s="4"/>
      <c r="AO14" s="4"/>
      <c r="AP14" s="4"/>
      <c r="AQ14" s="4"/>
      <c r="AR14" s="4"/>
      <c r="AS14" s="4"/>
      <c r="AT14" s="4"/>
      <c r="AU14" s="4"/>
      <c r="AV14" s="4"/>
      <c r="AW14" s="4"/>
      <c r="AX14" s="4"/>
      <c r="AY14" s="4"/>
    </row>
    <row r="15" spans="1:51" ht="14.5" x14ac:dyDescent="0.35">
      <c r="A15" s="113">
        <v>45505</v>
      </c>
      <c r="B15" s="116"/>
      <c r="C15" s="117">
        <v>-13</v>
      </c>
      <c r="D15" s="44">
        <v>-22</v>
      </c>
      <c r="E15" s="16">
        <v>2.371</v>
      </c>
      <c r="F15" s="16">
        <v>17.712</v>
      </c>
      <c r="G15" s="16">
        <v>-4.5259999999999998</v>
      </c>
      <c r="H15" s="16">
        <v>35.89</v>
      </c>
      <c r="I15" s="16">
        <v>-6.8259999999999996</v>
      </c>
      <c r="J15" s="16">
        <v>14.746</v>
      </c>
      <c r="K15" s="16">
        <v>-0.39700000000000002</v>
      </c>
      <c r="L15" s="16">
        <v>27.195</v>
      </c>
      <c r="M15" s="16">
        <v>-7.6079999999999997</v>
      </c>
      <c r="N15" s="16">
        <v>-3.2869999999999999</v>
      </c>
      <c r="O15" s="16">
        <v>-4.9000000000000004</v>
      </c>
      <c r="P15" s="16">
        <v>-4.7560000000000002</v>
      </c>
      <c r="Q15" s="16">
        <v>-1.6579999999999999</v>
      </c>
      <c r="R15" s="16">
        <v>6.7779999999999996</v>
      </c>
      <c r="S15" s="16">
        <v>-2.4769999999999999</v>
      </c>
      <c r="T15" s="16">
        <v>-3.0910000000000002</v>
      </c>
      <c r="U15" s="16">
        <v>20.725000000000001</v>
      </c>
      <c r="V15" s="16">
        <v>2.8820000000000001</v>
      </c>
      <c r="W15" s="16">
        <v>14.303000000000001</v>
      </c>
      <c r="X15" s="16">
        <v>7.9130000000000003</v>
      </c>
      <c r="Y15" s="16">
        <v>-4.3460000000000001</v>
      </c>
      <c r="Z15" s="16">
        <v>8.4570000000000007</v>
      </c>
      <c r="AA15" s="16">
        <v>21.097000000000001</v>
      </c>
      <c r="AB15" s="16">
        <v>5.9610000000000003</v>
      </c>
      <c r="AC15" s="16">
        <v>10.996</v>
      </c>
      <c r="AD15" s="16">
        <v>10.3</v>
      </c>
      <c r="AE15" s="16">
        <v>3.9279999999999999</v>
      </c>
      <c r="AF15" s="16">
        <v>19.931000000000001</v>
      </c>
      <c r="AG15" s="16">
        <v>-2.6850000000000001</v>
      </c>
      <c r="AH15" s="16">
        <v>-4.5609999999999999</v>
      </c>
      <c r="AI15" s="4"/>
      <c r="AJ15" s="4"/>
      <c r="AK15" s="4"/>
      <c r="AL15" s="4"/>
      <c r="AM15" s="4"/>
      <c r="AN15" s="4"/>
      <c r="AO15" s="4"/>
      <c r="AP15" s="4"/>
      <c r="AQ15" s="4"/>
      <c r="AR15" s="4"/>
      <c r="AS15" s="4"/>
      <c r="AT15" s="4"/>
      <c r="AU15" s="4"/>
      <c r="AV15" s="4"/>
      <c r="AW15" s="4"/>
      <c r="AX15" s="4"/>
      <c r="AY15" s="4"/>
    </row>
    <row r="16" spans="1:51" ht="14.5" x14ac:dyDescent="0.35">
      <c r="A16" s="113">
        <v>45536</v>
      </c>
      <c r="B16" s="116"/>
      <c r="C16" s="117">
        <v>5</v>
      </c>
      <c r="D16" s="44">
        <v>8</v>
      </c>
      <c r="E16" s="16">
        <v>6.9720000000000004</v>
      </c>
      <c r="F16" s="16">
        <v>9.9979999999999993</v>
      </c>
      <c r="G16" s="16">
        <v>5.423</v>
      </c>
      <c r="H16" s="16">
        <v>11.47</v>
      </c>
      <c r="I16" s="16">
        <v>6.5339999999999998</v>
      </c>
      <c r="J16" s="16">
        <v>12.765000000000001</v>
      </c>
      <c r="K16" s="16">
        <v>5.5629999999999997</v>
      </c>
      <c r="L16" s="16">
        <v>8.6229999999999993</v>
      </c>
      <c r="M16" s="16">
        <v>5.31</v>
      </c>
      <c r="N16" s="16">
        <v>5.7720000000000002</v>
      </c>
      <c r="O16" s="16">
        <v>4.0049999999999999</v>
      </c>
      <c r="P16" s="16">
        <v>9.0719999999999992</v>
      </c>
      <c r="Q16" s="16">
        <v>10.429</v>
      </c>
      <c r="R16" s="16">
        <v>8.3629999999999995</v>
      </c>
      <c r="S16" s="16">
        <v>9.1669999999999998</v>
      </c>
      <c r="T16" s="16">
        <v>13.573</v>
      </c>
      <c r="U16" s="16">
        <v>9.7390000000000008</v>
      </c>
      <c r="V16" s="16">
        <v>7.58</v>
      </c>
      <c r="W16" s="16">
        <v>6.75</v>
      </c>
      <c r="X16" s="16">
        <v>9.093</v>
      </c>
      <c r="Y16" s="16">
        <v>4.875</v>
      </c>
      <c r="Z16" s="16">
        <v>11.271000000000001</v>
      </c>
      <c r="AA16" s="16">
        <v>13.675000000000001</v>
      </c>
      <c r="AB16" s="16">
        <v>7.593</v>
      </c>
      <c r="AC16" s="16">
        <v>8.2590000000000003</v>
      </c>
      <c r="AD16" s="16">
        <v>8.0370000000000008</v>
      </c>
      <c r="AE16" s="16">
        <v>6.2320000000000002</v>
      </c>
      <c r="AF16" s="16">
        <v>7.9630000000000001</v>
      </c>
      <c r="AG16" s="16">
        <v>6.5179999999999998</v>
      </c>
      <c r="AH16" s="16">
        <v>4.8579999999999997</v>
      </c>
      <c r="AI16" s="4"/>
      <c r="AJ16" s="4"/>
      <c r="AK16" s="4"/>
      <c r="AL16" s="4"/>
      <c r="AM16" s="4"/>
      <c r="AN16" s="4"/>
      <c r="AO16" s="4"/>
      <c r="AP16" s="4"/>
      <c r="AQ16" s="4"/>
      <c r="AR16" s="4"/>
      <c r="AS16" s="4"/>
      <c r="AT16" s="4"/>
      <c r="AU16" s="4"/>
      <c r="AV16" s="4"/>
      <c r="AW16" s="4"/>
      <c r="AX16" s="4"/>
      <c r="AY16" s="4"/>
    </row>
    <row r="17" spans="1:51" ht="14.5" x14ac:dyDescent="0.35">
      <c r="A17" s="113">
        <v>45566</v>
      </c>
      <c r="B17" s="116"/>
      <c r="C17" s="117">
        <v>37</v>
      </c>
      <c r="D17" s="44">
        <v>53</v>
      </c>
      <c r="E17" s="16">
        <v>53.911000000000001</v>
      </c>
      <c r="F17" s="16">
        <v>79.673000000000002</v>
      </c>
      <c r="G17" s="16">
        <v>57.475000000000001</v>
      </c>
      <c r="H17" s="16">
        <v>79.366</v>
      </c>
      <c r="I17" s="16">
        <v>72.373999999999995</v>
      </c>
      <c r="J17" s="16">
        <v>98.165999999999997</v>
      </c>
      <c r="K17" s="16">
        <v>62.363</v>
      </c>
      <c r="L17" s="16">
        <v>50.805</v>
      </c>
      <c r="M17" s="16">
        <v>56.326000000000001</v>
      </c>
      <c r="N17" s="16">
        <v>49.801000000000002</v>
      </c>
      <c r="O17" s="16">
        <v>46.073</v>
      </c>
      <c r="P17" s="16">
        <v>49.156999999999996</v>
      </c>
      <c r="Q17" s="16">
        <v>67.622</v>
      </c>
      <c r="R17" s="16">
        <v>80.457999999999998</v>
      </c>
      <c r="S17" s="16">
        <v>128.52699999999999</v>
      </c>
      <c r="T17" s="16">
        <v>96.551000000000002</v>
      </c>
      <c r="U17" s="16">
        <v>66.337999999999994</v>
      </c>
      <c r="V17" s="16">
        <v>61.484000000000002</v>
      </c>
      <c r="W17" s="16">
        <v>59.932000000000002</v>
      </c>
      <c r="X17" s="16">
        <v>69.611000000000004</v>
      </c>
      <c r="Y17" s="16">
        <v>40.546999999999997</v>
      </c>
      <c r="Z17" s="16">
        <v>79.974999999999994</v>
      </c>
      <c r="AA17" s="16">
        <v>89.462000000000003</v>
      </c>
      <c r="AB17" s="16">
        <v>63.36</v>
      </c>
      <c r="AC17" s="16">
        <v>67.754000000000005</v>
      </c>
      <c r="AD17" s="16">
        <v>72.5</v>
      </c>
      <c r="AE17" s="16">
        <v>54.664000000000001</v>
      </c>
      <c r="AF17" s="16">
        <v>76.337999999999994</v>
      </c>
      <c r="AG17" s="16">
        <v>44.539000000000001</v>
      </c>
      <c r="AH17" s="16">
        <v>50.545999999999999</v>
      </c>
      <c r="AI17" s="4"/>
      <c r="AJ17" s="4"/>
      <c r="AK17" s="4"/>
      <c r="AL17" s="4"/>
      <c r="AM17" s="4"/>
      <c r="AN17" s="4"/>
      <c r="AO17" s="4"/>
      <c r="AP17" s="4"/>
      <c r="AQ17" s="4"/>
      <c r="AR17" s="4"/>
      <c r="AS17" s="4"/>
      <c r="AT17" s="4"/>
      <c r="AU17" s="4"/>
      <c r="AV17" s="4"/>
      <c r="AW17" s="4"/>
      <c r="AX17" s="4"/>
      <c r="AY17" s="4"/>
    </row>
    <row r="18" spans="1:51" ht="14.5" x14ac:dyDescent="0.35">
      <c r="A18" s="113">
        <v>45597</v>
      </c>
      <c r="B18" s="116"/>
      <c r="C18" s="117">
        <v>57</v>
      </c>
      <c r="D18" s="44">
        <v>67</v>
      </c>
      <c r="E18" s="16">
        <v>62.564</v>
      </c>
      <c r="F18" s="16">
        <v>64.563000000000002</v>
      </c>
      <c r="G18" s="16">
        <v>55.429000000000002</v>
      </c>
      <c r="H18" s="16">
        <v>65.606999999999999</v>
      </c>
      <c r="I18" s="16">
        <v>66.350999999999999</v>
      </c>
      <c r="J18" s="16">
        <v>70.180000000000007</v>
      </c>
      <c r="K18" s="16">
        <v>56.515000000000001</v>
      </c>
      <c r="L18" s="16">
        <v>49.796999999999997</v>
      </c>
      <c r="M18" s="16">
        <v>47.36</v>
      </c>
      <c r="N18" s="16">
        <v>48.015999999999998</v>
      </c>
      <c r="O18" s="16">
        <v>47.887</v>
      </c>
      <c r="P18" s="16">
        <v>48.802999999999997</v>
      </c>
      <c r="Q18" s="16">
        <v>64.894999999999996</v>
      </c>
      <c r="R18" s="16">
        <v>66.447999999999993</v>
      </c>
      <c r="S18" s="16">
        <v>75.647999999999996</v>
      </c>
      <c r="T18" s="16">
        <v>65.143000000000001</v>
      </c>
      <c r="U18" s="16">
        <v>54.691000000000003</v>
      </c>
      <c r="V18" s="16">
        <v>52.62</v>
      </c>
      <c r="W18" s="16">
        <v>56.405999999999999</v>
      </c>
      <c r="X18" s="16">
        <v>57.59</v>
      </c>
      <c r="Y18" s="16">
        <v>42.841000000000001</v>
      </c>
      <c r="Z18" s="16">
        <v>58.648000000000003</v>
      </c>
      <c r="AA18" s="16">
        <v>56.28</v>
      </c>
      <c r="AB18" s="16">
        <v>50.396999999999998</v>
      </c>
      <c r="AC18" s="16">
        <v>49.445999999999998</v>
      </c>
      <c r="AD18" s="16">
        <v>50.664000000000001</v>
      </c>
      <c r="AE18" s="16">
        <v>45.13</v>
      </c>
      <c r="AF18" s="16">
        <v>53.817999999999998</v>
      </c>
      <c r="AG18" s="16">
        <v>49.399000000000001</v>
      </c>
      <c r="AH18" s="16">
        <v>55.018000000000001</v>
      </c>
      <c r="AI18" s="4"/>
      <c r="AJ18" s="4"/>
      <c r="AK18" s="4"/>
      <c r="AL18" s="4"/>
      <c r="AM18" s="4"/>
      <c r="AN18" s="4"/>
      <c r="AO18" s="4"/>
      <c r="AP18" s="4"/>
      <c r="AQ18" s="4"/>
      <c r="AR18" s="4"/>
      <c r="AS18" s="4"/>
      <c r="AT18" s="4"/>
      <c r="AU18" s="4"/>
      <c r="AV18" s="4"/>
      <c r="AW18" s="4"/>
      <c r="AX18" s="4"/>
      <c r="AY18" s="4"/>
    </row>
    <row r="19" spans="1:51" ht="14.5" x14ac:dyDescent="0.35">
      <c r="A19" s="113">
        <v>45627</v>
      </c>
      <c r="B19" s="116"/>
      <c r="C19" s="117">
        <v>47</v>
      </c>
      <c r="D19" s="44">
        <v>45</v>
      </c>
      <c r="E19" s="16">
        <v>46.247999999999998</v>
      </c>
      <c r="F19" s="16">
        <v>49.356000000000002</v>
      </c>
      <c r="G19" s="16">
        <v>44.789000000000001</v>
      </c>
      <c r="H19" s="16">
        <v>53.151000000000003</v>
      </c>
      <c r="I19" s="16">
        <v>53.521000000000001</v>
      </c>
      <c r="J19" s="16">
        <v>52.795000000000002</v>
      </c>
      <c r="K19" s="16">
        <v>50.317</v>
      </c>
      <c r="L19" s="16">
        <v>41.040999999999997</v>
      </c>
      <c r="M19" s="16">
        <v>38.651000000000003</v>
      </c>
      <c r="N19" s="16">
        <v>40.744</v>
      </c>
      <c r="O19" s="16">
        <v>37.646999999999998</v>
      </c>
      <c r="P19" s="16">
        <v>44.212000000000003</v>
      </c>
      <c r="Q19" s="16">
        <v>49.024000000000001</v>
      </c>
      <c r="R19" s="16">
        <v>50.366999999999997</v>
      </c>
      <c r="S19" s="16">
        <v>52.064999999999998</v>
      </c>
      <c r="T19" s="16">
        <v>56.332999999999998</v>
      </c>
      <c r="U19" s="16">
        <v>47.136000000000003</v>
      </c>
      <c r="V19" s="16">
        <v>42.451000000000001</v>
      </c>
      <c r="W19" s="16">
        <v>63.045999999999999</v>
      </c>
      <c r="X19" s="16">
        <v>47.093000000000004</v>
      </c>
      <c r="Y19" s="16">
        <v>37.798000000000002</v>
      </c>
      <c r="Z19" s="16">
        <v>44.454999999999998</v>
      </c>
      <c r="AA19" s="16">
        <v>46.411000000000001</v>
      </c>
      <c r="AB19" s="16">
        <v>42.301000000000002</v>
      </c>
      <c r="AC19" s="16">
        <v>48.569000000000003</v>
      </c>
      <c r="AD19" s="16">
        <v>42.369</v>
      </c>
      <c r="AE19" s="16">
        <v>34.950000000000003</v>
      </c>
      <c r="AF19" s="16">
        <v>49.121000000000002</v>
      </c>
      <c r="AG19" s="16">
        <v>40.845999999999997</v>
      </c>
      <c r="AH19" s="16">
        <v>45.899000000000001</v>
      </c>
      <c r="AI19" s="4"/>
      <c r="AJ19" s="4"/>
      <c r="AK19" s="4"/>
      <c r="AL19" s="4"/>
      <c r="AM19" s="4"/>
      <c r="AN19" s="4"/>
      <c r="AO19" s="4"/>
      <c r="AP19" s="4"/>
      <c r="AQ19" s="4"/>
      <c r="AR19" s="4"/>
      <c r="AS19" s="4"/>
      <c r="AT19" s="4"/>
      <c r="AU19" s="4"/>
      <c r="AV19" s="4"/>
      <c r="AW19" s="4"/>
      <c r="AX19" s="4"/>
      <c r="AY19" s="4"/>
    </row>
    <row r="20" spans="1:51" ht="14.5" x14ac:dyDescent="0.35">
      <c r="A20" s="113">
        <v>45658</v>
      </c>
      <c r="B20" s="116"/>
      <c r="C20" s="117">
        <v>40</v>
      </c>
      <c r="D20" s="44">
        <v>38</v>
      </c>
      <c r="E20" s="16">
        <v>44.146000000000001</v>
      </c>
      <c r="F20" s="16">
        <v>40.581000000000003</v>
      </c>
      <c r="G20" s="16">
        <v>38.201999999999998</v>
      </c>
      <c r="H20" s="16">
        <v>41.884</v>
      </c>
      <c r="I20" s="16">
        <v>42.427</v>
      </c>
      <c r="J20" s="16">
        <v>45.737000000000002</v>
      </c>
      <c r="K20" s="16">
        <v>41.198999999999998</v>
      </c>
      <c r="L20" s="16">
        <v>38.380000000000003</v>
      </c>
      <c r="M20" s="16">
        <v>30.876000000000001</v>
      </c>
      <c r="N20" s="16">
        <v>32.646000000000001</v>
      </c>
      <c r="O20" s="16">
        <v>29.655000000000001</v>
      </c>
      <c r="P20" s="16">
        <v>36.372999999999998</v>
      </c>
      <c r="Q20" s="16">
        <v>63.704999999999998</v>
      </c>
      <c r="R20" s="16">
        <v>43.85</v>
      </c>
      <c r="S20" s="16">
        <v>42.021000000000001</v>
      </c>
      <c r="T20" s="16">
        <v>42.165999999999997</v>
      </c>
      <c r="U20" s="16">
        <v>40.58</v>
      </c>
      <c r="V20" s="16">
        <v>34.640999999999998</v>
      </c>
      <c r="W20" s="16">
        <v>49.078000000000003</v>
      </c>
      <c r="X20" s="16">
        <v>40.176000000000002</v>
      </c>
      <c r="Y20" s="16">
        <v>30.984000000000002</v>
      </c>
      <c r="Z20" s="16">
        <v>35.015000000000001</v>
      </c>
      <c r="AA20" s="16">
        <v>39.521000000000001</v>
      </c>
      <c r="AB20" s="16">
        <v>34.847999999999999</v>
      </c>
      <c r="AC20" s="16">
        <v>47.524000000000001</v>
      </c>
      <c r="AD20" s="16">
        <v>33.883000000000003</v>
      </c>
      <c r="AE20" s="16">
        <v>29.908999999999999</v>
      </c>
      <c r="AF20" s="16">
        <v>40.067</v>
      </c>
      <c r="AG20" s="16">
        <v>30.754999999999999</v>
      </c>
      <c r="AH20" s="16">
        <v>35.732999999999997</v>
      </c>
      <c r="AI20" s="4"/>
      <c r="AJ20" s="4"/>
      <c r="AK20" s="4"/>
      <c r="AL20" s="4"/>
      <c r="AM20" s="4"/>
      <c r="AN20" s="4"/>
      <c r="AO20" s="4"/>
      <c r="AP20" s="4"/>
      <c r="AQ20" s="4"/>
      <c r="AR20" s="4"/>
      <c r="AS20" s="4"/>
      <c r="AT20" s="4"/>
      <c r="AU20" s="4"/>
      <c r="AV20" s="4"/>
      <c r="AW20" s="4"/>
      <c r="AX20" s="4"/>
      <c r="AY20" s="4"/>
    </row>
    <row r="21" spans="1:51" ht="14.5" x14ac:dyDescent="0.35">
      <c r="A21" s="113">
        <v>45689</v>
      </c>
      <c r="B21" s="116"/>
      <c r="C21" s="117">
        <v>35</v>
      </c>
      <c r="D21" s="44">
        <v>33</v>
      </c>
      <c r="E21" s="16">
        <v>38.466000000000001</v>
      </c>
      <c r="F21" s="16">
        <v>34.847000000000001</v>
      </c>
      <c r="G21" s="16">
        <v>37.540999999999997</v>
      </c>
      <c r="H21" s="16">
        <v>55.984000000000002</v>
      </c>
      <c r="I21" s="16">
        <v>33.76</v>
      </c>
      <c r="J21" s="16">
        <v>36.429000000000002</v>
      </c>
      <c r="K21" s="16">
        <v>36.192999999999998</v>
      </c>
      <c r="L21" s="16">
        <v>37.118000000000002</v>
      </c>
      <c r="M21" s="16">
        <v>26.617000000000001</v>
      </c>
      <c r="N21" s="16">
        <v>25.23</v>
      </c>
      <c r="O21" s="16">
        <v>26.213999999999999</v>
      </c>
      <c r="P21" s="16">
        <v>29.363</v>
      </c>
      <c r="Q21" s="16">
        <v>42.768999999999998</v>
      </c>
      <c r="R21" s="16">
        <v>33.119999999999997</v>
      </c>
      <c r="S21" s="16">
        <v>39.527999999999999</v>
      </c>
      <c r="T21" s="16">
        <v>34.829000000000001</v>
      </c>
      <c r="U21" s="16">
        <v>38.459000000000003</v>
      </c>
      <c r="V21" s="16">
        <v>27.917000000000002</v>
      </c>
      <c r="W21" s="16">
        <v>35.256999999999998</v>
      </c>
      <c r="X21" s="16">
        <v>33.975000000000001</v>
      </c>
      <c r="Y21" s="16">
        <v>30.440999999999999</v>
      </c>
      <c r="Z21" s="16">
        <v>37.302999999999997</v>
      </c>
      <c r="AA21" s="16">
        <v>41.24</v>
      </c>
      <c r="AB21" s="16">
        <v>33.603000000000002</v>
      </c>
      <c r="AC21" s="16">
        <v>46.654000000000003</v>
      </c>
      <c r="AD21" s="16">
        <v>30.061</v>
      </c>
      <c r="AE21" s="16">
        <v>25.63</v>
      </c>
      <c r="AF21" s="16">
        <v>32.537999999999997</v>
      </c>
      <c r="AG21" s="16">
        <v>27.277000000000001</v>
      </c>
      <c r="AH21" s="16">
        <v>30.738</v>
      </c>
      <c r="AI21" s="4"/>
      <c r="AJ21" s="4"/>
      <c r="AK21" s="4"/>
      <c r="AL21" s="4"/>
      <c r="AM21" s="4"/>
      <c r="AN21" s="4"/>
      <c r="AO21" s="4"/>
      <c r="AP21" s="4"/>
      <c r="AQ21" s="4"/>
      <c r="AR21" s="4"/>
      <c r="AS21" s="4"/>
      <c r="AT21" s="4"/>
      <c r="AU21" s="4"/>
      <c r="AV21" s="4"/>
      <c r="AW21" s="4"/>
      <c r="AX21" s="4"/>
      <c r="AY21" s="4"/>
    </row>
    <row r="22" spans="1:51" ht="14.5" x14ac:dyDescent="0.35">
      <c r="A22" s="113">
        <v>45717</v>
      </c>
      <c r="B22" s="116"/>
      <c r="C22" s="117">
        <v>42</v>
      </c>
      <c r="D22" s="44">
        <v>44</v>
      </c>
      <c r="E22" s="16">
        <v>62.488999999999997</v>
      </c>
      <c r="F22" s="16">
        <v>63.933999999999997</v>
      </c>
      <c r="G22" s="16">
        <v>80.465999999999994</v>
      </c>
      <c r="H22" s="16">
        <v>66.686000000000007</v>
      </c>
      <c r="I22" s="16">
        <v>62.615000000000002</v>
      </c>
      <c r="J22" s="16">
        <v>65.744</v>
      </c>
      <c r="K22" s="16">
        <v>59.350999999999999</v>
      </c>
      <c r="L22" s="16">
        <v>43.4</v>
      </c>
      <c r="M22" s="16">
        <v>41.39</v>
      </c>
      <c r="N22" s="16">
        <v>34.542000000000002</v>
      </c>
      <c r="O22" s="16">
        <v>39.673000000000002</v>
      </c>
      <c r="P22" s="16">
        <v>67.718000000000004</v>
      </c>
      <c r="Q22" s="16">
        <v>52.902999999999999</v>
      </c>
      <c r="R22" s="16">
        <v>42.844000000000001</v>
      </c>
      <c r="S22" s="16">
        <v>107.497</v>
      </c>
      <c r="T22" s="16">
        <v>42.991</v>
      </c>
      <c r="U22" s="16">
        <v>61.811</v>
      </c>
      <c r="V22" s="16">
        <v>34.582999999999998</v>
      </c>
      <c r="W22" s="16">
        <v>55.558</v>
      </c>
      <c r="X22" s="16">
        <v>56.051000000000002</v>
      </c>
      <c r="Y22" s="16">
        <v>33.542999999999999</v>
      </c>
      <c r="Z22" s="16">
        <v>44.347999999999999</v>
      </c>
      <c r="AA22" s="16">
        <v>59.067</v>
      </c>
      <c r="AB22" s="16">
        <v>40.582000000000001</v>
      </c>
      <c r="AC22" s="16">
        <v>70.48</v>
      </c>
      <c r="AD22" s="16">
        <v>30.902000000000001</v>
      </c>
      <c r="AE22" s="16">
        <v>39.423999999999999</v>
      </c>
      <c r="AF22" s="16">
        <v>42.515000000000001</v>
      </c>
      <c r="AG22" s="16">
        <v>37.363999999999997</v>
      </c>
      <c r="AH22" s="16">
        <v>53.991</v>
      </c>
      <c r="AI22" s="4"/>
      <c r="AJ22" s="4"/>
      <c r="AK22" s="4"/>
      <c r="AL22" s="4"/>
      <c r="AM22" s="4"/>
      <c r="AN22" s="4"/>
      <c r="AO22" s="4"/>
      <c r="AP22" s="4"/>
      <c r="AQ22" s="4"/>
      <c r="AR22" s="4"/>
      <c r="AS22" s="4"/>
      <c r="AT22" s="4"/>
      <c r="AU22" s="4"/>
      <c r="AV22" s="4"/>
      <c r="AW22" s="4"/>
      <c r="AX22" s="4"/>
      <c r="AY22" s="4"/>
    </row>
    <row r="23" spans="1:51" ht="14.5" x14ac:dyDescent="0.35">
      <c r="A23" s="113">
        <v>45748</v>
      </c>
      <c r="B23" s="116"/>
      <c r="C23" s="117">
        <v>57</v>
      </c>
      <c r="D23" s="44">
        <v>85</v>
      </c>
      <c r="E23" s="16">
        <v>145.28100000000001</v>
      </c>
      <c r="F23" s="16">
        <v>120.595</v>
      </c>
      <c r="G23" s="16">
        <v>105.07899999999999</v>
      </c>
      <c r="H23" s="16">
        <v>127.18</v>
      </c>
      <c r="I23" s="16">
        <v>136.864</v>
      </c>
      <c r="J23" s="16">
        <v>110.149</v>
      </c>
      <c r="K23" s="16">
        <v>98.748999999999995</v>
      </c>
      <c r="L23" s="16">
        <v>81.070999999999998</v>
      </c>
      <c r="M23" s="16">
        <v>65.994</v>
      </c>
      <c r="N23" s="16">
        <v>51.938000000000002</v>
      </c>
      <c r="O23" s="16">
        <v>75.486000000000004</v>
      </c>
      <c r="P23" s="16">
        <v>155.34</v>
      </c>
      <c r="Q23" s="16">
        <v>191.84200000000001</v>
      </c>
      <c r="R23" s="16">
        <v>166.09299999999999</v>
      </c>
      <c r="S23" s="16">
        <v>178.09100000000001</v>
      </c>
      <c r="T23" s="16">
        <v>58.558</v>
      </c>
      <c r="U23" s="16">
        <v>100.54900000000001</v>
      </c>
      <c r="V23" s="16">
        <v>70.497</v>
      </c>
      <c r="W23" s="16">
        <v>177.352</v>
      </c>
      <c r="X23" s="16">
        <v>111.033</v>
      </c>
      <c r="Y23" s="16">
        <v>42.609000000000002</v>
      </c>
      <c r="Z23" s="16">
        <v>88.825999999999993</v>
      </c>
      <c r="AA23" s="16">
        <v>62.140999999999998</v>
      </c>
      <c r="AB23" s="16">
        <v>86.992000000000004</v>
      </c>
      <c r="AC23" s="16">
        <v>131.59</v>
      </c>
      <c r="AD23" s="16">
        <v>40.045999999999999</v>
      </c>
      <c r="AE23" s="16">
        <v>117.824</v>
      </c>
      <c r="AF23" s="16">
        <v>56.442999999999998</v>
      </c>
      <c r="AG23" s="16">
        <v>49.737000000000002</v>
      </c>
      <c r="AH23" s="16">
        <v>144.77600000000001</v>
      </c>
      <c r="AI23" s="4"/>
      <c r="AJ23" s="4"/>
      <c r="AK23" s="4"/>
      <c r="AL23" s="4"/>
      <c r="AM23" s="4"/>
      <c r="AN23" s="4"/>
      <c r="AO23" s="4"/>
      <c r="AP23" s="4"/>
      <c r="AQ23" s="4"/>
      <c r="AR23" s="4"/>
      <c r="AS23" s="4"/>
      <c r="AT23" s="4"/>
      <c r="AU23" s="4"/>
      <c r="AV23" s="4"/>
      <c r="AW23" s="4"/>
      <c r="AX23" s="4"/>
      <c r="AY23" s="4"/>
    </row>
    <row r="24" spans="1:51" ht="14.5" x14ac:dyDescent="0.35">
      <c r="A24" s="113">
        <v>45778</v>
      </c>
      <c r="B24" s="116"/>
      <c r="C24" s="117">
        <v>102</v>
      </c>
      <c r="D24" s="44">
        <v>163</v>
      </c>
      <c r="E24" s="16">
        <v>538.79100000000005</v>
      </c>
      <c r="F24" s="16">
        <v>214.476</v>
      </c>
      <c r="G24" s="16">
        <v>364.26600000000002</v>
      </c>
      <c r="H24" s="16">
        <v>199.94800000000001</v>
      </c>
      <c r="I24" s="16">
        <v>364.18900000000002</v>
      </c>
      <c r="J24" s="16">
        <v>293.23399999999998</v>
      </c>
      <c r="K24" s="16">
        <v>194.41200000000001</v>
      </c>
      <c r="L24" s="16">
        <v>136.09100000000001</v>
      </c>
      <c r="M24" s="16">
        <v>180.614</v>
      </c>
      <c r="N24" s="16">
        <v>46.561</v>
      </c>
      <c r="O24" s="16">
        <v>189.57900000000001</v>
      </c>
      <c r="P24" s="16">
        <v>184.422</v>
      </c>
      <c r="Q24" s="16">
        <v>397.81099999999998</v>
      </c>
      <c r="R24" s="16">
        <v>197.483</v>
      </c>
      <c r="S24" s="16">
        <v>173.24700000000001</v>
      </c>
      <c r="T24" s="16">
        <v>332.428</v>
      </c>
      <c r="U24" s="16">
        <v>297.43200000000002</v>
      </c>
      <c r="V24" s="16">
        <v>175.83</v>
      </c>
      <c r="W24" s="16">
        <v>303.56099999999998</v>
      </c>
      <c r="X24" s="16">
        <v>93.67</v>
      </c>
      <c r="Y24" s="16">
        <v>119.839</v>
      </c>
      <c r="Z24" s="16">
        <v>228.48</v>
      </c>
      <c r="AA24" s="16">
        <v>137.03800000000001</v>
      </c>
      <c r="AB24" s="16">
        <v>207.67500000000001</v>
      </c>
      <c r="AC24" s="16">
        <v>186.577</v>
      </c>
      <c r="AD24" s="16">
        <v>72.221000000000004</v>
      </c>
      <c r="AE24" s="16">
        <v>357.98899999999998</v>
      </c>
      <c r="AF24" s="16">
        <v>116.904</v>
      </c>
      <c r="AG24" s="16">
        <v>106.858</v>
      </c>
      <c r="AH24" s="16">
        <v>212.01499999999999</v>
      </c>
      <c r="AI24" s="4"/>
      <c r="AJ24" s="4"/>
      <c r="AK24" s="4"/>
      <c r="AL24" s="4"/>
      <c r="AM24" s="4"/>
      <c r="AN24" s="4"/>
      <c r="AO24" s="4"/>
      <c r="AP24" s="4"/>
      <c r="AQ24" s="4"/>
      <c r="AR24" s="4"/>
      <c r="AS24" s="4"/>
      <c r="AT24" s="4"/>
      <c r="AU24" s="4"/>
      <c r="AV24" s="4"/>
      <c r="AW24" s="4"/>
      <c r="AX24" s="4"/>
      <c r="AY24" s="4"/>
    </row>
    <row r="25" spans="1:51" ht="14.5" x14ac:dyDescent="0.35">
      <c r="A25" s="113">
        <v>45809</v>
      </c>
      <c r="B25" s="116"/>
      <c r="C25" s="117">
        <v>25</v>
      </c>
      <c r="D25" s="44">
        <v>96</v>
      </c>
      <c r="E25" s="16">
        <v>335.59100000000001</v>
      </c>
      <c r="F25" s="16">
        <v>87.2</v>
      </c>
      <c r="G25" s="16">
        <v>403.80700000000002</v>
      </c>
      <c r="H25" s="16">
        <v>83.245999999999995</v>
      </c>
      <c r="I25" s="16">
        <v>271.34300000000002</v>
      </c>
      <c r="J25" s="16">
        <v>153.94200000000001</v>
      </c>
      <c r="K25" s="16">
        <v>151.09299999999999</v>
      </c>
      <c r="L25" s="16">
        <v>29.925000000000001</v>
      </c>
      <c r="M25" s="16">
        <v>59.414999999999999</v>
      </c>
      <c r="N25" s="16">
        <v>-0.67200000000000004</v>
      </c>
      <c r="O25" s="16">
        <v>91.4</v>
      </c>
      <c r="P25" s="16">
        <v>44.04</v>
      </c>
      <c r="Q25" s="16">
        <v>223.63200000000001</v>
      </c>
      <c r="R25" s="16">
        <v>66.760000000000005</v>
      </c>
      <c r="S25" s="16">
        <v>47.615000000000002</v>
      </c>
      <c r="T25" s="16">
        <v>311.488</v>
      </c>
      <c r="U25" s="16">
        <v>136.74700000000001</v>
      </c>
      <c r="V25" s="16">
        <v>161.46100000000001</v>
      </c>
      <c r="W25" s="16">
        <v>308.952</v>
      </c>
      <c r="X25" s="16">
        <v>5.03</v>
      </c>
      <c r="Y25" s="16">
        <v>69.328999999999994</v>
      </c>
      <c r="Z25" s="16">
        <v>144.291</v>
      </c>
      <c r="AA25" s="16">
        <v>107.062</v>
      </c>
      <c r="AB25" s="16">
        <v>122.598</v>
      </c>
      <c r="AC25" s="16">
        <v>150.506</v>
      </c>
      <c r="AD25" s="16">
        <v>-4.0410000000000004</v>
      </c>
      <c r="AE25" s="16">
        <v>294.55099999999999</v>
      </c>
      <c r="AF25" s="16">
        <v>52.914999999999999</v>
      </c>
      <c r="AG25" s="16">
        <v>116.252</v>
      </c>
      <c r="AH25" s="16">
        <v>82.022999999999996</v>
      </c>
      <c r="AI25" s="4"/>
      <c r="AJ25" s="4"/>
      <c r="AK25" s="4"/>
      <c r="AL25" s="4"/>
      <c r="AM25" s="4"/>
      <c r="AN25" s="4"/>
      <c r="AO25" s="4"/>
      <c r="AP25" s="4"/>
      <c r="AQ25" s="4"/>
      <c r="AR25" s="4"/>
      <c r="AS25" s="4"/>
      <c r="AT25" s="4"/>
      <c r="AU25" s="4"/>
      <c r="AV25" s="4"/>
      <c r="AW25" s="4"/>
      <c r="AX25" s="4"/>
      <c r="AY25" s="4"/>
    </row>
    <row r="26" spans="1:51" ht="14.5" x14ac:dyDescent="0.35">
      <c r="A26" s="113">
        <v>45839</v>
      </c>
      <c r="B26" s="116"/>
      <c r="C26" s="117">
        <v>-60</v>
      </c>
      <c r="D26" s="44">
        <v>-23</v>
      </c>
      <c r="E26" s="16">
        <v>86.668000000000006</v>
      </c>
      <c r="F26" s="16">
        <v>-9.9169999999999998</v>
      </c>
      <c r="G26" s="16">
        <v>192.98</v>
      </c>
      <c r="H26" s="16">
        <v>-8.5860000000000003</v>
      </c>
      <c r="I26" s="16">
        <v>33.817</v>
      </c>
      <c r="J26" s="16">
        <v>30.175000000000001</v>
      </c>
      <c r="K26" s="16">
        <v>40.06</v>
      </c>
      <c r="L26" s="16">
        <v>-22.47</v>
      </c>
      <c r="M26" s="16">
        <v>-16.405999999999999</v>
      </c>
      <c r="N26" s="16">
        <v>-21.291</v>
      </c>
      <c r="O26" s="16">
        <v>-10.365</v>
      </c>
      <c r="P26" s="16">
        <v>-14.956</v>
      </c>
      <c r="Q26" s="16">
        <v>30.053000000000001</v>
      </c>
      <c r="R26" s="16">
        <v>-10.911</v>
      </c>
      <c r="S26" s="16">
        <v>-14.928000000000001</v>
      </c>
      <c r="T26" s="16">
        <v>63.526000000000003</v>
      </c>
      <c r="U26" s="16">
        <v>26.878</v>
      </c>
      <c r="V26" s="16">
        <v>1.5469999999999999</v>
      </c>
      <c r="W26" s="16">
        <v>83.31</v>
      </c>
      <c r="X26" s="16">
        <v>-13.914</v>
      </c>
      <c r="Y26" s="16">
        <v>-6.1459999999999999</v>
      </c>
      <c r="Z26" s="16">
        <v>15.673999999999999</v>
      </c>
      <c r="AA26" s="16">
        <v>6.7270000000000003</v>
      </c>
      <c r="AB26" s="16">
        <v>9.4550000000000001</v>
      </c>
      <c r="AC26" s="16">
        <v>6.867</v>
      </c>
      <c r="AD26" s="16">
        <v>-20.117999999999999</v>
      </c>
      <c r="AE26" s="16">
        <v>74.061000000000007</v>
      </c>
      <c r="AF26" s="16">
        <v>-16.920000000000002</v>
      </c>
      <c r="AG26" s="16">
        <v>13.984</v>
      </c>
      <c r="AH26" s="16">
        <v>-3.7069999999999999</v>
      </c>
      <c r="AI26" s="4"/>
      <c r="AJ26" s="4"/>
      <c r="AK26" s="4"/>
      <c r="AL26" s="4"/>
      <c r="AM26" s="4"/>
      <c r="AN26" s="4"/>
      <c r="AO26" s="4"/>
      <c r="AP26" s="4"/>
      <c r="AQ26" s="4"/>
      <c r="AR26" s="4"/>
      <c r="AS26" s="4"/>
      <c r="AT26" s="4"/>
      <c r="AU26" s="4"/>
      <c r="AV26" s="4"/>
      <c r="AW26" s="4"/>
      <c r="AX26" s="4"/>
      <c r="AY26" s="4"/>
    </row>
    <row r="27" spans="1:51" ht="14.5" x14ac:dyDescent="0.35">
      <c r="A27" s="113">
        <v>45870</v>
      </c>
      <c r="B27" s="116"/>
      <c r="C27" s="117">
        <v>-52</v>
      </c>
      <c r="D27" s="44">
        <v>-28</v>
      </c>
      <c r="E27" s="16">
        <v>17.957999999999998</v>
      </c>
      <c r="F27" s="16">
        <v>-4.4039999999999999</v>
      </c>
      <c r="G27" s="16">
        <v>33.716999999999999</v>
      </c>
      <c r="H27" s="16">
        <v>-7.1870000000000003</v>
      </c>
      <c r="I27" s="16">
        <v>15.414999999999999</v>
      </c>
      <c r="J27" s="16">
        <v>-0.67</v>
      </c>
      <c r="K27" s="16">
        <v>26.216999999999999</v>
      </c>
      <c r="L27" s="16">
        <v>-8.7330000000000005</v>
      </c>
      <c r="M27" s="16">
        <v>-6.2160000000000002</v>
      </c>
      <c r="N27" s="16">
        <v>-6.3550000000000004</v>
      </c>
      <c r="O27" s="16">
        <v>-7.492</v>
      </c>
      <c r="P27" s="16">
        <v>-4.1890000000000001</v>
      </c>
      <c r="Q27" s="16">
        <v>6.0069999999999997</v>
      </c>
      <c r="R27" s="16">
        <v>-3.262</v>
      </c>
      <c r="S27" s="16">
        <v>-4.452</v>
      </c>
      <c r="T27" s="16">
        <v>18.882999999999999</v>
      </c>
      <c r="U27" s="16">
        <v>2.6280000000000001</v>
      </c>
      <c r="V27" s="16">
        <v>11.571</v>
      </c>
      <c r="W27" s="16">
        <v>6.6219999999999999</v>
      </c>
      <c r="X27" s="16">
        <v>-5.0529999999999999</v>
      </c>
      <c r="Y27" s="16">
        <v>6.4580000000000002</v>
      </c>
      <c r="Z27" s="16">
        <v>19.068999999999999</v>
      </c>
      <c r="AA27" s="16">
        <v>5.0960000000000001</v>
      </c>
      <c r="AB27" s="16">
        <v>8.5749999999999993</v>
      </c>
      <c r="AC27" s="16">
        <v>8.7579999999999991</v>
      </c>
      <c r="AD27" s="16">
        <v>2.5179999999999998</v>
      </c>
      <c r="AE27" s="16">
        <v>17.335000000000001</v>
      </c>
      <c r="AF27" s="16">
        <v>-3.069</v>
      </c>
      <c r="AG27" s="16">
        <v>-7.9210000000000003</v>
      </c>
      <c r="AH27" s="16">
        <v>1.367</v>
      </c>
      <c r="AI27" s="4"/>
      <c r="AJ27" s="4"/>
      <c r="AK27" s="4"/>
      <c r="AL27" s="4"/>
      <c r="AM27" s="4"/>
      <c r="AN27" s="4"/>
      <c r="AO27" s="4"/>
      <c r="AP27" s="4"/>
      <c r="AQ27" s="4"/>
      <c r="AR27" s="4"/>
      <c r="AS27" s="4"/>
      <c r="AT27" s="4"/>
      <c r="AU27" s="4"/>
      <c r="AV27" s="4"/>
      <c r="AW27" s="4"/>
      <c r="AX27" s="4"/>
      <c r="AY27" s="4"/>
    </row>
    <row r="28" spans="1:51" ht="14.5" x14ac:dyDescent="0.35">
      <c r="A28" s="113">
        <v>45901</v>
      </c>
      <c r="B28" s="116"/>
      <c r="C28" s="117">
        <v>-9</v>
      </c>
      <c r="D28" s="44">
        <v>5</v>
      </c>
      <c r="E28" s="16">
        <v>42.09</v>
      </c>
      <c r="F28" s="16">
        <v>22.457999999999998</v>
      </c>
      <c r="G28" s="16">
        <v>45.631999999999998</v>
      </c>
      <c r="H28" s="16">
        <v>27.675999999999998</v>
      </c>
      <c r="I28" s="16">
        <v>51.058</v>
      </c>
      <c r="J28" s="16">
        <v>23.161999999999999</v>
      </c>
      <c r="K28" s="16">
        <v>34.018999999999998</v>
      </c>
      <c r="L28" s="16">
        <v>20.311</v>
      </c>
      <c r="M28" s="16">
        <v>20.824000000000002</v>
      </c>
      <c r="N28" s="16">
        <v>13.983000000000001</v>
      </c>
      <c r="O28" s="16">
        <v>32.244</v>
      </c>
      <c r="P28" s="16">
        <v>40.122</v>
      </c>
      <c r="Q28" s="16">
        <v>31.786999999999999</v>
      </c>
      <c r="R28" s="16">
        <v>37.448999999999998</v>
      </c>
      <c r="S28" s="16">
        <v>54.963000000000001</v>
      </c>
      <c r="T28" s="16">
        <v>39.249000000000002</v>
      </c>
      <c r="U28" s="16">
        <v>30.727</v>
      </c>
      <c r="V28" s="16">
        <v>25.614999999999998</v>
      </c>
      <c r="W28" s="16">
        <v>36.773000000000003</v>
      </c>
      <c r="X28" s="16">
        <v>19.024999999999999</v>
      </c>
      <c r="Y28" s="16">
        <v>42.328000000000003</v>
      </c>
      <c r="Z28" s="16">
        <v>56.250999999999998</v>
      </c>
      <c r="AA28" s="16">
        <v>30.567</v>
      </c>
      <c r="AB28" s="16">
        <v>31.844999999999999</v>
      </c>
      <c r="AC28" s="16">
        <v>31.437999999999999</v>
      </c>
      <c r="AD28" s="16">
        <v>23.931000000000001</v>
      </c>
      <c r="AE28" s="16">
        <v>30.341999999999999</v>
      </c>
      <c r="AF28" s="16">
        <v>26.212</v>
      </c>
      <c r="AG28" s="16">
        <v>15.528</v>
      </c>
      <c r="AH28" s="16">
        <v>26.811</v>
      </c>
      <c r="AI28" s="4"/>
      <c r="AJ28" s="4"/>
      <c r="AK28" s="4"/>
      <c r="AL28" s="4"/>
      <c r="AM28" s="4"/>
      <c r="AN28" s="4"/>
      <c r="AO28" s="4"/>
      <c r="AP28" s="4"/>
      <c r="AQ28" s="4"/>
      <c r="AR28" s="4"/>
      <c r="AS28" s="4"/>
      <c r="AT28" s="4"/>
      <c r="AU28" s="4"/>
      <c r="AV28" s="4"/>
      <c r="AW28" s="4"/>
      <c r="AX28" s="4"/>
      <c r="AY28" s="4"/>
    </row>
    <row r="29" spans="1:51" ht="14.5" x14ac:dyDescent="0.35">
      <c r="A29" s="113">
        <v>45931</v>
      </c>
      <c r="B29" s="116"/>
      <c r="C29" s="117">
        <v>37</v>
      </c>
      <c r="D29" s="44">
        <v>53</v>
      </c>
      <c r="E29" s="16">
        <v>79.793999999999997</v>
      </c>
      <c r="F29" s="16">
        <v>57.801000000000002</v>
      </c>
      <c r="G29" s="16">
        <v>77.641000000000005</v>
      </c>
      <c r="H29" s="16">
        <v>73.132000000000005</v>
      </c>
      <c r="I29" s="16">
        <v>96.665000000000006</v>
      </c>
      <c r="J29" s="16">
        <v>62.655000000000001</v>
      </c>
      <c r="K29" s="16">
        <v>48.95</v>
      </c>
      <c r="L29" s="16">
        <v>54.618000000000002</v>
      </c>
      <c r="M29" s="16">
        <v>46.887999999999998</v>
      </c>
      <c r="N29" s="16">
        <v>42.932000000000002</v>
      </c>
      <c r="O29" s="16">
        <v>44.915999999999997</v>
      </c>
      <c r="P29" s="16">
        <v>64.710999999999999</v>
      </c>
      <c r="Q29" s="16">
        <v>80.78</v>
      </c>
      <c r="R29" s="16">
        <v>128.298</v>
      </c>
      <c r="S29" s="16">
        <v>94.335999999999999</v>
      </c>
      <c r="T29" s="16">
        <v>65.052999999999997</v>
      </c>
      <c r="U29" s="16">
        <v>61.529000000000003</v>
      </c>
      <c r="V29" s="16">
        <v>57.731999999999999</v>
      </c>
      <c r="W29" s="16">
        <v>68.378</v>
      </c>
      <c r="X29" s="16">
        <v>39.47</v>
      </c>
      <c r="Y29" s="16">
        <v>77.257000000000005</v>
      </c>
      <c r="Z29" s="16">
        <v>87.537000000000006</v>
      </c>
      <c r="AA29" s="16">
        <v>61.804000000000002</v>
      </c>
      <c r="AB29" s="16">
        <v>65.626000000000005</v>
      </c>
      <c r="AC29" s="16">
        <v>71.334999999999994</v>
      </c>
      <c r="AD29" s="16">
        <v>52.122</v>
      </c>
      <c r="AE29" s="16">
        <v>74.078000000000003</v>
      </c>
      <c r="AF29" s="16">
        <v>43.884999999999998</v>
      </c>
      <c r="AG29" s="16">
        <v>47.140999999999998</v>
      </c>
      <c r="AH29" s="16">
        <v>51.892000000000003</v>
      </c>
      <c r="AI29" s="4"/>
      <c r="AJ29" s="4"/>
      <c r="AK29" s="4"/>
      <c r="AL29" s="4"/>
      <c r="AM29" s="4"/>
      <c r="AN29" s="4"/>
      <c r="AO29" s="4"/>
      <c r="AP29" s="4"/>
      <c r="AQ29" s="4"/>
      <c r="AR29" s="4"/>
      <c r="AS29" s="4"/>
      <c r="AT29" s="4"/>
      <c r="AU29" s="4"/>
      <c r="AV29" s="4"/>
      <c r="AW29" s="4"/>
      <c r="AX29" s="4"/>
      <c r="AY29" s="4"/>
    </row>
    <row r="30" spans="1:51" ht="14.5" x14ac:dyDescent="0.35">
      <c r="A30" s="113">
        <v>45962</v>
      </c>
      <c r="B30" s="116"/>
      <c r="C30" s="117">
        <v>57</v>
      </c>
      <c r="D30" s="44">
        <v>67</v>
      </c>
      <c r="E30" s="16">
        <v>65.114999999999995</v>
      </c>
      <c r="F30" s="16">
        <v>55.854999999999997</v>
      </c>
      <c r="G30" s="16">
        <v>64.254999999999995</v>
      </c>
      <c r="H30" s="16">
        <v>66.72</v>
      </c>
      <c r="I30" s="16">
        <v>70.027000000000001</v>
      </c>
      <c r="J30" s="16">
        <v>56.845999999999997</v>
      </c>
      <c r="K30" s="16">
        <v>48.247999999999998</v>
      </c>
      <c r="L30" s="16">
        <v>45.908000000000001</v>
      </c>
      <c r="M30" s="16">
        <v>45.652999999999999</v>
      </c>
      <c r="N30" s="16">
        <v>45.037999999999997</v>
      </c>
      <c r="O30" s="16">
        <v>45.158000000000001</v>
      </c>
      <c r="P30" s="16">
        <v>62.381</v>
      </c>
      <c r="Q30" s="16">
        <v>66.102999999999994</v>
      </c>
      <c r="R30" s="16">
        <v>75.191999999999993</v>
      </c>
      <c r="S30" s="16">
        <v>63.363</v>
      </c>
      <c r="T30" s="16">
        <v>53.710999999999999</v>
      </c>
      <c r="U30" s="16">
        <v>52.383000000000003</v>
      </c>
      <c r="V30" s="16">
        <v>54.502000000000002</v>
      </c>
      <c r="W30" s="16">
        <v>56.542000000000002</v>
      </c>
      <c r="X30" s="16">
        <v>41.994999999999997</v>
      </c>
      <c r="Y30" s="16">
        <v>56.59</v>
      </c>
      <c r="Z30" s="16">
        <v>54.533999999999999</v>
      </c>
      <c r="AA30" s="16">
        <v>49.018000000000001</v>
      </c>
      <c r="AB30" s="16">
        <v>47.49</v>
      </c>
      <c r="AC30" s="16">
        <v>50.378</v>
      </c>
      <c r="AD30" s="16">
        <v>43.286999999999999</v>
      </c>
      <c r="AE30" s="16">
        <v>51.9</v>
      </c>
      <c r="AF30" s="16">
        <v>48.936999999999998</v>
      </c>
      <c r="AG30" s="16">
        <v>51.335000000000001</v>
      </c>
      <c r="AH30" s="16">
        <v>60.6</v>
      </c>
      <c r="AI30" s="4"/>
      <c r="AJ30" s="4"/>
      <c r="AK30" s="4"/>
      <c r="AL30" s="4"/>
      <c r="AM30" s="4"/>
      <c r="AN30" s="4"/>
      <c r="AO30" s="4"/>
      <c r="AP30" s="4"/>
      <c r="AQ30" s="4"/>
      <c r="AR30" s="4"/>
      <c r="AS30" s="4"/>
      <c r="AT30" s="4"/>
      <c r="AU30" s="4"/>
      <c r="AV30" s="4"/>
      <c r="AW30" s="4"/>
      <c r="AX30" s="4"/>
      <c r="AY30" s="4"/>
    </row>
    <row r="31" spans="1:51" ht="14.5" x14ac:dyDescent="0.35">
      <c r="A31" s="113">
        <v>45992</v>
      </c>
      <c r="B31" s="116"/>
      <c r="C31" s="117">
        <v>47</v>
      </c>
      <c r="D31" s="44">
        <v>45</v>
      </c>
      <c r="E31" s="16">
        <v>49.426000000000002</v>
      </c>
      <c r="F31" s="16">
        <v>45.207999999999998</v>
      </c>
      <c r="G31" s="16">
        <v>51.872</v>
      </c>
      <c r="H31" s="16">
        <v>53.767000000000003</v>
      </c>
      <c r="I31" s="16">
        <v>51.872999999999998</v>
      </c>
      <c r="J31" s="16">
        <v>50.616</v>
      </c>
      <c r="K31" s="16">
        <v>39.587000000000003</v>
      </c>
      <c r="L31" s="16">
        <v>37.246000000000002</v>
      </c>
      <c r="M31" s="16">
        <v>38.134999999999998</v>
      </c>
      <c r="N31" s="16">
        <v>35.057000000000002</v>
      </c>
      <c r="O31" s="16">
        <v>40.645000000000003</v>
      </c>
      <c r="P31" s="16">
        <v>46.872999999999998</v>
      </c>
      <c r="Q31" s="16">
        <v>49.792999999999999</v>
      </c>
      <c r="R31" s="16">
        <v>51.622</v>
      </c>
      <c r="S31" s="16">
        <v>54.502000000000002</v>
      </c>
      <c r="T31" s="16">
        <v>46.219000000000001</v>
      </c>
      <c r="U31" s="16">
        <v>42.296999999999997</v>
      </c>
      <c r="V31" s="16">
        <v>60.744</v>
      </c>
      <c r="W31" s="16">
        <v>46.128</v>
      </c>
      <c r="X31" s="16">
        <v>37.005000000000003</v>
      </c>
      <c r="Y31" s="16">
        <v>42.05</v>
      </c>
      <c r="Z31" s="16">
        <v>44.731999999999999</v>
      </c>
      <c r="AA31" s="16">
        <v>40.981999999999999</v>
      </c>
      <c r="AB31" s="16">
        <v>46.442999999999998</v>
      </c>
      <c r="AC31" s="16">
        <v>41.26</v>
      </c>
      <c r="AD31" s="16">
        <v>33.265999999999998</v>
      </c>
      <c r="AE31" s="16">
        <v>47.235999999999997</v>
      </c>
      <c r="AF31" s="16">
        <v>40.411000000000001</v>
      </c>
      <c r="AG31" s="16">
        <v>42.98</v>
      </c>
      <c r="AH31" s="16">
        <v>44.573999999999998</v>
      </c>
      <c r="AI31" s="4"/>
      <c r="AJ31" s="4"/>
      <c r="AK31" s="4"/>
      <c r="AL31" s="4"/>
      <c r="AM31" s="4"/>
      <c r="AN31" s="4"/>
      <c r="AO31" s="4"/>
      <c r="AP31" s="4"/>
      <c r="AQ31" s="4"/>
      <c r="AR31" s="4"/>
      <c r="AS31" s="4"/>
      <c r="AT31" s="4"/>
      <c r="AU31" s="4"/>
      <c r="AV31" s="4"/>
      <c r="AW31" s="4"/>
      <c r="AX31" s="4"/>
      <c r="AY31" s="4"/>
    </row>
    <row r="32" spans="1:51" ht="14.5" x14ac:dyDescent="0.35">
      <c r="A32" s="113">
        <v>46023</v>
      </c>
      <c r="B32" s="116"/>
      <c r="C32" s="117">
        <v>40</v>
      </c>
      <c r="D32" s="44">
        <v>38</v>
      </c>
      <c r="E32" s="16">
        <v>40.598999999999997</v>
      </c>
      <c r="F32" s="16">
        <v>38.595999999999997</v>
      </c>
      <c r="G32" s="16">
        <v>40.710999999999999</v>
      </c>
      <c r="H32" s="16">
        <v>42.722000000000001</v>
      </c>
      <c r="I32" s="16">
        <v>44.482999999999997</v>
      </c>
      <c r="J32" s="16">
        <v>41.575000000000003</v>
      </c>
      <c r="K32" s="16">
        <v>36.936999999999998</v>
      </c>
      <c r="L32" s="16">
        <v>29.577999999999999</v>
      </c>
      <c r="M32" s="16">
        <v>30.198</v>
      </c>
      <c r="N32" s="16">
        <v>27.285</v>
      </c>
      <c r="O32" s="16">
        <v>33.133000000000003</v>
      </c>
      <c r="P32" s="16">
        <v>61.069000000000003</v>
      </c>
      <c r="Q32" s="16">
        <v>43.244</v>
      </c>
      <c r="R32" s="16">
        <v>41.648000000000003</v>
      </c>
      <c r="S32" s="16">
        <v>40.720999999999997</v>
      </c>
      <c r="T32" s="16">
        <v>39.738</v>
      </c>
      <c r="U32" s="16">
        <v>34.320999999999998</v>
      </c>
      <c r="V32" s="16">
        <v>47.243000000000002</v>
      </c>
      <c r="W32" s="16">
        <v>39.265999999999998</v>
      </c>
      <c r="X32" s="16">
        <v>30.234000000000002</v>
      </c>
      <c r="Y32" s="16">
        <v>32.658000000000001</v>
      </c>
      <c r="Z32" s="16">
        <v>37.923000000000002</v>
      </c>
      <c r="AA32" s="16">
        <v>33.658000000000001</v>
      </c>
      <c r="AB32" s="16">
        <v>45.703000000000003</v>
      </c>
      <c r="AC32" s="16">
        <v>32.720999999999997</v>
      </c>
      <c r="AD32" s="16">
        <v>28.324000000000002</v>
      </c>
      <c r="AE32" s="16">
        <v>38.345999999999997</v>
      </c>
      <c r="AF32" s="16">
        <v>30.364999999999998</v>
      </c>
      <c r="AG32" s="16">
        <v>32.866999999999997</v>
      </c>
      <c r="AH32" s="16">
        <v>42.511000000000003</v>
      </c>
      <c r="AI32" s="4"/>
      <c r="AJ32" s="4"/>
      <c r="AK32" s="4"/>
      <c r="AL32" s="4"/>
      <c r="AM32" s="4"/>
      <c r="AN32" s="4"/>
      <c r="AO32" s="4"/>
      <c r="AP32" s="4"/>
      <c r="AQ32" s="4"/>
      <c r="AR32" s="4"/>
      <c r="AS32" s="4"/>
      <c r="AT32" s="4"/>
      <c r="AU32" s="4"/>
      <c r="AV32" s="4"/>
      <c r="AW32" s="4"/>
      <c r="AX32" s="4"/>
      <c r="AY32" s="4"/>
    </row>
    <row r="33" spans="1:51" ht="14.5" x14ac:dyDescent="0.35">
      <c r="A33" s="113">
        <v>46054</v>
      </c>
      <c r="B33" s="116"/>
      <c r="C33" s="117">
        <v>35</v>
      </c>
      <c r="D33" s="44">
        <v>33</v>
      </c>
      <c r="E33" s="16">
        <v>34.572000000000003</v>
      </c>
      <c r="F33" s="16">
        <v>37.927999999999997</v>
      </c>
      <c r="G33" s="16">
        <v>54.634999999999998</v>
      </c>
      <c r="H33" s="16">
        <v>33.993000000000002</v>
      </c>
      <c r="I33" s="16">
        <v>35.372999999999998</v>
      </c>
      <c r="J33" s="16">
        <v>36.411999999999999</v>
      </c>
      <c r="K33" s="16">
        <v>35.816000000000003</v>
      </c>
      <c r="L33" s="16">
        <v>25.471</v>
      </c>
      <c r="M33" s="16">
        <v>23.155000000000001</v>
      </c>
      <c r="N33" s="16">
        <v>24.103000000000002</v>
      </c>
      <c r="O33" s="16">
        <v>26.611999999999998</v>
      </c>
      <c r="P33" s="16">
        <v>40.914000000000001</v>
      </c>
      <c r="Q33" s="16">
        <v>32.465000000000003</v>
      </c>
      <c r="R33" s="16">
        <v>39.14</v>
      </c>
      <c r="S33" s="16">
        <v>33.695999999999998</v>
      </c>
      <c r="T33" s="16">
        <v>37.634999999999998</v>
      </c>
      <c r="U33" s="16">
        <v>27.681999999999999</v>
      </c>
      <c r="V33" s="16">
        <v>33.832000000000001</v>
      </c>
      <c r="W33" s="16">
        <v>33.192</v>
      </c>
      <c r="X33" s="16">
        <v>29.82</v>
      </c>
      <c r="Y33" s="16">
        <v>34.487000000000002</v>
      </c>
      <c r="Z33" s="16">
        <v>39.747</v>
      </c>
      <c r="AA33" s="16">
        <v>32.613999999999997</v>
      </c>
      <c r="AB33" s="16">
        <v>44.768999999999998</v>
      </c>
      <c r="AC33" s="16">
        <v>28.850999999999999</v>
      </c>
      <c r="AD33" s="16">
        <v>24.263999999999999</v>
      </c>
      <c r="AE33" s="16">
        <v>31.081</v>
      </c>
      <c r="AF33" s="16">
        <v>26.93</v>
      </c>
      <c r="AG33" s="16">
        <v>28.077999999999999</v>
      </c>
      <c r="AH33" s="16">
        <v>37.067999999999998</v>
      </c>
      <c r="AI33" s="4"/>
      <c r="AJ33" s="4"/>
      <c r="AK33" s="4"/>
      <c r="AL33" s="4"/>
      <c r="AM33" s="4"/>
      <c r="AN33" s="4"/>
      <c r="AO33" s="4"/>
      <c r="AP33" s="4"/>
      <c r="AQ33" s="4"/>
      <c r="AR33" s="4"/>
      <c r="AS33" s="4"/>
      <c r="AT33" s="4"/>
      <c r="AU33" s="4"/>
      <c r="AV33" s="4"/>
      <c r="AW33" s="4"/>
      <c r="AX33" s="4"/>
      <c r="AY33" s="4"/>
    </row>
    <row r="34" spans="1:51" ht="14.5" x14ac:dyDescent="0.35">
      <c r="A34" s="113">
        <v>46082</v>
      </c>
      <c r="B34" s="116"/>
      <c r="C34" s="117">
        <v>42</v>
      </c>
      <c r="D34" s="44">
        <v>44</v>
      </c>
      <c r="E34" s="16">
        <v>63.054000000000002</v>
      </c>
      <c r="F34" s="16">
        <v>81.004000000000005</v>
      </c>
      <c r="G34" s="16">
        <v>65.382999999999996</v>
      </c>
      <c r="H34" s="16">
        <v>63.238</v>
      </c>
      <c r="I34" s="16">
        <v>62.542999999999999</v>
      </c>
      <c r="J34" s="16">
        <v>59.670999999999999</v>
      </c>
      <c r="K34" s="16">
        <v>42.011000000000003</v>
      </c>
      <c r="L34" s="16">
        <v>40.003999999999998</v>
      </c>
      <c r="M34" s="16">
        <v>31.032</v>
      </c>
      <c r="N34" s="16">
        <v>37.113999999999997</v>
      </c>
      <c r="O34" s="16">
        <v>62.978000000000002</v>
      </c>
      <c r="P34" s="16">
        <v>50.847999999999999</v>
      </c>
      <c r="Q34" s="16">
        <v>40.945999999999998</v>
      </c>
      <c r="R34" s="16">
        <v>106.91800000000001</v>
      </c>
      <c r="S34" s="16">
        <v>41.613</v>
      </c>
      <c r="T34" s="16">
        <v>60.671999999999997</v>
      </c>
      <c r="U34" s="16">
        <v>33.619999999999997</v>
      </c>
      <c r="V34" s="16">
        <v>53.716999999999999</v>
      </c>
      <c r="W34" s="16">
        <v>55.100999999999999</v>
      </c>
      <c r="X34" s="16">
        <v>32.817</v>
      </c>
      <c r="Y34" s="16">
        <v>41.54</v>
      </c>
      <c r="Z34" s="16">
        <v>57.155000000000001</v>
      </c>
      <c r="AA34" s="16">
        <v>39.293999999999997</v>
      </c>
      <c r="AB34" s="16">
        <v>67.653999999999996</v>
      </c>
      <c r="AC34" s="16">
        <v>29.16</v>
      </c>
      <c r="AD34" s="16">
        <v>37.722000000000001</v>
      </c>
      <c r="AE34" s="16">
        <v>40.753999999999998</v>
      </c>
      <c r="AF34" s="16">
        <v>36.938000000000002</v>
      </c>
      <c r="AG34" s="16">
        <v>47.685000000000002</v>
      </c>
      <c r="AH34" s="16">
        <v>60.436999999999998</v>
      </c>
      <c r="AI34" s="4"/>
      <c r="AJ34" s="4"/>
      <c r="AK34" s="4"/>
      <c r="AL34" s="4"/>
      <c r="AM34" s="4"/>
      <c r="AN34" s="4"/>
      <c r="AO34" s="4"/>
      <c r="AP34" s="4"/>
      <c r="AQ34" s="4"/>
      <c r="AR34" s="4"/>
      <c r="AS34" s="4"/>
      <c r="AT34" s="4"/>
      <c r="AU34" s="4"/>
      <c r="AV34" s="4"/>
      <c r="AW34" s="4"/>
      <c r="AX34" s="4"/>
      <c r="AY34" s="4"/>
    </row>
    <row r="35" spans="1:51" ht="14.5" x14ac:dyDescent="0.35">
      <c r="A35" s="113">
        <v>46113</v>
      </c>
      <c r="B35" s="116"/>
      <c r="C35" s="117">
        <v>57</v>
      </c>
      <c r="D35" s="44">
        <v>85</v>
      </c>
      <c r="E35" s="16">
        <v>117.931</v>
      </c>
      <c r="F35" s="16">
        <v>105.723</v>
      </c>
      <c r="G35" s="16">
        <v>125.479</v>
      </c>
      <c r="H35" s="16">
        <v>137.80099999999999</v>
      </c>
      <c r="I35" s="16">
        <v>104.675</v>
      </c>
      <c r="J35" s="16">
        <v>99.108999999999995</v>
      </c>
      <c r="K35" s="16">
        <v>79.323999999999998</v>
      </c>
      <c r="L35" s="16">
        <v>63.902999999999999</v>
      </c>
      <c r="M35" s="16">
        <v>48.566000000000003</v>
      </c>
      <c r="N35" s="16">
        <v>72.009</v>
      </c>
      <c r="O35" s="16">
        <v>148.93600000000001</v>
      </c>
      <c r="P35" s="16">
        <v>187.71600000000001</v>
      </c>
      <c r="Q35" s="16">
        <v>162.25299999999999</v>
      </c>
      <c r="R35" s="16">
        <v>177.52</v>
      </c>
      <c r="S35" s="16">
        <v>56.389000000000003</v>
      </c>
      <c r="T35" s="16">
        <v>98.962999999999994</v>
      </c>
      <c r="U35" s="16">
        <v>68.021000000000001</v>
      </c>
      <c r="V35" s="16">
        <v>174.48099999999999</v>
      </c>
      <c r="W35" s="16">
        <v>110.161</v>
      </c>
      <c r="X35" s="16">
        <v>41.853999999999999</v>
      </c>
      <c r="Y35" s="16">
        <v>83.572000000000003</v>
      </c>
      <c r="Z35" s="16">
        <v>60.540999999999997</v>
      </c>
      <c r="AA35" s="16">
        <v>85.355000000000004</v>
      </c>
      <c r="AB35" s="16">
        <v>128.67599999999999</v>
      </c>
      <c r="AC35" s="16">
        <v>37.325000000000003</v>
      </c>
      <c r="AD35" s="16">
        <v>114.815</v>
      </c>
      <c r="AE35" s="16">
        <v>54.430999999999997</v>
      </c>
      <c r="AF35" s="16">
        <v>49.295999999999999</v>
      </c>
      <c r="AG35" s="16">
        <v>136.167</v>
      </c>
      <c r="AH35" s="16">
        <v>141.78</v>
      </c>
      <c r="AI35" s="4"/>
      <c r="AJ35" s="4"/>
      <c r="AK35" s="4"/>
      <c r="AL35" s="4"/>
      <c r="AM35" s="4"/>
      <c r="AN35" s="4"/>
      <c r="AO35" s="4"/>
      <c r="AP35" s="4"/>
      <c r="AQ35" s="4"/>
      <c r="AR35" s="4"/>
      <c r="AS35" s="4"/>
      <c r="AT35" s="4"/>
      <c r="AU35" s="4"/>
      <c r="AV35" s="4"/>
      <c r="AW35" s="4"/>
      <c r="AX35" s="4"/>
      <c r="AY35" s="4"/>
    </row>
    <row r="36" spans="1:51" ht="14.5" x14ac:dyDescent="0.35">
      <c r="A36" s="113">
        <v>46143</v>
      </c>
      <c r="B36" s="33"/>
      <c r="C36" s="8">
        <v>102</v>
      </c>
      <c r="D36" s="11">
        <v>163</v>
      </c>
      <c r="E36">
        <v>211.67</v>
      </c>
      <c r="F36">
        <v>365.327</v>
      </c>
      <c r="G36">
        <v>198.86</v>
      </c>
      <c r="H36">
        <v>365.58499999999998</v>
      </c>
      <c r="I36">
        <v>286.69</v>
      </c>
      <c r="J36">
        <v>194.98099999999999</v>
      </c>
      <c r="K36">
        <v>134.84899999999999</v>
      </c>
      <c r="L36">
        <v>179.114</v>
      </c>
      <c r="M36">
        <v>44.238</v>
      </c>
      <c r="N36">
        <v>186.285</v>
      </c>
      <c r="O36">
        <v>179.833</v>
      </c>
      <c r="P36">
        <v>393.67899999999997</v>
      </c>
      <c r="Q36">
        <v>197.15600000000001</v>
      </c>
      <c r="R36">
        <v>172.90700000000001</v>
      </c>
      <c r="S36">
        <v>328.50599999999997</v>
      </c>
      <c r="T36">
        <v>295.517</v>
      </c>
      <c r="U36">
        <v>169.75399999999999</v>
      </c>
      <c r="V36">
        <v>300.74200000000002</v>
      </c>
      <c r="W36">
        <v>92.997</v>
      </c>
      <c r="X36">
        <v>119.22799999999999</v>
      </c>
      <c r="Y36">
        <v>214.21600000000001</v>
      </c>
      <c r="Z36">
        <v>135.35599999999999</v>
      </c>
      <c r="AA36">
        <v>205.78899999999999</v>
      </c>
      <c r="AB36">
        <v>184.28800000000001</v>
      </c>
      <c r="AC36">
        <v>71.897000000000006</v>
      </c>
      <c r="AD36">
        <v>353.29599999999999</v>
      </c>
      <c r="AE36">
        <v>115.43</v>
      </c>
      <c r="AF36">
        <v>106.467</v>
      </c>
      <c r="AG36">
        <v>204.33799999999999</v>
      </c>
      <c r="AH36">
        <v>534.28499999999997</v>
      </c>
      <c r="AI36" s="4"/>
      <c r="AJ36" s="4"/>
      <c r="AK36" s="4"/>
      <c r="AL36" s="4"/>
      <c r="AM36" s="4"/>
      <c r="AN36" s="4"/>
      <c r="AO36" s="4"/>
      <c r="AP36" s="4"/>
      <c r="AQ36" s="4"/>
      <c r="AR36" s="4"/>
      <c r="AS36" s="4"/>
      <c r="AT36" s="4"/>
      <c r="AU36" s="4"/>
      <c r="AV36" s="4"/>
      <c r="AW36" s="4"/>
      <c r="AX36" s="4"/>
      <c r="AY36" s="4"/>
    </row>
    <row r="37" spans="1:51" ht="14.5" x14ac:dyDescent="0.35">
      <c r="A37" s="113">
        <v>46174</v>
      </c>
      <c r="B37" s="33"/>
      <c r="C37" s="8">
        <v>25</v>
      </c>
      <c r="D37" s="11">
        <v>96</v>
      </c>
      <c r="E37">
        <v>91.554000000000002</v>
      </c>
      <c r="F37">
        <v>404.29500000000002</v>
      </c>
      <c r="G37">
        <v>82.534999999999997</v>
      </c>
      <c r="H37">
        <v>271.87900000000002</v>
      </c>
      <c r="I37">
        <v>158.27500000000001</v>
      </c>
      <c r="J37">
        <v>151.423</v>
      </c>
      <c r="K37">
        <v>29.166</v>
      </c>
      <c r="L37">
        <v>58.713999999999999</v>
      </c>
      <c r="M37">
        <v>-0.41799999999999998</v>
      </c>
      <c r="N37">
        <v>89.826999999999998</v>
      </c>
      <c r="O37">
        <v>42.234000000000002</v>
      </c>
      <c r="P37">
        <v>222.452</v>
      </c>
      <c r="Q37">
        <v>69.174000000000007</v>
      </c>
      <c r="R37">
        <v>47.384</v>
      </c>
      <c r="S37">
        <v>309.947</v>
      </c>
      <c r="T37">
        <v>136.18600000000001</v>
      </c>
      <c r="U37">
        <v>166.517</v>
      </c>
      <c r="V37">
        <v>307.91899999999998</v>
      </c>
      <c r="W37">
        <v>4.5640000000000001</v>
      </c>
      <c r="X37">
        <v>68.933999999999997</v>
      </c>
      <c r="Y37">
        <v>150.416</v>
      </c>
      <c r="Z37">
        <v>106.13800000000001</v>
      </c>
      <c r="AA37">
        <v>121.879</v>
      </c>
      <c r="AB37">
        <v>149.39699999999999</v>
      </c>
      <c r="AC37">
        <v>-3.65</v>
      </c>
      <c r="AD37">
        <v>293.05</v>
      </c>
      <c r="AE37">
        <v>51.923999999999999</v>
      </c>
      <c r="AF37">
        <v>116.027</v>
      </c>
      <c r="AG37">
        <v>84.576999999999998</v>
      </c>
      <c r="AH37">
        <v>334.55599999999998</v>
      </c>
      <c r="AI37" s="4"/>
      <c r="AJ37" s="4"/>
      <c r="AK37" s="4"/>
      <c r="AL37" s="4"/>
      <c r="AM37" s="4"/>
      <c r="AN37" s="4"/>
      <c r="AO37" s="4"/>
      <c r="AP37" s="4"/>
      <c r="AQ37" s="4"/>
      <c r="AR37" s="4"/>
      <c r="AS37" s="4"/>
      <c r="AT37" s="4"/>
      <c r="AU37" s="4"/>
      <c r="AV37" s="4"/>
      <c r="AW37" s="4"/>
      <c r="AX37" s="4"/>
      <c r="AY37" s="4"/>
    </row>
    <row r="38" spans="1:51" ht="14.5" x14ac:dyDescent="0.35">
      <c r="A38" s="113">
        <v>46204</v>
      </c>
      <c r="B38" s="33"/>
      <c r="C38" s="8">
        <v>-60</v>
      </c>
      <c r="D38" s="11">
        <v>-23</v>
      </c>
      <c r="E38">
        <v>-8.9860000000000007</v>
      </c>
      <c r="F38">
        <v>193.98500000000001</v>
      </c>
      <c r="G38">
        <v>-9.0869999999999997</v>
      </c>
      <c r="H38">
        <v>34.018999999999998</v>
      </c>
      <c r="I38">
        <v>33.031999999999996</v>
      </c>
      <c r="J38">
        <v>40.499000000000002</v>
      </c>
      <c r="K38">
        <v>-22.937000000000001</v>
      </c>
      <c r="L38">
        <v>-16.965</v>
      </c>
      <c r="M38">
        <v>-21.934999999999999</v>
      </c>
      <c r="N38">
        <v>-11.170999999999999</v>
      </c>
      <c r="O38">
        <v>-16.071999999999999</v>
      </c>
      <c r="P38">
        <v>29.337</v>
      </c>
      <c r="Q38">
        <v>-10.926</v>
      </c>
      <c r="R38">
        <v>-15.194000000000001</v>
      </c>
      <c r="S38">
        <v>62.814999999999998</v>
      </c>
      <c r="T38">
        <v>26.536000000000001</v>
      </c>
      <c r="U38">
        <v>3.347</v>
      </c>
      <c r="V38">
        <v>82.710999999999999</v>
      </c>
      <c r="W38">
        <v>-14.162000000000001</v>
      </c>
      <c r="X38">
        <v>-6.41</v>
      </c>
      <c r="Y38">
        <v>15.464</v>
      </c>
      <c r="Z38">
        <v>6.0380000000000003</v>
      </c>
      <c r="AA38">
        <v>9</v>
      </c>
      <c r="AB38">
        <v>6.157</v>
      </c>
      <c r="AC38">
        <v>-20.385999999999999</v>
      </c>
      <c r="AD38">
        <v>73.488</v>
      </c>
      <c r="AE38">
        <v>-17.547999999999998</v>
      </c>
      <c r="AF38">
        <v>13.779</v>
      </c>
      <c r="AG38">
        <v>-3.9119999999999999</v>
      </c>
      <c r="AH38">
        <v>86.247</v>
      </c>
      <c r="AI38" s="4"/>
      <c r="AJ38" s="4"/>
      <c r="AK38" s="4"/>
      <c r="AL38" s="4"/>
      <c r="AM38" s="4"/>
      <c r="AN38" s="4"/>
      <c r="AO38" s="4"/>
      <c r="AP38" s="4"/>
      <c r="AQ38" s="4"/>
      <c r="AR38" s="4"/>
      <c r="AS38" s="4"/>
      <c r="AT38" s="4"/>
      <c r="AU38" s="4"/>
      <c r="AV38" s="4"/>
      <c r="AW38" s="4"/>
      <c r="AX38" s="4"/>
      <c r="AY38" s="4"/>
    </row>
    <row r="39" spans="1:51" ht="14.5" x14ac:dyDescent="0.35">
      <c r="A39" s="113">
        <v>46235</v>
      </c>
      <c r="B39" s="33"/>
      <c r="C39" s="8">
        <v>-52</v>
      </c>
      <c r="D39" s="11">
        <v>-28</v>
      </c>
      <c r="E39">
        <v>-4.1950000000000003</v>
      </c>
      <c r="F39">
        <v>34.076000000000001</v>
      </c>
      <c r="G39">
        <v>-7.492</v>
      </c>
      <c r="H39">
        <v>16.312000000000001</v>
      </c>
      <c r="I39">
        <v>-0.52200000000000002</v>
      </c>
      <c r="J39">
        <v>28.271999999999998</v>
      </c>
      <c r="K39">
        <v>-9.0640000000000001</v>
      </c>
      <c r="L39">
        <v>-6.3929999999999998</v>
      </c>
      <c r="M39">
        <v>-7.0640000000000001</v>
      </c>
      <c r="N39">
        <v>-7.9539999999999997</v>
      </c>
      <c r="O39">
        <v>-5.141</v>
      </c>
      <c r="P39">
        <v>5.5709999999999997</v>
      </c>
      <c r="Q39">
        <v>-3.2730000000000001</v>
      </c>
      <c r="R39">
        <v>-4.5250000000000004</v>
      </c>
      <c r="S39">
        <v>18.295000000000002</v>
      </c>
      <c r="T39">
        <v>2.3730000000000002</v>
      </c>
      <c r="U39">
        <v>11.635</v>
      </c>
      <c r="V39">
        <v>6.5110000000000001</v>
      </c>
      <c r="W39">
        <v>-5.226</v>
      </c>
      <c r="X39">
        <v>6.3520000000000003</v>
      </c>
      <c r="Y39">
        <v>18.826000000000001</v>
      </c>
      <c r="Z39">
        <v>4.7089999999999996</v>
      </c>
      <c r="AA39">
        <v>8.3650000000000002</v>
      </c>
      <c r="AB39">
        <v>8.2330000000000005</v>
      </c>
      <c r="AC39">
        <v>2.1589999999999998</v>
      </c>
      <c r="AD39">
        <v>17.379000000000001</v>
      </c>
      <c r="AE39">
        <v>-3.5489999999999999</v>
      </c>
      <c r="AF39">
        <v>-8.0380000000000003</v>
      </c>
      <c r="AG39">
        <v>0.83</v>
      </c>
      <c r="AH39">
        <v>17.722000000000001</v>
      </c>
      <c r="AI39" s="4"/>
      <c r="AJ39" s="4"/>
      <c r="AK39" s="4"/>
      <c r="AL39" s="4"/>
      <c r="AM39" s="4"/>
      <c r="AN39" s="4"/>
      <c r="AO39" s="4"/>
      <c r="AP39" s="4"/>
      <c r="AQ39" s="4"/>
      <c r="AR39" s="4"/>
      <c r="AS39" s="4"/>
      <c r="AT39" s="4"/>
      <c r="AU39" s="4"/>
      <c r="AV39" s="4"/>
      <c r="AW39" s="4"/>
      <c r="AX39" s="4"/>
      <c r="AY39" s="4"/>
    </row>
    <row r="40" spans="1:51" ht="14.5" x14ac:dyDescent="0.35">
      <c r="A40" s="113">
        <v>46266</v>
      </c>
      <c r="B40" s="33"/>
      <c r="C40" s="8">
        <v>-9</v>
      </c>
      <c r="D40" s="11">
        <v>5</v>
      </c>
      <c r="E40">
        <v>22.663</v>
      </c>
      <c r="F40">
        <v>45.941000000000003</v>
      </c>
      <c r="G40">
        <v>27.132000000000001</v>
      </c>
      <c r="H40">
        <v>52.024999999999999</v>
      </c>
      <c r="I40">
        <v>22.635999999999999</v>
      </c>
      <c r="J40">
        <v>34.798999999999999</v>
      </c>
      <c r="K40">
        <v>19.824999999999999</v>
      </c>
      <c r="L40">
        <v>20.943000000000001</v>
      </c>
      <c r="M40">
        <v>12.829000000000001</v>
      </c>
      <c r="N40">
        <v>31.314</v>
      </c>
      <c r="O40">
        <v>38.902000000000001</v>
      </c>
      <c r="P40">
        <v>31.36</v>
      </c>
      <c r="Q40">
        <v>36.018000000000001</v>
      </c>
      <c r="R40">
        <v>55.055999999999997</v>
      </c>
      <c r="S40">
        <v>38.813000000000002</v>
      </c>
      <c r="T40">
        <v>30.53</v>
      </c>
      <c r="U40">
        <v>25.587</v>
      </c>
      <c r="V40">
        <v>36.627000000000002</v>
      </c>
      <c r="W40">
        <v>18.664000000000001</v>
      </c>
      <c r="X40">
        <v>42.893000000000001</v>
      </c>
      <c r="Y40">
        <v>54.142000000000003</v>
      </c>
      <c r="Z40">
        <v>30.074000000000002</v>
      </c>
      <c r="AA40">
        <v>31.529</v>
      </c>
      <c r="AB40">
        <v>31.361999999999998</v>
      </c>
      <c r="AC40">
        <v>23.58</v>
      </c>
      <c r="AD40">
        <v>30.271999999999998</v>
      </c>
      <c r="AE40">
        <v>25.56</v>
      </c>
      <c r="AF40">
        <v>15.413</v>
      </c>
      <c r="AG40">
        <v>25.66</v>
      </c>
      <c r="AH40">
        <v>41.834000000000003</v>
      </c>
      <c r="AI40" s="4"/>
      <c r="AJ40" s="4"/>
      <c r="AK40" s="4"/>
      <c r="AL40" s="4"/>
      <c r="AM40" s="4"/>
      <c r="AN40" s="4"/>
      <c r="AO40" s="4"/>
      <c r="AP40" s="4"/>
      <c r="AQ40" s="4"/>
      <c r="AR40" s="4"/>
      <c r="AS40" s="4"/>
      <c r="AT40" s="4"/>
      <c r="AU40" s="4"/>
      <c r="AV40" s="4"/>
      <c r="AW40" s="4"/>
      <c r="AX40" s="4"/>
      <c r="AY40" s="4"/>
    </row>
    <row r="41" spans="1:51" ht="14.5" x14ac:dyDescent="0.35">
      <c r="A41" s="113">
        <v>46296</v>
      </c>
      <c r="B41" s="33"/>
      <c r="C41" s="8">
        <v>37</v>
      </c>
      <c r="D41" s="11">
        <v>53</v>
      </c>
      <c r="E41">
        <v>57.768000000000001</v>
      </c>
      <c r="F41">
        <v>77.986999999999995</v>
      </c>
      <c r="G41">
        <v>72.602000000000004</v>
      </c>
      <c r="H41">
        <v>96.831999999999994</v>
      </c>
      <c r="I41">
        <v>61.878999999999998</v>
      </c>
      <c r="J41">
        <v>49.103000000000002</v>
      </c>
      <c r="K41">
        <v>54.06</v>
      </c>
      <c r="L41">
        <v>46.478999999999999</v>
      </c>
      <c r="M41">
        <v>42.331000000000003</v>
      </c>
      <c r="N41">
        <v>44.05</v>
      </c>
      <c r="O41">
        <v>63.481000000000002</v>
      </c>
      <c r="P41">
        <v>80.307000000000002</v>
      </c>
      <c r="Q41">
        <v>128.28899999999999</v>
      </c>
      <c r="R41">
        <v>94.153999999999996</v>
      </c>
      <c r="S41">
        <v>64.653999999999996</v>
      </c>
      <c r="T41">
        <v>61.231999999999999</v>
      </c>
      <c r="U41">
        <v>57.646000000000001</v>
      </c>
      <c r="V41">
        <v>68.010000000000005</v>
      </c>
      <c r="W41">
        <v>39.125</v>
      </c>
      <c r="X41">
        <v>77.210999999999999</v>
      </c>
      <c r="Y41">
        <v>89.197999999999993</v>
      </c>
      <c r="Z41">
        <v>61.162999999999997</v>
      </c>
      <c r="AA41">
        <v>65.191000000000003</v>
      </c>
      <c r="AB41">
        <v>71.007000000000005</v>
      </c>
      <c r="AC41">
        <v>51.579000000000001</v>
      </c>
      <c r="AD41">
        <v>73.858000000000004</v>
      </c>
      <c r="AE41">
        <v>43.154000000000003</v>
      </c>
      <c r="AF41">
        <v>46.984999999999999</v>
      </c>
      <c r="AG41">
        <v>51.344999999999999</v>
      </c>
      <c r="AH41">
        <v>79.495999999999995</v>
      </c>
      <c r="AI41" s="4"/>
      <c r="AJ41" s="4"/>
      <c r="AK41" s="4"/>
      <c r="AL41" s="4"/>
      <c r="AM41" s="4"/>
      <c r="AN41" s="4"/>
      <c r="AO41" s="4"/>
      <c r="AP41" s="4"/>
      <c r="AQ41" s="4"/>
      <c r="AR41" s="4"/>
      <c r="AS41" s="4"/>
      <c r="AT41" s="4"/>
      <c r="AU41" s="4"/>
      <c r="AV41" s="4"/>
      <c r="AW41" s="4"/>
      <c r="AX41" s="4"/>
      <c r="AY41" s="4"/>
    </row>
    <row r="42" spans="1:51" ht="14.5" x14ac:dyDescent="0.35">
      <c r="A42" s="113">
        <v>46327</v>
      </c>
      <c r="B42" s="33"/>
      <c r="C42" s="8">
        <v>57</v>
      </c>
      <c r="D42" s="11">
        <v>67</v>
      </c>
      <c r="E42">
        <v>56.533999999999999</v>
      </c>
      <c r="F42">
        <v>64.399000000000001</v>
      </c>
      <c r="G42">
        <v>66.204999999999998</v>
      </c>
      <c r="H42">
        <v>69.995999999999995</v>
      </c>
      <c r="I42">
        <v>57.124000000000002</v>
      </c>
      <c r="J42">
        <v>48.302</v>
      </c>
      <c r="K42">
        <v>45.378</v>
      </c>
      <c r="L42">
        <v>45.203000000000003</v>
      </c>
      <c r="M42">
        <v>44.280999999999999</v>
      </c>
      <c r="N42">
        <v>44.344999999999999</v>
      </c>
      <c r="O42">
        <v>61.216000000000001</v>
      </c>
      <c r="P42">
        <v>65.69</v>
      </c>
      <c r="Q42">
        <v>76.186999999999998</v>
      </c>
      <c r="R42">
        <v>63.189</v>
      </c>
      <c r="S42">
        <v>53.305</v>
      </c>
      <c r="T42">
        <v>52.113</v>
      </c>
      <c r="U42">
        <v>55.225999999999999</v>
      </c>
      <c r="V42">
        <v>56.179000000000002</v>
      </c>
      <c r="W42">
        <v>41.636000000000003</v>
      </c>
      <c r="X42">
        <v>56.392000000000003</v>
      </c>
      <c r="Y42">
        <v>54.756</v>
      </c>
      <c r="Z42">
        <v>48.408000000000001</v>
      </c>
      <c r="AA42">
        <v>47.109000000000002</v>
      </c>
      <c r="AB42">
        <v>49.905000000000001</v>
      </c>
      <c r="AC42">
        <v>43.457999999999998</v>
      </c>
      <c r="AD42">
        <v>51.676000000000002</v>
      </c>
      <c r="AE42">
        <v>48.265999999999998</v>
      </c>
      <c r="AF42">
        <v>51.183999999999997</v>
      </c>
      <c r="AG42">
        <v>60.023000000000003</v>
      </c>
      <c r="AH42">
        <v>64.853999999999999</v>
      </c>
      <c r="AI42" s="4"/>
      <c r="AJ42" s="4"/>
      <c r="AK42" s="4"/>
      <c r="AL42" s="4"/>
      <c r="AM42" s="4"/>
      <c r="AN42" s="4"/>
      <c r="AO42" s="4"/>
      <c r="AP42" s="4"/>
      <c r="AQ42" s="4"/>
      <c r="AR42" s="4"/>
      <c r="AS42" s="4"/>
      <c r="AT42" s="4"/>
      <c r="AU42" s="4"/>
      <c r="AV42" s="4"/>
      <c r="AW42" s="4"/>
      <c r="AX42" s="4"/>
      <c r="AY42" s="4"/>
    </row>
    <row r="43" spans="1:51" ht="14.5" x14ac:dyDescent="0.35">
      <c r="A43" s="113">
        <v>46357</v>
      </c>
      <c r="B43" s="33"/>
      <c r="C43" s="8">
        <v>47</v>
      </c>
      <c r="D43" s="11">
        <v>45</v>
      </c>
      <c r="E43">
        <v>45.390999999999998</v>
      </c>
      <c r="F43">
        <v>52.000999999999998</v>
      </c>
      <c r="G43">
        <v>53.277000000000001</v>
      </c>
      <c r="H43">
        <v>51.83</v>
      </c>
      <c r="I43">
        <v>50.765999999999998</v>
      </c>
      <c r="J43">
        <v>39.631999999999998</v>
      </c>
      <c r="K43">
        <v>36.738999999999997</v>
      </c>
      <c r="L43">
        <v>37.683999999999997</v>
      </c>
      <c r="M43">
        <v>34.298000000000002</v>
      </c>
      <c r="N43">
        <v>39.844000000000001</v>
      </c>
      <c r="O43">
        <v>45.875</v>
      </c>
      <c r="P43">
        <v>49.401000000000003</v>
      </c>
      <c r="Q43">
        <v>51.738999999999997</v>
      </c>
      <c r="R43">
        <v>54.311</v>
      </c>
      <c r="S43">
        <v>45.817999999999998</v>
      </c>
      <c r="T43">
        <v>42.04</v>
      </c>
      <c r="U43">
        <v>59.97</v>
      </c>
      <c r="V43">
        <v>45.786999999999999</v>
      </c>
      <c r="W43">
        <v>36.667000000000002</v>
      </c>
      <c r="X43">
        <v>41.843000000000004</v>
      </c>
      <c r="Y43">
        <v>44.186999999999998</v>
      </c>
      <c r="Z43">
        <v>40.393999999999998</v>
      </c>
      <c r="AA43">
        <v>46.03</v>
      </c>
      <c r="AB43">
        <v>40.79</v>
      </c>
      <c r="AC43">
        <v>32.85</v>
      </c>
      <c r="AD43">
        <v>47.005000000000003</v>
      </c>
      <c r="AE43">
        <v>39.771000000000001</v>
      </c>
      <c r="AF43">
        <v>42.834000000000003</v>
      </c>
      <c r="AG43">
        <v>43.984999999999999</v>
      </c>
      <c r="AH43">
        <v>49.182000000000002</v>
      </c>
      <c r="AI43" s="4"/>
      <c r="AJ43" s="4"/>
      <c r="AK43" s="4"/>
      <c r="AL43" s="4"/>
      <c r="AM43" s="4"/>
      <c r="AN43" s="4"/>
      <c r="AO43" s="4"/>
      <c r="AP43" s="4"/>
      <c r="AQ43" s="4"/>
      <c r="AR43" s="4"/>
      <c r="AS43" s="4"/>
      <c r="AT43" s="4"/>
      <c r="AU43" s="4"/>
      <c r="AV43" s="4"/>
      <c r="AW43" s="4"/>
      <c r="AX43" s="4"/>
      <c r="AY43" s="4"/>
    </row>
    <row r="44" spans="1:51" ht="14.5" x14ac:dyDescent="0.35">
      <c r="A44" s="113">
        <v>46388</v>
      </c>
      <c r="B44" s="33"/>
      <c r="C44" s="8">
        <v>40</v>
      </c>
      <c r="D44" s="11">
        <v>38</v>
      </c>
      <c r="E44">
        <v>38.555</v>
      </c>
      <c r="F44">
        <v>40.831000000000003</v>
      </c>
      <c r="G44">
        <v>42.283999999999999</v>
      </c>
      <c r="H44">
        <v>44.433</v>
      </c>
      <c r="I44">
        <v>41.210999999999999</v>
      </c>
      <c r="J44">
        <v>36.978000000000002</v>
      </c>
      <c r="K44">
        <v>29.11</v>
      </c>
      <c r="L44">
        <v>29.782</v>
      </c>
      <c r="M44">
        <v>26.414000000000001</v>
      </c>
      <c r="N44">
        <v>32.405999999999999</v>
      </c>
      <c r="O44">
        <v>59.795999999999999</v>
      </c>
      <c r="P44">
        <v>42.863</v>
      </c>
      <c r="Q44">
        <v>41.65</v>
      </c>
      <c r="R44">
        <v>40.573999999999998</v>
      </c>
      <c r="S44">
        <v>39.359000000000002</v>
      </c>
      <c r="T44">
        <v>34.078000000000003</v>
      </c>
      <c r="U44">
        <v>47.793999999999997</v>
      </c>
      <c r="V44">
        <v>38.944000000000003</v>
      </c>
      <c r="W44">
        <v>29.916</v>
      </c>
      <c r="X44">
        <v>32.466000000000001</v>
      </c>
      <c r="Y44">
        <v>37.177</v>
      </c>
      <c r="Z44">
        <v>33.119999999999997</v>
      </c>
      <c r="AA44">
        <v>45.392000000000003</v>
      </c>
      <c r="AB44">
        <v>32.281999999999996</v>
      </c>
      <c r="AC44">
        <v>27.824999999999999</v>
      </c>
      <c r="AD44">
        <v>38.14</v>
      </c>
      <c r="AE44">
        <v>29.777999999999999</v>
      </c>
      <c r="AF44">
        <v>32.738</v>
      </c>
      <c r="AG44">
        <v>41.539000000000001</v>
      </c>
      <c r="AH44">
        <v>40.374000000000002</v>
      </c>
      <c r="AI44" s="4"/>
      <c r="AJ44" s="4"/>
      <c r="AK44" s="4"/>
      <c r="AL44" s="4"/>
      <c r="AM44" s="4"/>
      <c r="AN44" s="4"/>
      <c r="AO44" s="4"/>
      <c r="AP44" s="4"/>
      <c r="AQ44" s="4"/>
      <c r="AR44" s="4"/>
      <c r="AS44" s="4"/>
      <c r="AT44" s="4"/>
      <c r="AU44" s="4"/>
      <c r="AV44" s="4"/>
      <c r="AW44" s="4"/>
      <c r="AX44" s="4"/>
      <c r="AY44" s="4"/>
    </row>
    <row r="45" spans="1:51" ht="14.5" x14ac:dyDescent="0.35">
      <c r="A45" s="113">
        <v>46419</v>
      </c>
      <c r="B45" s="33"/>
      <c r="C45" s="8">
        <v>35</v>
      </c>
      <c r="D45" s="11">
        <v>33</v>
      </c>
      <c r="E45">
        <v>37.548999999999999</v>
      </c>
      <c r="F45">
        <v>54.790999999999997</v>
      </c>
      <c r="G45">
        <v>33.628</v>
      </c>
      <c r="H45">
        <v>35.359000000000002</v>
      </c>
      <c r="I45">
        <v>36.201000000000001</v>
      </c>
      <c r="J45">
        <v>35.844000000000001</v>
      </c>
      <c r="K45">
        <v>25.058</v>
      </c>
      <c r="L45">
        <v>22.808</v>
      </c>
      <c r="M45">
        <v>23.277000000000001</v>
      </c>
      <c r="N45">
        <v>26.012</v>
      </c>
      <c r="O45">
        <v>40.049999999999997</v>
      </c>
      <c r="P45">
        <v>32.152999999999999</v>
      </c>
      <c r="Q45">
        <v>38.89</v>
      </c>
      <c r="R45">
        <v>33.582999999999998</v>
      </c>
      <c r="S45">
        <v>37.274999999999999</v>
      </c>
      <c r="T45">
        <v>27.472000000000001</v>
      </c>
      <c r="U45">
        <v>33.662999999999997</v>
      </c>
      <c r="V45">
        <v>32.917000000000002</v>
      </c>
      <c r="W45">
        <v>29.54</v>
      </c>
      <c r="X45">
        <v>34.314999999999998</v>
      </c>
      <c r="Y45">
        <v>39.302999999999997</v>
      </c>
      <c r="Z45">
        <v>32.148000000000003</v>
      </c>
      <c r="AA45">
        <v>44.408000000000001</v>
      </c>
      <c r="AB45">
        <v>28.454999999999998</v>
      </c>
      <c r="AC45">
        <v>23.812000000000001</v>
      </c>
      <c r="AD45">
        <v>30.907</v>
      </c>
      <c r="AE45">
        <v>26.401</v>
      </c>
      <c r="AF45">
        <v>27.963999999999999</v>
      </c>
      <c r="AG45">
        <v>36.255000000000003</v>
      </c>
      <c r="AH45">
        <v>34.372</v>
      </c>
      <c r="AI45" s="4"/>
      <c r="AJ45" s="4"/>
      <c r="AK45" s="4"/>
      <c r="AL45" s="4"/>
      <c r="AM45" s="4"/>
      <c r="AN45" s="4"/>
      <c r="AO45" s="4"/>
      <c r="AP45" s="4"/>
      <c r="AQ45" s="4"/>
      <c r="AR45" s="4"/>
      <c r="AS45" s="4"/>
      <c r="AT45" s="4"/>
      <c r="AU45" s="4"/>
      <c r="AV45" s="4"/>
      <c r="AW45" s="4"/>
      <c r="AX45" s="4"/>
      <c r="AY45" s="4"/>
    </row>
    <row r="46" spans="1:51" ht="14.5" x14ac:dyDescent="0.35">
      <c r="A46" s="113">
        <v>46447</v>
      </c>
      <c r="B46" s="33"/>
      <c r="C46" s="8">
        <v>42</v>
      </c>
      <c r="D46" s="11">
        <v>44</v>
      </c>
      <c r="E46">
        <v>80.691000000000003</v>
      </c>
      <c r="F46">
        <v>65.510000000000005</v>
      </c>
      <c r="G46">
        <v>62.774999999999999</v>
      </c>
      <c r="H46">
        <v>62.527999999999999</v>
      </c>
      <c r="I46">
        <v>57.517000000000003</v>
      </c>
      <c r="J46">
        <v>42.057000000000002</v>
      </c>
      <c r="K46">
        <v>39.539000000000001</v>
      </c>
      <c r="L46">
        <v>30.632000000000001</v>
      </c>
      <c r="M46">
        <v>35.182000000000002</v>
      </c>
      <c r="N46">
        <v>62.003999999999998</v>
      </c>
      <c r="O46">
        <v>49.890999999999998</v>
      </c>
      <c r="P46">
        <v>40.603999999999999</v>
      </c>
      <c r="Q46">
        <v>105.449</v>
      </c>
      <c r="R46">
        <v>41.470999999999997</v>
      </c>
      <c r="S46">
        <v>60.241999999999997</v>
      </c>
      <c r="T46">
        <v>33.369</v>
      </c>
      <c r="U46">
        <v>52.917999999999999</v>
      </c>
      <c r="V46">
        <v>54.767000000000003</v>
      </c>
      <c r="W46">
        <v>32.505000000000003</v>
      </c>
      <c r="X46">
        <v>41.33</v>
      </c>
      <c r="Y46">
        <v>55.15</v>
      </c>
      <c r="Z46">
        <v>38.731000000000002</v>
      </c>
      <c r="AA46">
        <v>67.171000000000006</v>
      </c>
      <c r="AB46">
        <v>28.690999999999999</v>
      </c>
      <c r="AC46">
        <v>36.325000000000003</v>
      </c>
      <c r="AD46">
        <v>40.539000000000001</v>
      </c>
      <c r="AE46">
        <v>36.302999999999997</v>
      </c>
      <c r="AF46">
        <v>47.551000000000002</v>
      </c>
      <c r="AG46">
        <v>56.610999999999997</v>
      </c>
      <c r="AH46">
        <v>62.808999999999997</v>
      </c>
      <c r="AI46" s="4"/>
      <c r="AJ46" s="4"/>
      <c r="AK46" s="4"/>
      <c r="AL46" s="4"/>
      <c r="AM46" s="4"/>
      <c r="AN46" s="4"/>
      <c r="AO46" s="4"/>
      <c r="AP46" s="4"/>
      <c r="AQ46" s="4"/>
      <c r="AR46" s="4"/>
      <c r="AS46" s="4"/>
      <c r="AT46" s="4"/>
      <c r="AU46" s="4"/>
      <c r="AV46" s="4"/>
      <c r="AW46" s="4"/>
      <c r="AX46" s="4"/>
      <c r="AY46" s="4"/>
    </row>
    <row r="47" spans="1:51" ht="14.5" x14ac:dyDescent="0.35">
      <c r="A47" s="113">
        <v>46478</v>
      </c>
      <c r="B47" s="33"/>
      <c r="C47" s="8">
        <v>57</v>
      </c>
      <c r="D47" s="11">
        <v>85</v>
      </c>
      <c r="E47">
        <v>101.38800000000001</v>
      </c>
      <c r="F47">
        <v>125.61499999999999</v>
      </c>
      <c r="G47">
        <v>137.29400000000001</v>
      </c>
      <c r="H47">
        <v>104.70699999999999</v>
      </c>
      <c r="I47">
        <v>95.248000000000005</v>
      </c>
      <c r="J47">
        <v>79.408000000000001</v>
      </c>
      <c r="K47">
        <v>63.317999999999998</v>
      </c>
      <c r="L47">
        <v>48.040999999999997</v>
      </c>
      <c r="M47">
        <v>68.83</v>
      </c>
      <c r="N47">
        <v>147.756</v>
      </c>
      <c r="O47">
        <v>185.66800000000001</v>
      </c>
      <c r="P47">
        <v>161.733</v>
      </c>
      <c r="Q47">
        <v>174.81</v>
      </c>
      <c r="R47">
        <v>56.203000000000003</v>
      </c>
      <c r="S47">
        <v>98.397000000000006</v>
      </c>
      <c r="T47">
        <v>67.676000000000002</v>
      </c>
      <c r="U47">
        <v>170.297</v>
      </c>
      <c r="V47">
        <v>109.812</v>
      </c>
      <c r="W47">
        <v>41.552999999999997</v>
      </c>
      <c r="X47">
        <v>83.37</v>
      </c>
      <c r="Y47">
        <v>59.918999999999997</v>
      </c>
      <c r="Z47">
        <v>84.622</v>
      </c>
      <c r="AA47">
        <v>128.22800000000001</v>
      </c>
      <c r="AB47">
        <v>36.884999999999998</v>
      </c>
      <c r="AC47">
        <v>106.575</v>
      </c>
      <c r="AD47">
        <v>54.186999999999998</v>
      </c>
      <c r="AE47">
        <v>48.722000000000001</v>
      </c>
      <c r="AF47">
        <v>135.994</v>
      </c>
      <c r="AG47">
        <v>133.22800000000001</v>
      </c>
      <c r="AH47">
        <v>117.664</v>
      </c>
      <c r="AI47" s="4"/>
      <c r="AJ47" s="4"/>
      <c r="AK47" s="4"/>
      <c r="AL47" s="4"/>
      <c r="AM47" s="4"/>
      <c r="AN47" s="4"/>
      <c r="AO47" s="4"/>
      <c r="AP47" s="4"/>
      <c r="AQ47" s="4"/>
      <c r="AR47" s="4"/>
      <c r="AS47" s="4"/>
      <c r="AT47" s="4"/>
      <c r="AU47" s="4"/>
      <c r="AV47" s="4"/>
      <c r="AW47" s="4"/>
      <c r="AX47" s="4"/>
      <c r="AY47" s="4"/>
    </row>
    <row r="48" spans="1:51" ht="14.5" x14ac:dyDescent="0.35">
      <c r="A48" s="113">
        <v>46508</v>
      </c>
      <c r="B48" s="33"/>
      <c r="C48" s="8">
        <v>102</v>
      </c>
      <c r="D48" s="11">
        <v>163</v>
      </c>
      <c r="E48">
        <v>357.822</v>
      </c>
      <c r="F48">
        <v>198.96100000000001</v>
      </c>
      <c r="G48">
        <v>364.995</v>
      </c>
      <c r="H48">
        <v>286.762</v>
      </c>
      <c r="I48">
        <v>193.15799999999999</v>
      </c>
      <c r="J48">
        <v>134.90199999999999</v>
      </c>
      <c r="K48">
        <v>178.59399999999999</v>
      </c>
      <c r="L48">
        <v>43.915999999999997</v>
      </c>
      <c r="M48">
        <v>176.119</v>
      </c>
      <c r="N48">
        <v>179.02799999999999</v>
      </c>
      <c r="O48">
        <v>391.63200000000001</v>
      </c>
      <c r="P48">
        <v>196.77099999999999</v>
      </c>
      <c r="Q48">
        <v>173.571</v>
      </c>
      <c r="R48">
        <v>328.21699999999998</v>
      </c>
      <c r="S48">
        <v>294.91500000000002</v>
      </c>
      <c r="T48">
        <v>169.39</v>
      </c>
      <c r="U48">
        <v>291.30399999999997</v>
      </c>
      <c r="V48">
        <v>92.734999999999999</v>
      </c>
      <c r="W48">
        <v>118.965</v>
      </c>
      <c r="X48">
        <v>214.006</v>
      </c>
      <c r="Y48">
        <v>131.876</v>
      </c>
      <c r="Z48">
        <v>204.88499999999999</v>
      </c>
      <c r="AA48">
        <v>183.94900000000001</v>
      </c>
      <c r="AB48">
        <v>71.569000000000003</v>
      </c>
      <c r="AC48">
        <v>349.86500000000001</v>
      </c>
      <c r="AD48">
        <v>115.286</v>
      </c>
      <c r="AE48">
        <v>105.896</v>
      </c>
      <c r="AF48">
        <v>204.23400000000001</v>
      </c>
      <c r="AG48">
        <v>520.38699999999994</v>
      </c>
      <c r="AH48">
        <v>211.404</v>
      </c>
      <c r="AI48" s="4"/>
      <c r="AJ48" s="4"/>
      <c r="AK48" s="4"/>
      <c r="AL48" s="4"/>
      <c r="AM48" s="4"/>
      <c r="AN48" s="4"/>
      <c r="AO48" s="4"/>
      <c r="AP48" s="4"/>
      <c r="AQ48" s="4"/>
      <c r="AR48" s="4"/>
      <c r="AS48" s="4"/>
      <c r="AT48" s="4"/>
      <c r="AU48" s="4"/>
      <c r="AV48" s="4"/>
      <c r="AW48" s="4"/>
      <c r="AX48" s="4"/>
      <c r="AY48" s="4"/>
    </row>
    <row r="49" spans="1:1005" ht="14.5" x14ac:dyDescent="0.35">
      <c r="A49" s="113">
        <v>46539</v>
      </c>
      <c r="B49" s="33"/>
      <c r="C49" s="8">
        <v>25</v>
      </c>
      <c r="D49" s="11">
        <v>96</v>
      </c>
      <c r="E49">
        <v>405.01</v>
      </c>
      <c r="F49">
        <v>82.597999999999999</v>
      </c>
      <c r="G49">
        <v>271.60399999999998</v>
      </c>
      <c r="H49">
        <v>158.262</v>
      </c>
      <c r="I49">
        <v>153.53899999999999</v>
      </c>
      <c r="J49">
        <v>29.164999999999999</v>
      </c>
      <c r="K49">
        <v>58.438000000000002</v>
      </c>
      <c r="L49">
        <v>-0.68200000000000005</v>
      </c>
      <c r="M49">
        <v>98.567999999999998</v>
      </c>
      <c r="N49">
        <v>41.850999999999999</v>
      </c>
      <c r="O49">
        <v>221.90199999999999</v>
      </c>
      <c r="P49">
        <v>68.944000000000003</v>
      </c>
      <c r="Q49">
        <v>49.09</v>
      </c>
      <c r="R49">
        <v>309.803</v>
      </c>
      <c r="S49">
        <v>135.93700000000001</v>
      </c>
      <c r="T49">
        <v>166.357</v>
      </c>
      <c r="U49">
        <v>313.262</v>
      </c>
      <c r="V49">
        <v>4.3899999999999997</v>
      </c>
      <c r="W49">
        <v>68.775000000000006</v>
      </c>
      <c r="X49">
        <v>150.304</v>
      </c>
      <c r="Y49">
        <v>106.402</v>
      </c>
      <c r="Z49">
        <v>121.53</v>
      </c>
      <c r="AA49">
        <v>149.209</v>
      </c>
      <c r="AB49">
        <v>-3.8969999999999998</v>
      </c>
      <c r="AC49">
        <v>293.15199999999999</v>
      </c>
      <c r="AD49">
        <v>51.814999999999998</v>
      </c>
      <c r="AE49">
        <v>115.65300000000001</v>
      </c>
      <c r="AF49">
        <v>84.53</v>
      </c>
      <c r="AG49">
        <v>345.25599999999997</v>
      </c>
      <c r="AH49">
        <v>91.406999999999996</v>
      </c>
      <c r="AI49" s="4"/>
      <c r="AJ49" s="4"/>
      <c r="AK49" s="4"/>
      <c r="AL49" s="4"/>
      <c r="AM49" s="4"/>
      <c r="AN49" s="4"/>
      <c r="AO49" s="4"/>
      <c r="AP49" s="4"/>
      <c r="AQ49" s="4"/>
      <c r="AR49" s="4"/>
      <c r="AS49" s="4"/>
      <c r="AT49" s="4"/>
      <c r="AU49" s="4"/>
      <c r="AV49" s="4"/>
      <c r="AW49" s="4"/>
      <c r="AX49" s="4"/>
      <c r="AY49" s="4"/>
    </row>
    <row r="50" spans="1:1005" ht="14.5" x14ac:dyDescent="0.35">
      <c r="A50" s="113">
        <v>46569</v>
      </c>
      <c r="B50" s="33"/>
      <c r="C50" s="8">
        <v>-60</v>
      </c>
      <c r="D50" s="11">
        <v>-23</v>
      </c>
      <c r="E50">
        <v>202.08099999999999</v>
      </c>
      <c r="F50">
        <v>-9.0730000000000004</v>
      </c>
      <c r="G50">
        <v>33.820999999999998</v>
      </c>
      <c r="H50">
        <v>32.988999999999997</v>
      </c>
      <c r="I50">
        <v>43.280999999999999</v>
      </c>
      <c r="J50">
        <v>-22.942</v>
      </c>
      <c r="K50">
        <v>-17.148</v>
      </c>
      <c r="L50">
        <v>-22.058</v>
      </c>
      <c r="M50">
        <v>-10.461</v>
      </c>
      <c r="N50">
        <v>-16.331</v>
      </c>
      <c r="O50">
        <v>29.013999999999999</v>
      </c>
      <c r="P50">
        <v>-11.112</v>
      </c>
      <c r="Q50">
        <v>-14.159000000000001</v>
      </c>
      <c r="R50">
        <v>62.731000000000002</v>
      </c>
      <c r="S50">
        <v>26.344999999999999</v>
      </c>
      <c r="T50">
        <v>3.2490000000000001</v>
      </c>
      <c r="U50">
        <v>88.873000000000005</v>
      </c>
      <c r="V50">
        <v>-14.257</v>
      </c>
      <c r="W50">
        <v>-6.5289999999999999</v>
      </c>
      <c r="X50">
        <v>15.432</v>
      </c>
      <c r="Y50">
        <v>7.3230000000000004</v>
      </c>
      <c r="Z50">
        <v>8.7729999999999997</v>
      </c>
      <c r="AA50">
        <v>6.0430000000000001</v>
      </c>
      <c r="AB50">
        <v>-20.542000000000002</v>
      </c>
      <c r="AC50">
        <v>79.346000000000004</v>
      </c>
      <c r="AD50">
        <v>-17.606999999999999</v>
      </c>
      <c r="AE50">
        <v>13.481999999999999</v>
      </c>
      <c r="AF50">
        <v>-3.7519999999999998</v>
      </c>
      <c r="AG50">
        <v>91.747</v>
      </c>
      <c r="AH50">
        <v>-9.1</v>
      </c>
      <c r="AI50" s="4"/>
      <c r="AJ50" s="4"/>
      <c r="AK50" s="4"/>
      <c r="AL50" s="4"/>
      <c r="AM50" s="4"/>
      <c r="AN50" s="4"/>
      <c r="AO50" s="4"/>
      <c r="AP50" s="4"/>
      <c r="AQ50" s="4"/>
      <c r="AR50" s="4"/>
      <c r="AS50" s="4"/>
      <c r="AT50" s="4"/>
      <c r="AU50" s="4"/>
      <c r="AV50" s="4"/>
      <c r="AW50" s="4"/>
      <c r="AX50" s="4"/>
      <c r="AY50" s="4"/>
    </row>
    <row r="51" spans="1:1005" ht="14.5" x14ac:dyDescent="0.35">
      <c r="A51" s="113">
        <v>46600</v>
      </c>
      <c r="B51" s="33"/>
      <c r="C51" s="8">
        <v>-52</v>
      </c>
      <c r="D51" s="11">
        <v>-28</v>
      </c>
      <c r="E51">
        <v>36.231000000000002</v>
      </c>
      <c r="F51">
        <v>-7.5060000000000002</v>
      </c>
      <c r="G51">
        <v>16.132999999999999</v>
      </c>
      <c r="H51">
        <v>-0.55700000000000005</v>
      </c>
      <c r="I51">
        <v>29.178999999999998</v>
      </c>
      <c r="J51">
        <v>-9.0660000000000007</v>
      </c>
      <c r="K51">
        <v>-6.5620000000000003</v>
      </c>
      <c r="L51">
        <v>-7.2060000000000004</v>
      </c>
      <c r="M51">
        <v>-8.1620000000000008</v>
      </c>
      <c r="N51">
        <v>-5.3339999999999996</v>
      </c>
      <c r="O51">
        <v>5.375</v>
      </c>
      <c r="P51">
        <v>-3.4140000000000001</v>
      </c>
      <c r="Q51">
        <v>-4.383</v>
      </c>
      <c r="R51">
        <v>18.213000000000001</v>
      </c>
      <c r="S51">
        <v>2.2120000000000002</v>
      </c>
      <c r="T51">
        <v>11.596</v>
      </c>
      <c r="U51">
        <v>7.7229999999999999</v>
      </c>
      <c r="V51">
        <v>-5.3049999999999997</v>
      </c>
      <c r="W51">
        <v>6.274</v>
      </c>
      <c r="X51">
        <v>18.841999999999999</v>
      </c>
      <c r="Y51">
        <v>4.72</v>
      </c>
      <c r="Z51">
        <v>8.2140000000000004</v>
      </c>
      <c r="AA51">
        <v>8.1669999999999998</v>
      </c>
      <c r="AB51">
        <v>2.02</v>
      </c>
      <c r="AC51">
        <v>18.553000000000001</v>
      </c>
      <c r="AD51">
        <v>-3.577</v>
      </c>
      <c r="AE51">
        <v>-8.2550000000000008</v>
      </c>
      <c r="AF51">
        <v>1.1839999999999999</v>
      </c>
      <c r="AG51">
        <v>17.815000000000001</v>
      </c>
      <c r="AH51">
        <v>-4.266</v>
      </c>
      <c r="AI51" s="4"/>
      <c r="AJ51" s="4"/>
      <c r="AK51" s="4"/>
      <c r="AL51" s="4"/>
      <c r="AM51" s="4"/>
      <c r="AN51" s="4"/>
      <c r="AO51" s="4"/>
      <c r="AP51" s="4"/>
      <c r="AQ51" s="4"/>
      <c r="AR51" s="4"/>
      <c r="AS51" s="4"/>
      <c r="AT51" s="4"/>
      <c r="AU51" s="4"/>
      <c r="AV51" s="4"/>
      <c r="AW51" s="4"/>
      <c r="AX51" s="4"/>
      <c r="AY51" s="4"/>
    </row>
    <row r="52" spans="1:1005" ht="14.5" x14ac:dyDescent="0.35">
      <c r="A52" s="113">
        <v>46631</v>
      </c>
      <c r="B52" s="33"/>
      <c r="C52" s="8">
        <v>-9</v>
      </c>
      <c r="D52" s="11">
        <v>5</v>
      </c>
      <c r="E52">
        <v>43.314999999999998</v>
      </c>
      <c r="F52">
        <v>27.225999999999999</v>
      </c>
      <c r="G52">
        <v>51.878</v>
      </c>
      <c r="H52">
        <v>22.643999999999998</v>
      </c>
      <c r="I52">
        <v>35.247</v>
      </c>
      <c r="J52">
        <v>19.948</v>
      </c>
      <c r="K52">
        <v>20.771000000000001</v>
      </c>
      <c r="L52">
        <v>12.778</v>
      </c>
      <c r="M52">
        <v>30.773</v>
      </c>
      <c r="N52">
        <v>38.664999999999999</v>
      </c>
      <c r="O52">
        <v>31.151</v>
      </c>
      <c r="P52">
        <v>35.911000000000001</v>
      </c>
      <c r="Q52">
        <v>53.454999999999998</v>
      </c>
      <c r="R52">
        <v>38.749000000000002</v>
      </c>
      <c r="S52">
        <v>30.39</v>
      </c>
      <c r="T52">
        <v>25.547000000000001</v>
      </c>
      <c r="U52">
        <v>36.771999999999998</v>
      </c>
      <c r="V52">
        <v>18.535</v>
      </c>
      <c r="W52">
        <v>42.817999999999998</v>
      </c>
      <c r="X52">
        <v>54.372</v>
      </c>
      <c r="Y52">
        <v>29.858000000000001</v>
      </c>
      <c r="Z52">
        <v>31.35</v>
      </c>
      <c r="AA52">
        <v>31.306999999999999</v>
      </c>
      <c r="AB52">
        <v>23.439</v>
      </c>
      <c r="AC52">
        <v>30.052</v>
      </c>
      <c r="AD52">
        <v>25.498999999999999</v>
      </c>
      <c r="AE52">
        <v>15.186</v>
      </c>
      <c r="AF52">
        <v>25.736999999999998</v>
      </c>
      <c r="AG52">
        <v>41.930999999999997</v>
      </c>
      <c r="AH52">
        <v>22.571999999999999</v>
      </c>
      <c r="AI52" s="4"/>
      <c r="AJ52" s="4"/>
      <c r="AK52" s="4"/>
      <c r="AL52" s="4"/>
      <c r="AM52" s="4"/>
      <c r="AN52" s="4"/>
      <c r="AO52" s="4"/>
      <c r="AP52" s="4"/>
      <c r="AQ52" s="4"/>
      <c r="AR52" s="4"/>
      <c r="AS52" s="4"/>
      <c r="AT52" s="4"/>
      <c r="AU52" s="4"/>
      <c r="AV52" s="4"/>
      <c r="AW52" s="4"/>
      <c r="AX52" s="4"/>
      <c r="AY52" s="4"/>
    </row>
    <row r="53" spans="1:1005" ht="14.5" x14ac:dyDescent="0.35">
      <c r="A53" s="113">
        <v>46661</v>
      </c>
      <c r="B53" s="33"/>
      <c r="C53" s="8">
        <v>37</v>
      </c>
      <c r="D53" s="11">
        <v>53</v>
      </c>
      <c r="E53">
        <v>81.260000000000005</v>
      </c>
      <c r="F53">
        <v>72.67</v>
      </c>
      <c r="G53">
        <v>96.662999999999997</v>
      </c>
      <c r="H53">
        <v>61.874000000000002</v>
      </c>
      <c r="I53">
        <v>48.823</v>
      </c>
      <c r="J53">
        <v>54.087000000000003</v>
      </c>
      <c r="K53">
        <v>46.290999999999997</v>
      </c>
      <c r="L53">
        <v>42.213999999999999</v>
      </c>
      <c r="M53">
        <v>44.207000000000001</v>
      </c>
      <c r="N53">
        <v>63.194000000000003</v>
      </c>
      <c r="O53">
        <v>80.084999999999994</v>
      </c>
      <c r="P53">
        <v>128.15</v>
      </c>
      <c r="Q53">
        <v>94.628</v>
      </c>
      <c r="R53">
        <v>64.587000000000003</v>
      </c>
      <c r="S53">
        <v>61.076000000000001</v>
      </c>
      <c r="T53">
        <v>57.573999999999998</v>
      </c>
      <c r="U53">
        <v>68.093000000000004</v>
      </c>
      <c r="V53">
        <v>38.994999999999997</v>
      </c>
      <c r="W53">
        <v>77.069999999999993</v>
      </c>
      <c r="X53">
        <v>89.174999999999997</v>
      </c>
      <c r="Y53">
        <v>61.048000000000002</v>
      </c>
      <c r="Z53">
        <v>64.991</v>
      </c>
      <c r="AA53">
        <v>70.902000000000001</v>
      </c>
      <c r="AB53">
        <v>51.347999999999999</v>
      </c>
      <c r="AC53">
        <v>73.055000000000007</v>
      </c>
      <c r="AD53">
        <v>43.079000000000001</v>
      </c>
      <c r="AE53">
        <v>46.74</v>
      </c>
      <c r="AF53">
        <v>51.341000000000001</v>
      </c>
      <c r="AG53">
        <v>79.658000000000001</v>
      </c>
      <c r="AH53">
        <v>57.667999999999999</v>
      </c>
      <c r="AI53" s="4"/>
      <c r="AJ53" s="4"/>
      <c r="AK53" s="4"/>
      <c r="AL53" s="4"/>
      <c r="AM53" s="4"/>
      <c r="AN53" s="4"/>
      <c r="AO53" s="4"/>
      <c r="AP53" s="4"/>
      <c r="AQ53" s="4"/>
      <c r="AR53" s="4"/>
      <c r="AS53" s="4"/>
      <c r="AT53" s="4"/>
      <c r="AU53" s="4"/>
      <c r="AV53" s="4"/>
      <c r="AW53" s="4"/>
      <c r="AX53" s="4"/>
      <c r="AY53" s="4"/>
    </row>
    <row r="54" spans="1:1005" ht="14.5" x14ac:dyDescent="0.35">
      <c r="A54" s="113">
        <v>46692</v>
      </c>
      <c r="B54" s="33"/>
      <c r="C54" s="8">
        <v>57</v>
      </c>
      <c r="D54" s="11">
        <v>67</v>
      </c>
      <c r="E54">
        <v>65.075000000000003</v>
      </c>
      <c r="F54">
        <v>66.259</v>
      </c>
      <c r="G54">
        <v>69.850999999999999</v>
      </c>
      <c r="H54">
        <v>57.11</v>
      </c>
      <c r="I54">
        <v>48.884</v>
      </c>
      <c r="J54">
        <v>45.402000000000001</v>
      </c>
      <c r="K54">
        <v>45.02</v>
      </c>
      <c r="L54">
        <v>44.097000000000001</v>
      </c>
      <c r="M54">
        <v>44.088000000000001</v>
      </c>
      <c r="N54">
        <v>60.942</v>
      </c>
      <c r="O54">
        <v>65.501999999999995</v>
      </c>
      <c r="P54">
        <v>76.039000000000001</v>
      </c>
      <c r="Q54">
        <v>64.933999999999997</v>
      </c>
      <c r="R54">
        <v>53.246000000000002</v>
      </c>
      <c r="S54">
        <v>51.970999999999997</v>
      </c>
      <c r="T54">
        <v>55.146999999999998</v>
      </c>
      <c r="U54">
        <v>57.273000000000003</v>
      </c>
      <c r="V54">
        <v>41.509</v>
      </c>
      <c r="W54">
        <v>56.264000000000003</v>
      </c>
      <c r="X54">
        <v>54.667999999999999</v>
      </c>
      <c r="Y54">
        <v>48.901000000000003</v>
      </c>
      <c r="Z54">
        <v>46.93</v>
      </c>
      <c r="AA54">
        <v>49.79</v>
      </c>
      <c r="AB54">
        <v>43.262</v>
      </c>
      <c r="AC54">
        <v>53.186</v>
      </c>
      <c r="AD54">
        <v>48.191000000000003</v>
      </c>
      <c r="AE54">
        <v>50.936999999999998</v>
      </c>
      <c r="AF54">
        <v>59.999000000000002</v>
      </c>
      <c r="AG54">
        <v>65.311999999999998</v>
      </c>
      <c r="AH54">
        <v>56.441000000000003</v>
      </c>
      <c r="AI54" s="4"/>
      <c r="AJ54" s="4"/>
      <c r="AK54" s="4"/>
      <c r="AL54" s="4"/>
      <c r="AM54" s="4"/>
      <c r="AN54" s="4"/>
      <c r="AO54" s="4"/>
      <c r="AP54" s="4"/>
      <c r="AQ54" s="4"/>
      <c r="AR54" s="4"/>
      <c r="AS54" s="4"/>
      <c r="AT54" s="4"/>
      <c r="AU54" s="4"/>
      <c r="AV54" s="4"/>
      <c r="AW54" s="4"/>
      <c r="AX54" s="4"/>
      <c r="AY54" s="4"/>
    </row>
    <row r="55" spans="1:1005" ht="14.5" x14ac:dyDescent="0.35">
      <c r="A55" s="113">
        <v>46722</v>
      </c>
      <c r="B55" s="33"/>
      <c r="C55" s="8">
        <v>47</v>
      </c>
      <c r="D55" s="11">
        <v>45</v>
      </c>
      <c r="E55">
        <v>52.218000000000004</v>
      </c>
      <c r="F55">
        <v>53.33</v>
      </c>
      <c r="G55">
        <v>51.691000000000003</v>
      </c>
      <c r="H55">
        <v>50.750999999999998</v>
      </c>
      <c r="I55">
        <v>39.537999999999997</v>
      </c>
      <c r="J55">
        <v>36.764000000000003</v>
      </c>
      <c r="K55">
        <v>37.503999999999998</v>
      </c>
      <c r="L55">
        <v>34.128999999999998</v>
      </c>
      <c r="M55">
        <v>39.551000000000002</v>
      </c>
      <c r="N55">
        <v>45.631</v>
      </c>
      <c r="O55">
        <v>49.223999999999997</v>
      </c>
      <c r="P55">
        <v>51.598999999999997</v>
      </c>
      <c r="Q55">
        <v>54.347000000000001</v>
      </c>
      <c r="R55">
        <v>45.761000000000003</v>
      </c>
      <c r="S55">
        <v>41.905000000000001</v>
      </c>
      <c r="T55">
        <v>59.871000000000002</v>
      </c>
      <c r="U55">
        <v>46.043999999999997</v>
      </c>
      <c r="V55">
        <v>36.545000000000002</v>
      </c>
      <c r="W55">
        <v>41.720999999999997</v>
      </c>
      <c r="X55">
        <v>44.098999999999997</v>
      </c>
      <c r="Y55">
        <v>40.226999999999997</v>
      </c>
      <c r="Z55">
        <v>45.837000000000003</v>
      </c>
      <c r="AA55">
        <v>40.679000000000002</v>
      </c>
      <c r="AB55">
        <v>32.668999999999997</v>
      </c>
      <c r="AC55">
        <v>47.066000000000003</v>
      </c>
      <c r="AD55">
        <v>39.698</v>
      </c>
      <c r="AE55">
        <v>42.603999999999999</v>
      </c>
      <c r="AF55">
        <v>43.968000000000004</v>
      </c>
      <c r="AG55">
        <v>49.204999999999998</v>
      </c>
      <c r="AH55">
        <v>45.298000000000002</v>
      </c>
      <c r="AI55" s="4"/>
      <c r="AJ55" s="4"/>
      <c r="AK55" s="4"/>
      <c r="AL55" s="4"/>
      <c r="AM55" s="4"/>
      <c r="AN55" s="4"/>
      <c r="AO55" s="4"/>
      <c r="AP55" s="4"/>
      <c r="AQ55" s="4"/>
      <c r="AR55" s="4"/>
      <c r="AS55" s="4"/>
      <c r="AT55" s="4"/>
      <c r="AU55" s="4"/>
      <c r="AV55" s="4"/>
      <c r="AW55" s="4"/>
      <c r="AX55" s="4"/>
      <c r="AY55" s="4"/>
    </row>
    <row r="56" spans="1:1005" ht="14.5" x14ac:dyDescent="0.35">
      <c r="A56" s="113">
        <v>46753</v>
      </c>
      <c r="B56" s="33"/>
      <c r="C56" s="8">
        <v>40</v>
      </c>
      <c r="D56" s="11">
        <v>38</v>
      </c>
      <c r="E56">
        <v>40.893999999999998</v>
      </c>
      <c r="F56">
        <v>42.337000000000003</v>
      </c>
      <c r="G56">
        <v>44.296999999999997</v>
      </c>
      <c r="H56">
        <v>41.207999999999998</v>
      </c>
      <c r="I56">
        <v>36.454999999999998</v>
      </c>
      <c r="J56">
        <v>29.132000000000001</v>
      </c>
      <c r="K56">
        <v>29.616</v>
      </c>
      <c r="L56">
        <v>26.260999999999999</v>
      </c>
      <c r="M56">
        <v>32.198</v>
      </c>
      <c r="N56">
        <v>59.494</v>
      </c>
      <c r="O56">
        <v>42.69</v>
      </c>
      <c r="P56">
        <v>41.521000000000001</v>
      </c>
      <c r="Q56">
        <v>40.719000000000001</v>
      </c>
      <c r="R56">
        <v>39.304000000000002</v>
      </c>
      <c r="S56">
        <v>33.950000000000003</v>
      </c>
      <c r="T56">
        <v>47.713000000000001</v>
      </c>
      <c r="U56">
        <v>38.951000000000001</v>
      </c>
      <c r="V56">
        <v>29.8</v>
      </c>
      <c r="W56">
        <v>32.351999999999997</v>
      </c>
      <c r="X56">
        <v>37.090000000000003</v>
      </c>
      <c r="Y56">
        <v>32.912999999999997</v>
      </c>
      <c r="Z56">
        <v>45.219000000000001</v>
      </c>
      <c r="AA56">
        <v>32.179000000000002</v>
      </c>
      <c r="AB56">
        <v>27.652000000000001</v>
      </c>
      <c r="AC56">
        <v>38.127000000000002</v>
      </c>
      <c r="AD56">
        <v>29.712</v>
      </c>
      <c r="AE56">
        <v>32.531999999999996</v>
      </c>
      <c r="AF56">
        <v>41.523000000000003</v>
      </c>
      <c r="AG56">
        <v>40.353999999999999</v>
      </c>
      <c r="AH56">
        <v>38.465000000000003</v>
      </c>
      <c r="AI56" s="4"/>
      <c r="AJ56" s="4"/>
      <c r="AK56" s="4"/>
      <c r="AL56" s="4"/>
      <c r="AM56" s="4"/>
      <c r="AN56" s="4"/>
      <c r="AO56" s="4"/>
      <c r="AP56" s="4"/>
      <c r="AQ56" s="4"/>
      <c r="AR56" s="4"/>
      <c r="AS56" s="4"/>
      <c r="AT56" s="4"/>
      <c r="AU56" s="4"/>
      <c r="AV56" s="4"/>
      <c r="AW56" s="4"/>
      <c r="AX56" s="4"/>
      <c r="AY56" s="4"/>
    </row>
    <row r="57" spans="1:1005" ht="14.5" x14ac:dyDescent="0.35">
      <c r="A57" s="113">
        <v>46784</v>
      </c>
      <c r="B57" s="33"/>
      <c r="C57" s="8">
        <v>35</v>
      </c>
      <c r="D57" s="11">
        <v>33</v>
      </c>
      <c r="E57">
        <v>56.075000000000003</v>
      </c>
      <c r="F57">
        <v>34.732999999999997</v>
      </c>
      <c r="G57">
        <v>36.465000000000003</v>
      </c>
      <c r="H57">
        <v>37.417000000000002</v>
      </c>
      <c r="I57">
        <v>36.978999999999999</v>
      </c>
      <c r="J57">
        <v>26.007999999999999</v>
      </c>
      <c r="K57">
        <v>23.448</v>
      </c>
      <c r="L57">
        <v>23.895</v>
      </c>
      <c r="M57">
        <v>26.547000000000001</v>
      </c>
      <c r="N57">
        <v>41.203000000000003</v>
      </c>
      <c r="O57">
        <v>33.093000000000004</v>
      </c>
      <c r="P57">
        <v>40.061</v>
      </c>
      <c r="Q57">
        <v>34.651000000000003</v>
      </c>
      <c r="R57">
        <v>38.844000000000001</v>
      </c>
      <c r="S57">
        <v>28.245999999999999</v>
      </c>
      <c r="T57">
        <v>34.881</v>
      </c>
      <c r="U57">
        <v>34.024999999999999</v>
      </c>
      <c r="V57">
        <v>30.277000000000001</v>
      </c>
      <c r="W57">
        <v>35.566000000000003</v>
      </c>
      <c r="X57">
        <v>40.404000000000003</v>
      </c>
      <c r="Y57">
        <v>32.898000000000003</v>
      </c>
      <c r="Z57">
        <v>45.58</v>
      </c>
      <c r="AA57">
        <v>29.22</v>
      </c>
      <c r="AB57">
        <v>24.38</v>
      </c>
      <c r="AC57">
        <v>31.867000000000001</v>
      </c>
      <c r="AD57">
        <v>27.382000000000001</v>
      </c>
      <c r="AE57">
        <v>28.751000000000001</v>
      </c>
      <c r="AF57">
        <v>37.523000000000003</v>
      </c>
      <c r="AG57">
        <v>35.386000000000003</v>
      </c>
      <c r="AH57">
        <v>38.997999999999998</v>
      </c>
      <c r="AI57" s="4"/>
      <c r="AJ57" s="4"/>
      <c r="AK57" s="4"/>
      <c r="AL57" s="4"/>
      <c r="AM57" s="4"/>
      <c r="AN57" s="4"/>
      <c r="AO57" s="4"/>
      <c r="AP57" s="4"/>
      <c r="AQ57" s="4"/>
      <c r="AR57" s="4"/>
      <c r="AS57" s="4"/>
      <c r="AT57" s="4"/>
      <c r="AU57" s="4"/>
      <c r="AV57" s="4"/>
      <c r="AW57" s="4"/>
      <c r="AX57" s="4"/>
      <c r="AY57" s="4"/>
    </row>
    <row r="58" spans="1:1005" ht="14.5" x14ac:dyDescent="0.35">
      <c r="A58" s="113">
        <v>46813</v>
      </c>
      <c r="B58" s="33"/>
      <c r="C58" s="8">
        <v>42</v>
      </c>
      <c r="D58" s="11">
        <v>44</v>
      </c>
      <c r="E58">
        <v>65.569000000000003</v>
      </c>
      <c r="F58">
        <v>64.896000000000001</v>
      </c>
      <c r="G58">
        <v>64.293000000000006</v>
      </c>
      <c r="H58">
        <v>59.521999999999998</v>
      </c>
      <c r="I58">
        <v>41.924999999999997</v>
      </c>
      <c r="J58">
        <v>40.567999999999998</v>
      </c>
      <c r="K58">
        <v>31.584</v>
      </c>
      <c r="L58">
        <v>36.045999999999999</v>
      </c>
      <c r="M58">
        <v>61.784999999999997</v>
      </c>
      <c r="N58">
        <v>50.854999999999997</v>
      </c>
      <c r="O58">
        <v>41.655000000000001</v>
      </c>
      <c r="P58">
        <v>107.83</v>
      </c>
      <c r="Q58">
        <v>41.438000000000002</v>
      </c>
      <c r="R58">
        <v>61.026000000000003</v>
      </c>
      <c r="S58">
        <v>33.828000000000003</v>
      </c>
      <c r="T58">
        <v>53.603000000000002</v>
      </c>
      <c r="U58">
        <v>54.884</v>
      </c>
      <c r="V58">
        <v>33.076999999999998</v>
      </c>
      <c r="W58">
        <v>41.341000000000001</v>
      </c>
      <c r="X58">
        <v>56.66</v>
      </c>
      <c r="Y58">
        <v>38.502000000000002</v>
      </c>
      <c r="Z58">
        <v>69.665000000000006</v>
      </c>
      <c r="AA58">
        <v>29.084</v>
      </c>
      <c r="AB58">
        <v>37.064</v>
      </c>
      <c r="AC58">
        <v>40.435000000000002</v>
      </c>
      <c r="AD58">
        <v>36.869999999999997</v>
      </c>
      <c r="AE58">
        <v>49.89</v>
      </c>
      <c r="AF58">
        <v>59.55</v>
      </c>
      <c r="AG58">
        <v>62.878</v>
      </c>
      <c r="AH58">
        <v>81.465999999999994</v>
      </c>
      <c r="AI58" s="4"/>
      <c r="AJ58" s="4"/>
      <c r="AK58" s="4"/>
      <c r="AL58" s="4"/>
      <c r="AM58" s="4"/>
      <c r="AN58" s="4"/>
      <c r="AO58" s="4"/>
      <c r="AP58" s="4"/>
      <c r="AQ58" s="4"/>
      <c r="AR58" s="4"/>
      <c r="AS58" s="4"/>
      <c r="AT58" s="4"/>
      <c r="AU58" s="4"/>
      <c r="AV58" s="4"/>
      <c r="AW58" s="4"/>
      <c r="AX58" s="4"/>
      <c r="AY58" s="4"/>
    </row>
    <row r="59" spans="1:1005" ht="14.5" x14ac:dyDescent="0.35">
      <c r="A59" s="113">
        <v>46844</v>
      </c>
      <c r="B59" s="33"/>
      <c r="C59" s="8">
        <v>57</v>
      </c>
      <c r="D59" s="11">
        <v>85</v>
      </c>
      <c r="E59">
        <v>126.383</v>
      </c>
      <c r="F59">
        <v>142.00200000000001</v>
      </c>
      <c r="G59">
        <v>108.39400000000001</v>
      </c>
      <c r="H59">
        <v>98.757999999999996</v>
      </c>
      <c r="I59">
        <v>79.180999999999997</v>
      </c>
      <c r="J59">
        <v>65.504999999999995</v>
      </c>
      <c r="K59">
        <v>47.561</v>
      </c>
      <c r="L59">
        <v>70.572999999999993</v>
      </c>
      <c r="M59">
        <v>147.59800000000001</v>
      </c>
      <c r="N59">
        <v>191.27799999999999</v>
      </c>
      <c r="O59">
        <v>164.81</v>
      </c>
      <c r="P59">
        <v>177.511</v>
      </c>
      <c r="Q59">
        <v>56.16</v>
      </c>
      <c r="R59">
        <v>100.98699999999999</v>
      </c>
      <c r="S59">
        <v>69.525000000000006</v>
      </c>
      <c r="T59">
        <v>174.49</v>
      </c>
      <c r="U59">
        <v>110.06</v>
      </c>
      <c r="V59">
        <v>42.521000000000001</v>
      </c>
      <c r="W59">
        <v>84.900999999999996</v>
      </c>
      <c r="X59">
        <v>59.847999999999999</v>
      </c>
      <c r="Y59">
        <v>84.387</v>
      </c>
      <c r="Z59">
        <v>126.947</v>
      </c>
      <c r="AA59">
        <v>37.935000000000002</v>
      </c>
      <c r="AB59">
        <v>113.622</v>
      </c>
      <c r="AC59">
        <v>53.737000000000002</v>
      </c>
      <c r="AD59">
        <v>47.637</v>
      </c>
      <c r="AE59">
        <v>137.898</v>
      </c>
      <c r="AF59">
        <v>139.89099999999999</v>
      </c>
      <c r="AG59">
        <v>117.85599999999999</v>
      </c>
      <c r="AH59">
        <v>106.349</v>
      </c>
      <c r="AI59" s="4"/>
      <c r="AJ59" s="4"/>
      <c r="AK59" s="4"/>
      <c r="AL59" s="4"/>
      <c r="AM59" s="4"/>
      <c r="AN59" s="4"/>
      <c r="AO59" s="4"/>
      <c r="AP59" s="4"/>
      <c r="AQ59" s="4"/>
      <c r="AR59" s="4"/>
      <c r="AS59" s="4"/>
      <c r="AT59" s="4"/>
      <c r="AU59" s="4"/>
      <c r="AV59" s="4"/>
      <c r="AW59" s="4"/>
      <c r="AX59" s="4"/>
      <c r="AY59" s="4"/>
    </row>
    <row r="60" spans="1:1005" ht="14.5" x14ac:dyDescent="0.35">
      <c r="A60" s="113">
        <v>46874</v>
      </c>
      <c r="B60" s="33"/>
      <c r="C60" s="8">
        <v>102</v>
      </c>
      <c r="D60" s="11">
        <v>163</v>
      </c>
      <c r="E60">
        <v>199.12</v>
      </c>
      <c r="F60">
        <v>370.44600000000003</v>
      </c>
      <c r="G60">
        <v>291.32100000000003</v>
      </c>
      <c r="H60">
        <v>195.15600000000001</v>
      </c>
      <c r="I60">
        <v>134.97</v>
      </c>
      <c r="J60">
        <v>180.846</v>
      </c>
      <c r="K60">
        <v>44.235999999999997</v>
      </c>
      <c r="L60">
        <v>185.351</v>
      </c>
      <c r="M60">
        <v>178.631</v>
      </c>
      <c r="N60">
        <v>396.62799999999999</v>
      </c>
      <c r="O60">
        <v>196.09</v>
      </c>
      <c r="P60">
        <v>172.50800000000001</v>
      </c>
      <c r="Q60">
        <v>329.32</v>
      </c>
      <c r="R60">
        <v>298.05</v>
      </c>
      <c r="S60">
        <v>175.43100000000001</v>
      </c>
      <c r="T60">
        <v>300.90899999999999</v>
      </c>
      <c r="U60">
        <v>92.734999999999999</v>
      </c>
      <c r="V60">
        <v>121.601</v>
      </c>
      <c r="W60">
        <v>223.28700000000001</v>
      </c>
      <c r="X60">
        <v>134.48699999999999</v>
      </c>
      <c r="Y60">
        <v>204.76599999999999</v>
      </c>
      <c r="Z60">
        <v>189.10599999999999</v>
      </c>
      <c r="AA60">
        <v>70.921000000000006</v>
      </c>
      <c r="AB60">
        <v>351.827</v>
      </c>
      <c r="AC60">
        <v>115.352</v>
      </c>
      <c r="AD60">
        <v>111.015</v>
      </c>
      <c r="AE60">
        <v>207.36500000000001</v>
      </c>
      <c r="AF60">
        <v>532.30899999999997</v>
      </c>
      <c r="AG60">
        <v>211.57300000000001</v>
      </c>
      <c r="AH60">
        <v>365.76600000000002</v>
      </c>
      <c r="AI60" s="4"/>
      <c r="AJ60" s="4"/>
      <c r="AK60" s="4"/>
      <c r="AL60" s="4"/>
      <c r="AM60" s="4"/>
      <c r="AN60" s="4"/>
      <c r="AO60" s="4"/>
      <c r="AP60" s="4"/>
      <c r="AQ60" s="4"/>
      <c r="AR60" s="4"/>
      <c r="AS60" s="4"/>
      <c r="AT60" s="4"/>
      <c r="AU60" s="4"/>
      <c r="AV60" s="4"/>
      <c r="AW60" s="4"/>
      <c r="AX60" s="4"/>
      <c r="AY60" s="4"/>
    </row>
    <row r="61" spans="1:1005" ht="14.5" x14ac:dyDescent="0.35">
      <c r="A61" s="113">
        <v>46905</v>
      </c>
      <c r="B61" s="33"/>
      <c r="C61" s="8">
        <v>25</v>
      </c>
      <c r="D61" s="11">
        <v>96</v>
      </c>
      <c r="E61">
        <v>82.736000000000004</v>
      </c>
      <c r="F61">
        <v>267.11399999999998</v>
      </c>
      <c r="G61">
        <v>153.33699999999999</v>
      </c>
      <c r="H61">
        <v>151.672</v>
      </c>
      <c r="I61">
        <v>29.137</v>
      </c>
      <c r="J61">
        <v>55.018000000000001</v>
      </c>
      <c r="K61">
        <v>-2.1429999999999998</v>
      </c>
      <c r="L61">
        <v>89.361999999999995</v>
      </c>
      <c r="M61">
        <v>41.747999999999998</v>
      </c>
      <c r="N61">
        <v>215.488</v>
      </c>
      <c r="O61">
        <v>66.087000000000003</v>
      </c>
      <c r="P61">
        <v>47.46</v>
      </c>
      <c r="Q61">
        <v>310.15699999999998</v>
      </c>
      <c r="R61">
        <v>133.601</v>
      </c>
      <c r="S61">
        <v>161.30099999999999</v>
      </c>
      <c r="T61">
        <v>308.233</v>
      </c>
      <c r="U61">
        <v>4.4880000000000004</v>
      </c>
      <c r="V61">
        <v>66.100999999999999</v>
      </c>
      <c r="W61">
        <v>142.57300000000001</v>
      </c>
      <c r="X61">
        <v>105.73699999999999</v>
      </c>
      <c r="Y61">
        <v>121.512</v>
      </c>
      <c r="Z61">
        <v>146.95500000000001</v>
      </c>
      <c r="AA61">
        <v>-4.9720000000000004</v>
      </c>
      <c r="AB61">
        <v>292.85899999999998</v>
      </c>
      <c r="AC61">
        <v>51.896000000000001</v>
      </c>
      <c r="AD61">
        <v>114.52500000000001</v>
      </c>
      <c r="AE61">
        <v>80.227999999999994</v>
      </c>
      <c r="AF61">
        <v>334.20600000000002</v>
      </c>
      <c r="AG61">
        <v>91.617999999999995</v>
      </c>
      <c r="AH61">
        <v>404.33600000000001</v>
      </c>
      <c r="AI61" s="4"/>
      <c r="AJ61" s="4"/>
      <c r="AK61" s="4"/>
      <c r="AL61" s="4"/>
      <c r="AM61" s="4"/>
      <c r="AN61" s="4"/>
      <c r="AO61" s="4"/>
      <c r="AP61" s="4"/>
      <c r="AQ61" s="4"/>
      <c r="AR61" s="4"/>
      <c r="AS61" s="4"/>
      <c r="AT61" s="4"/>
      <c r="AU61" s="4"/>
      <c r="AV61" s="4"/>
      <c r="AW61" s="4"/>
      <c r="AX61" s="4"/>
      <c r="AY61" s="4"/>
    </row>
    <row r="62" spans="1:1005" ht="14.5" x14ac:dyDescent="0.35">
      <c r="A62" s="113">
        <v>46935</v>
      </c>
      <c r="B62" s="33"/>
      <c r="C62" s="8">
        <v>-60</v>
      </c>
      <c r="D62" s="11">
        <v>-23</v>
      </c>
      <c r="E62">
        <v>-8.8919999999999995</v>
      </c>
      <c r="F62">
        <v>31.539000000000001</v>
      </c>
      <c r="G62">
        <v>29.867999999999999</v>
      </c>
      <c r="H62">
        <v>40.790999999999997</v>
      </c>
      <c r="I62">
        <v>-22.859000000000002</v>
      </c>
      <c r="J62">
        <v>-17.334</v>
      </c>
      <c r="K62">
        <v>-22.097000000000001</v>
      </c>
      <c r="L62">
        <v>-11.385</v>
      </c>
      <c r="M62">
        <v>-16.248999999999999</v>
      </c>
      <c r="N62">
        <v>25.795000000000002</v>
      </c>
      <c r="O62">
        <v>-11.365</v>
      </c>
      <c r="P62">
        <v>-15.08</v>
      </c>
      <c r="Q62">
        <v>63.104999999999997</v>
      </c>
      <c r="R62">
        <v>23.661000000000001</v>
      </c>
      <c r="S62">
        <v>1.5109999999999999</v>
      </c>
      <c r="T62">
        <v>83.137</v>
      </c>
      <c r="U62">
        <v>-14.084</v>
      </c>
      <c r="V62">
        <v>-6.1980000000000004</v>
      </c>
      <c r="W62">
        <v>15.022</v>
      </c>
      <c r="X62">
        <v>5.94</v>
      </c>
      <c r="Y62">
        <v>8.9789999999999992</v>
      </c>
      <c r="Z62">
        <v>4.6680000000000001</v>
      </c>
      <c r="AA62">
        <v>-20.510999999999999</v>
      </c>
      <c r="AB62">
        <v>73.706000000000003</v>
      </c>
      <c r="AC62">
        <v>-17.446000000000002</v>
      </c>
      <c r="AD62">
        <v>11.326000000000001</v>
      </c>
      <c r="AE62">
        <v>-4.5309999999999997</v>
      </c>
      <c r="AF62">
        <v>86.338999999999999</v>
      </c>
      <c r="AG62">
        <v>-8.9039999999999999</v>
      </c>
      <c r="AH62">
        <v>194.989</v>
      </c>
      <c r="AI62" s="4"/>
      <c r="AJ62" s="4"/>
      <c r="AK62" s="4"/>
      <c r="AL62" s="4"/>
      <c r="AM62" s="4"/>
      <c r="AN62" s="4"/>
      <c r="AO62" s="4"/>
      <c r="AP62" s="4"/>
      <c r="AQ62" s="4"/>
      <c r="AR62" s="4"/>
      <c r="AS62" s="4"/>
      <c r="AT62" s="4"/>
      <c r="AU62" s="4"/>
      <c r="AV62" s="4"/>
      <c r="AW62" s="4"/>
      <c r="AX62" s="4"/>
      <c r="AY62" s="4"/>
    </row>
    <row r="63" spans="1:1005" ht="14.5" x14ac:dyDescent="0.35">
      <c r="A63" s="113">
        <v>46966</v>
      </c>
      <c r="B63" s="33"/>
      <c r="C63" s="8">
        <v>-52</v>
      </c>
      <c r="D63" s="11">
        <v>-28</v>
      </c>
      <c r="E63">
        <v>-7.4080000000000004</v>
      </c>
      <c r="F63">
        <v>15.159000000000001</v>
      </c>
      <c r="G63">
        <v>-0.89500000000000002</v>
      </c>
      <c r="H63">
        <v>28.673999999999999</v>
      </c>
      <c r="I63">
        <v>-9.0039999999999996</v>
      </c>
      <c r="J63">
        <v>-6.3620000000000001</v>
      </c>
      <c r="K63">
        <v>-7.0190000000000001</v>
      </c>
      <c r="L63">
        <v>-8.1029999999999998</v>
      </c>
      <c r="M63">
        <v>-5.2080000000000002</v>
      </c>
      <c r="N63">
        <v>5.1429999999999998</v>
      </c>
      <c r="O63">
        <v>-3.4990000000000001</v>
      </c>
      <c r="P63">
        <v>-4.3099999999999996</v>
      </c>
      <c r="Q63">
        <v>18.542000000000002</v>
      </c>
      <c r="R63">
        <v>1.9970000000000001</v>
      </c>
      <c r="S63">
        <v>11.714</v>
      </c>
      <c r="T63">
        <v>7.1319999999999997</v>
      </c>
      <c r="U63">
        <v>-5.1550000000000002</v>
      </c>
      <c r="V63">
        <v>5.3730000000000002</v>
      </c>
      <c r="W63">
        <v>18.623000000000001</v>
      </c>
      <c r="X63">
        <v>4.7130000000000001</v>
      </c>
      <c r="Y63">
        <v>8.4079999999999995</v>
      </c>
      <c r="Z63">
        <v>7.9059999999999997</v>
      </c>
      <c r="AA63">
        <v>2.141</v>
      </c>
      <c r="AB63">
        <v>17.620999999999999</v>
      </c>
      <c r="AC63">
        <v>-3.419</v>
      </c>
      <c r="AD63">
        <v>-8.6820000000000004</v>
      </c>
      <c r="AE63">
        <v>1.06</v>
      </c>
      <c r="AF63">
        <v>17.907</v>
      </c>
      <c r="AG63">
        <v>-4.085</v>
      </c>
      <c r="AH63">
        <v>34.646000000000001</v>
      </c>
      <c r="AI63" s="4"/>
      <c r="AJ63" s="4"/>
      <c r="AK63" s="4"/>
      <c r="AL63" s="4"/>
      <c r="AM63" s="4"/>
      <c r="AN63" s="4"/>
      <c r="AO63" s="4"/>
      <c r="AP63" s="4"/>
      <c r="AQ63" s="4"/>
      <c r="AR63" s="4"/>
      <c r="AS63" s="4"/>
      <c r="AT63" s="4"/>
      <c r="AU63" s="4"/>
      <c r="AV63" s="4"/>
      <c r="AW63" s="4"/>
      <c r="AX63" s="4"/>
      <c r="AY63" s="4"/>
    </row>
    <row r="64" spans="1:1005" ht="14.5" x14ac:dyDescent="0.35">
      <c r="A64" s="113">
        <v>46997</v>
      </c>
      <c r="B64" s="33"/>
      <c r="C64" s="8">
        <v>-9</v>
      </c>
      <c r="D64" s="11">
        <v>5</v>
      </c>
      <c r="E64">
        <v>27.225999999999999</v>
      </c>
      <c r="F64">
        <v>51.878</v>
      </c>
      <c r="G64">
        <v>22.643999999999998</v>
      </c>
      <c r="H64">
        <v>35.247</v>
      </c>
      <c r="I64">
        <v>19.948</v>
      </c>
      <c r="J64">
        <v>20.771000000000001</v>
      </c>
      <c r="K64">
        <v>12.778</v>
      </c>
      <c r="L64">
        <v>30.773</v>
      </c>
      <c r="M64">
        <v>38.664999999999999</v>
      </c>
      <c r="N64">
        <v>31.151</v>
      </c>
      <c r="O64">
        <v>35.911000000000001</v>
      </c>
      <c r="P64">
        <v>53.454999999999998</v>
      </c>
      <c r="Q64">
        <v>38.749000000000002</v>
      </c>
      <c r="R64">
        <v>30.39</v>
      </c>
      <c r="S64">
        <v>25.547000000000001</v>
      </c>
      <c r="T64">
        <v>36.771999999999998</v>
      </c>
      <c r="U64">
        <v>18.535</v>
      </c>
      <c r="V64">
        <v>42.817999999999998</v>
      </c>
      <c r="W64">
        <v>54.372</v>
      </c>
      <c r="X64">
        <v>29.858000000000001</v>
      </c>
      <c r="Y64">
        <v>31.35</v>
      </c>
      <c r="Z64">
        <v>31.306999999999999</v>
      </c>
      <c r="AA64">
        <v>23.439</v>
      </c>
      <c r="AB64">
        <v>30.052</v>
      </c>
      <c r="AC64">
        <v>25.498999999999999</v>
      </c>
      <c r="AD64">
        <v>15.186</v>
      </c>
      <c r="AE64">
        <v>25.736999999999998</v>
      </c>
      <c r="AF64">
        <v>41.930999999999997</v>
      </c>
      <c r="AG64">
        <v>22.571999999999999</v>
      </c>
      <c r="AH64">
        <v>22.571999999999999</v>
      </c>
      <c r="AI64" s="4"/>
      <c r="AJ64" s="4"/>
      <c r="AK64" s="4"/>
      <c r="AL64" s="4"/>
      <c r="AM64" s="4"/>
      <c r="AN64" s="4"/>
      <c r="AO64" s="4"/>
      <c r="AP64" s="4"/>
      <c r="AQ64" s="4"/>
      <c r="AR64" s="4"/>
      <c r="AS64" s="4"/>
      <c r="AT64" s="4"/>
      <c r="AU64" s="4"/>
      <c r="AV64" s="4"/>
      <c r="AW64" s="4"/>
      <c r="AX64" s="4"/>
      <c r="AY64" s="4"/>
      <c r="ALQ64" t="e">
        <v>#N/A</v>
      </c>
    </row>
    <row r="65" spans="1:1005" ht="14.5" x14ac:dyDescent="0.35">
      <c r="A65" s="113"/>
      <c r="B65" s="33"/>
      <c r="C65" s="8"/>
      <c r="D65" s="11"/>
      <c r="AI65" s="4"/>
      <c r="AJ65" s="4"/>
      <c r="AK65" s="4"/>
      <c r="AL65" s="4"/>
      <c r="AM65" s="4"/>
      <c r="AN65" s="4"/>
      <c r="AO65" s="4"/>
      <c r="AP65" s="4"/>
      <c r="AQ65" s="4"/>
      <c r="AR65" s="4"/>
      <c r="AS65" s="4"/>
      <c r="AT65" s="4"/>
      <c r="AU65" s="4"/>
      <c r="AV65" s="4"/>
      <c r="AW65" s="4"/>
      <c r="AX65" s="4"/>
      <c r="AY65" s="4"/>
      <c r="ALQ65" t="e">
        <v>#N/A</v>
      </c>
    </row>
    <row r="66" spans="1:1005" ht="14.5" x14ac:dyDescent="0.35">
      <c r="A66" s="113"/>
      <c r="B66" s="33"/>
      <c r="C66" s="8"/>
      <c r="D66" s="11"/>
      <c r="AI66" s="4"/>
      <c r="AJ66" s="4"/>
      <c r="AK66" s="4"/>
      <c r="AL66" s="4"/>
      <c r="AM66" s="4"/>
      <c r="AN66" s="4"/>
      <c r="AO66" s="4"/>
      <c r="AP66" s="4"/>
      <c r="AQ66" s="4"/>
      <c r="AR66" s="4"/>
      <c r="AS66" s="4"/>
      <c r="AT66" s="4"/>
      <c r="AU66" s="4"/>
      <c r="AV66" s="4"/>
      <c r="AW66" s="4"/>
      <c r="AX66" s="4"/>
      <c r="AY66" s="4"/>
      <c r="ALQ66" t="e">
        <v>#N/A</v>
      </c>
    </row>
    <row r="67" spans="1:1005" ht="14.5" x14ac:dyDescent="0.35">
      <c r="A67" s="113"/>
      <c r="B67" s="33"/>
      <c r="C67" s="8"/>
      <c r="D67" s="11"/>
      <c r="AI67" s="4"/>
      <c r="AJ67" s="4"/>
      <c r="AK67" s="4"/>
      <c r="AL67" s="4"/>
      <c r="AM67" s="4"/>
      <c r="AN67" s="4"/>
      <c r="AO67" s="4"/>
      <c r="AP67" s="4"/>
      <c r="AQ67" s="4"/>
      <c r="AR67" s="4"/>
      <c r="AS67" s="4"/>
      <c r="AT67" s="4"/>
      <c r="AU67" s="4"/>
      <c r="AV67" s="4"/>
      <c r="AW67" s="4"/>
      <c r="AX67" s="4"/>
      <c r="AY67" s="4"/>
      <c r="ALQ67" t="e">
        <v>#N/A</v>
      </c>
    </row>
    <row r="68" spans="1:1005" ht="14.5" x14ac:dyDescent="0.35">
      <c r="A68" s="113"/>
      <c r="B68" s="33"/>
      <c r="C68" s="8"/>
      <c r="D68" s="11"/>
      <c r="AI68" s="4"/>
      <c r="AJ68" s="4"/>
      <c r="AK68" s="4"/>
      <c r="AL68" s="4"/>
      <c r="AM68" s="4"/>
      <c r="AN68" s="4"/>
      <c r="AO68" s="4"/>
      <c r="AP68" s="4"/>
      <c r="AQ68" s="4"/>
      <c r="AR68" s="4"/>
      <c r="AS68" s="4"/>
      <c r="AT68" s="4"/>
      <c r="AU68" s="4"/>
      <c r="AV68" s="4"/>
      <c r="AW68" s="4"/>
      <c r="AX68" s="4"/>
      <c r="AY68" s="4"/>
      <c r="ALQ68" t="e">
        <v>#N/A</v>
      </c>
    </row>
    <row r="69" spans="1:1005" ht="14.5" x14ac:dyDescent="0.35">
      <c r="A69" s="113"/>
      <c r="B69" s="33"/>
      <c r="C69" s="8"/>
      <c r="D69" s="11"/>
      <c r="AI69" s="4"/>
      <c r="AJ69" s="4"/>
      <c r="AK69" s="4"/>
      <c r="AL69" s="4"/>
      <c r="AM69" s="4"/>
      <c r="AN69" s="4"/>
      <c r="AO69" s="4"/>
      <c r="AP69" s="4"/>
      <c r="AQ69" s="4"/>
      <c r="AR69" s="4"/>
      <c r="AS69" s="4"/>
      <c r="AT69" s="4"/>
      <c r="AU69" s="4"/>
      <c r="AV69" s="4"/>
      <c r="AW69" s="4"/>
      <c r="AX69" s="4"/>
      <c r="AY69" s="4"/>
      <c r="ALQ69" t="e">
        <v>#N/A</v>
      </c>
    </row>
    <row r="70" spans="1:1005" ht="14.5" x14ac:dyDescent="0.35">
      <c r="A70" s="113"/>
      <c r="B70" s="33"/>
      <c r="C70" s="8"/>
      <c r="D70" s="11"/>
      <c r="AI70" s="4"/>
      <c r="AJ70" s="4"/>
      <c r="AK70" s="4"/>
      <c r="AL70" s="4"/>
      <c r="AM70" s="4"/>
      <c r="AN70" s="4"/>
      <c r="AO70" s="4"/>
      <c r="AP70" s="4"/>
      <c r="AQ70" s="4"/>
      <c r="AR70" s="4"/>
      <c r="AS70" s="4"/>
      <c r="AT70" s="4"/>
      <c r="AU70" s="4"/>
      <c r="AV70" s="4"/>
      <c r="AW70" s="4"/>
      <c r="AX70" s="4"/>
      <c r="AY70" s="4"/>
      <c r="ALQ70" t="e">
        <v>#N/A</v>
      </c>
    </row>
    <row r="71" spans="1:1005" ht="14.5" x14ac:dyDescent="0.35">
      <c r="A71" s="113"/>
      <c r="B71" s="33"/>
      <c r="C71" s="8"/>
      <c r="D71" s="11"/>
      <c r="AI71" s="4"/>
      <c r="AJ71" s="4"/>
      <c r="AK71" s="4"/>
      <c r="AL71" s="4"/>
      <c r="AM71" s="4"/>
      <c r="AN71" s="4"/>
      <c r="AO71" s="4"/>
      <c r="AP71" s="4"/>
      <c r="AQ71" s="4"/>
      <c r="AR71" s="4"/>
      <c r="AS71" s="4"/>
      <c r="AT71" s="4"/>
      <c r="AU71" s="4"/>
      <c r="AV71" s="4"/>
      <c r="AW71" s="4"/>
      <c r="AX71" s="4"/>
      <c r="AY71" s="4"/>
      <c r="ALQ71" t="e">
        <v>#N/A</v>
      </c>
    </row>
    <row r="72" spans="1:1005" ht="14.5" x14ac:dyDescent="0.35">
      <c r="A72" s="113"/>
      <c r="B72" s="33"/>
      <c r="C72" s="8"/>
      <c r="D72" s="11"/>
      <c r="AI72" s="4"/>
      <c r="AJ72" s="4"/>
      <c r="AK72" s="4"/>
      <c r="AL72" s="4"/>
      <c r="AM72" s="4"/>
      <c r="AN72" s="4"/>
      <c r="AO72" s="4"/>
      <c r="AP72" s="4"/>
      <c r="AQ72" s="4"/>
      <c r="AR72" s="4"/>
      <c r="AS72" s="4"/>
      <c r="AT72" s="4"/>
      <c r="AU72" s="4"/>
      <c r="AV72" s="4"/>
      <c r="AW72" s="4"/>
      <c r="AX72" s="4"/>
      <c r="AY72" s="4"/>
      <c r="ALQ72" t="e">
        <v>#N/A</v>
      </c>
    </row>
    <row r="73" spans="1:1005" ht="14.5" x14ac:dyDescent="0.35">
      <c r="A73" s="113"/>
      <c r="B73" s="33"/>
      <c r="C73" s="8"/>
      <c r="D73" s="11"/>
      <c r="AI73" s="4"/>
      <c r="AJ73" s="4"/>
      <c r="AK73" s="4"/>
      <c r="AL73" s="4"/>
      <c r="AM73" s="4"/>
      <c r="AN73" s="4"/>
      <c r="AO73" s="4"/>
      <c r="AP73" s="4"/>
      <c r="AQ73" s="4"/>
      <c r="AR73" s="4"/>
      <c r="AS73" s="4"/>
      <c r="AT73" s="4"/>
      <c r="AU73" s="4"/>
      <c r="AV73" s="4"/>
      <c r="AW73" s="4"/>
      <c r="AX73" s="4"/>
      <c r="AY73" s="4"/>
    </row>
    <row r="74" spans="1:1005" ht="14.5" x14ac:dyDescent="0.35">
      <c r="A74" s="113"/>
      <c r="B74" s="33"/>
      <c r="C74" s="8"/>
      <c r="D74" s="11"/>
      <c r="AI74" s="4"/>
      <c r="AJ74" s="4"/>
      <c r="AK74" s="4"/>
      <c r="AL74" s="4"/>
      <c r="AM74" s="4"/>
      <c r="AN74" s="4"/>
      <c r="AO74" s="4"/>
      <c r="AP74" s="4"/>
      <c r="AQ74" s="4"/>
      <c r="AR74" s="4"/>
      <c r="AS74" s="4"/>
      <c r="AT74" s="4"/>
      <c r="AU74" s="4"/>
      <c r="AV74" s="4"/>
      <c r="AW74" s="4"/>
      <c r="AX74" s="4"/>
      <c r="AY74" s="4"/>
    </row>
    <row r="75" spans="1:1005" ht="14.5" x14ac:dyDescent="0.35">
      <c r="A75" s="113"/>
      <c r="B75" s="33"/>
      <c r="C75" s="8"/>
      <c r="D75" s="11"/>
      <c r="AI75" s="4"/>
      <c r="AJ75" s="4"/>
      <c r="AK75" s="4"/>
      <c r="AL75" s="4"/>
      <c r="AM75" s="4"/>
      <c r="AN75" s="4"/>
      <c r="AO75" s="4"/>
      <c r="AP75" s="4"/>
      <c r="AQ75" s="4"/>
      <c r="AR75" s="4"/>
      <c r="AS75" s="4"/>
      <c r="AT75" s="4"/>
      <c r="AU75" s="4"/>
      <c r="AV75" s="4"/>
      <c r="AW75" s="4"/>
      <c r="AX75" s="4"/>
      <c r="AY75" s="4"/>
    </row>
    <row r="76" spans="1:1005" ht="14.5" x14ac:dyDescent="0.35">
      <c r="A76" s="113"/>
      <c r="B76" s="33"/>
      <c r="C76" s="8"/>
      <c r="D76" s="11"/>
      <c r="AI76" s="4"/>
      <c r="AJ76" s="4"/>
      <c r="AK76" s="4"/>
      <c r="AL76" s="4"/>
      <c r="AM76" s="4"/>
      <c r="AN76" s="4"/>
      <c r="AO76" s="4"/>
      <c r="AP76" s="4"/>
      <c r="AQ76" s="4"/>
      <c r="AR76" s="4"/>
      <c r="AS76" s="4"/>
      <c r="AT76" s="4"/>
      <c r="AU76" s="4"/>
      <c r="AV76" s="4"/>
      <c r="AW76" s="4"/>
      <c r="AX76" s="4"/>
      <c r="AY76" s="4"/>
    </row>
    <row r="77" spans="1:1005" ht="14.5" x14ac:dyDescent="0.35">
      <c r="A77" s="113"/>
      <c r="B77" s="33"/>
      <c r="C77" s="8"/>
      <c r="D77" s="11"/>
      <c r="AI77" s="4"/>
      <c r="AJ77" s="4"/>
      <c r="AK77" s="4"/>
      <c r="AL77" s="4"/>
      <c r="AM77" s="4"/>
      <c r="AN77" s="4"/>
      <c r="AO77" s="4"/>
      <c r="AP77" s="4"/>
      <c r="AQ77" s="4"/>
      <c r="AR77" s="4"/>
      <c r="AS77" s="4"/>
      <c r="AT77" s="4"/>
      <c r="AU77" s="4"/>
      <c r="AV77" s="4"/>
      <c r="AW77" s="4"/>
      <c r="AX77" s="4"/>
      <c r="AY77" s="4"/>
    </row>
    <row r="78" spans="1:1005" ht="14.5" x14ac:dyDescent="0.35">
      <c r="A78" s="113"/>
      <c r="B78" s="33"/>
      <c r="C78" s="8"/>
      <c r="D78" s="11"/>
      <c r="AI78" s="4"/>
      <c r="AJ78" s="4"/>
      <c r="AK78" s="4"/>
      <c r="AL78" s="4"/>
      <c r="AM78" s="4"/>
      <c r="AN78" s="4"/>
      <c r="AO78" s="4"/>
      <c r="AP78" s="4"/>
      <c r="AQ78" s="4"/>
      <c r="AR78" s="4"/>
      <c r="AS78" s="4"/>
      <c r="AT78" s="4"/>
      <c r="AU78" s="4"/>
      <c r="AV78" s="4"/>
      <c r="AW78" s="4"/>
      <c r="AX78" s="4"/>
      <c r="AY78" s="4"/>
    </row>
    <row r="79" spans="1:1005" ht="14.5" x14ac:dyDescent="0.35">
      <c r="A79" s="113"/>
      <c r="B79" s="33"/>
      <c r="C79" s="8"/>
      <c r="D79" s="11"/>
      <c r="AI79" s="4"/>
      <c r="AJ79" s="4"/>
      <c r="AK79" s="4"/>
      <c r="AL79" s="4"/>
      <c r="AM79" s="4"/>
      <c r="AN79" s="4"/>
      <c r="AO79" s="4"/>
      <c r="AP79" s="4"/>
      <c r="AQ79" s="4"/>
      <c r="AR79" s="4"/>
      <c r="AS79" s="4"/>
      <c r="AT79" s="4"/>
      <c r="AU79" s="4"/>
      <c r="AV79" s="4"/>
      <c r="AW79" s="4"/>
      <c r="AX79" s="4"/>
      <c r="AY79" s="4"/>
    </row>
    <row r="80" spans="1:1005" ht="14.5" x14ac:dyDescent="0.35">
      <c r="A80" s="113"/>
      <c r="B80" s="33"/>
      <c r="C80" s="8"/>
      <c r="D80" s="11"/>
      <c r="AI80" s="4"/>
      <c r="AJ80" s="4"/>
      <c r="AK80" s="4"/>
      <c r="AL80" s="4"/>
      <c r="AM80" s="4"/>
      <c r="AN80" s="4"/>
      <c r="AO80" s="4"/>
      <c r="AP80" s="4"/>
      <c r="AQ80" s="4"/>
      <c r="AR80" s="4"/>
      <c r="AS80" s="4"/>
      <c r="AT80" s="4"/>
      <c r="AU80" s="4"/>
      <c r="AV80" s="4"/>
      <c r="AW80" s="4"/>
      <c r="AX80" s="4"/>
      <c r="AY80" s="4"/>
    </row>
    <row r="81" spans="1:4" ht="12.75" customHeight="1" x14ac:dyDescent="0.35">
      <c r="A81" s="113"/>
      <c r="B81" s="33"/>
      <c r="C81" s="8"/>
      <c r="D81" s="11"/>
    </row>
    <row r="82" spans="1:4" ht="12.75" customHeight="1" x14ac:dyDescent="0.35">
      <c r="A82" s="113"/>
      <c r="B82" s="33"/>
      <c r="C82" s="8"/>
      <c r="D82" s="11"/>
    </row>
    <row r="83" spans="1:4" ht="12.75" customHeight="1" x14ac:dyDescent="0.35">
      <c r="A83" s="113"/>
      <c r="B83" s="33"/>
      <c r="C83" s="8"/>
      <c r="D83" s="11"/>
    </row>
    <row r="84" spans="1:4" ht="12.75" customHeight="1" x14ac:dyDescent="0.35">
      <c r="A84" s="113"/>
      <c r="B84" s="33"/>
      <c r="C84" s="8"/>
      <c r="D84" s="11"/>
    </row>
  </sheetData>
  <mergeCells count="1">
    <mergeCell ref="B1:AH1"/>
  </mergeCells>
  <pageMargins left="0.7" right="0.7" top="0.75" bottom="0.75" header="0.3" footer="0.3"/>
  <legacy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4A97C5-EE75-4796-9D94-AED0F8D7A240}">
  <sheetPr codeName="Sheet15">
    <tabColor theme="8" tint="0.39997558519241921"/>
  </sheetPr>
  <dimension ref="A1:ALQ81"/>
  <sheetViews>
    <sheetView workbookViewId="0">
      <selection activeCell="B4" sqref="B4:AZ100"/>
    </sheetView>
  </sheetViews>
  <sheetFormatPr defaultColWidth="18.7265625" defaultRowHeight="12.75" customHeight="1" x14ac:dyDescent="0.35"/>
  <cols>
    <col min="1" max="2" width="9.1796875" customWidth="1"/>
    <col min="3" max="3" width="9.7265625" bestFit="1" customWidth="1"/>
    <col min="4" max="54" width="9.1796875" customWidth="1"/>
  </cols>
  <sheetData>
    <row r="1" spans="1:51" ht="14.5" x14ac:dyDescent="0.35">
      <c r="A1" s="118"/>
      <c r="B1" s="119"/>
      <c r="C1" s="119"/>
      <c r="D1" s="119"/>
      <c r="E1" s="119"/>
      <c r="F1" s="119"/>
      <c r="G1" s="119"/>
      <c r="H1" s="119"/>
      <c r="I1" s="119"/>
      <c r="J1" s="119"/>
      <c r="K1" s="119"/>
      <c r="L1" s="119"/>
      <c r="M1" s="119"/>
      <c r="N1" s="119"/>
      <c r="O1" s="119"/>
      <c r="P1" s="119"/>
      <c r="Q1" s="119"/>
      <c r="R1" s="119"/>
      <c r="S1" s="119"/>
      <c r="T1" s="119"/>
      <c r="U1" s="119"/>
      <c r="V1" s="119"/>
      <c r="W1" s="119"/>
      <c r="X1" s="119"/>
      <c r="Y1" s="119"/>
      <c r="Z1" s="119"/>
      <c r="AA1" s="119"/>
      <c r="AB1" s="119"/>
      <c r="AC1" s="119"/>
      <c r="AD1" s="119"/>
      <c r="AE1" s="119"/>
      <c r="AF1" s="119"/>
      <c r="AG1" s="119"/>
      <c r="AH1" s="119"/>
      <c r="AI1" s="3"/>
      <c r="AJ1" s="3"/>
      <c r="AK1" s="3"/>
      <c r="AL1" s="3"/>
      <c r="AM1" s="3"/>
    </row>
    <row r="2" spans="1:51" ht="14.5" x14ac:dyDescent="0.35">
      <c r="A2" s="118"/>
      <c r="B2" s="118" t="s">
        <v>0</v>
      </c>
      <c r="C2" s="118" t="s">
        <v>1</v>
      </c>
      <c r="D2" s="118" t="s">
        <v>2</v>
      </c>
      <c r="E2" s="118">
        <v>1991</v>
      </c>
      <c r="F2" s="118">
        <v>1992</v>
      </c>
      <c r="G2" s="118">
        <v>1993</v>
      </c>
      <c r="H2" s="118">
        <v>1994</v>
      </c>
      <c r="I2" s="118">
        <v>1995</v>
      </c>
      <c r="J2" s="118">
        <v>1996</v>
      </c>
      <c r="K2" s="118">
        <v>1997</v>
      </c>
      <c r="L2" s="118">
        <v>1998</v>
      </c>
      <c r="M2" s="118">
        <v>1999</v>
      </c>
      <c r="N2" s="118">
        <v>2000</v>
      </c>
      <c r="O2" s="118">
        <v>2001</v>
      </c>
      <c r="P2" s="118">
        <v>2002</v>
      </c>
      <c r="Q2" s="118">
        <v>2003</v>
      </c>
      <c r="R2" s="118">
        <v>2004</v>
      </c>
      <c r="S2" s="118">
        <v>2005</v>
      </c>
      <c r="T2" s="118">
        <v>2006</v>
      </c>
      <c r="U2" s="118">
        <v>2007</v>
      </c>
      <c r="V2" s="118">
        <v>2008</v>
      </c>
      <c r="W2" s="118">
        <v>2009</v>
      </c>
      <c r="X2" s="118">
        <v>2010</v>
      </c>
      <c r="Y2" s="118">
        <v>2011</v>
      </c>
      <c r="Z2" s="118">
        <v>2012</v>
      </c>
      <c r="AA2" s="118">
        <v>2013</v>
      </c>
      <c r="AB2" s="118">
        <v>2014</v>
      </c>
      <c r="AC2" s="118">
        <v>2015</v>
      </c>
      <c r="AD2" s="118">
        <v>2016</v>
      </c>
      <c r="AE2" s="120">
        <v>2017</v>
      </c>
      <c r="AF2" s="118">
        <v>2018</v>
      </c>
      <c r="AG2" s="118">
        <v>2019</v>
      </c>
      <c r="AH2" s="118">
        <v>2020</v>
      </c>
      <c r="AI2" s="3"/>
      <c r="AJ2" s="3"/>
      <c r="AK2" s="3"/>
      <c r="AL2" s="3"/>
      <c r="AM2" s="3"/>
      <c r="AN2" s="3"/>
      <c r="AO2" s="3"/>
      <c r="AP2" s="3"/>
      <c r="AQ2" s="3"/>
      <c r="AR2" s="3"/>
      <c r="AS2" s="3"/>
    </row>
    <row r="3" spans="1:51" ht="14.5" x14ac:dyDescent="0.35">
      <c r="A3" s="118"/>
      <c r="B3" s="118" t="s">
        <v>3</v>
      </c>
      <c r="C3" s="118" t="s">
        <v>4</v>
      </c>
      <c r="D3" s="118" t="s">
        <v>5</v>
      </c>
      <c r="E3" s="118" t="s">
        <v>6</v>
      </c>
      <c r="F3" s="118" t="s">
        <v>7</v>
      </c>
      <c r="G3" s="118" t="s">
        <v>8</v>
      </c>
      <c r="H3" s="118" t="s">
        <v>9</v>
      </c>
      <c r="I3" s="118" t="s">
        <v>10</v>
      </c>
      <c r="J3" s="118" t="s">
        <v>11</v>
      </c>
      <c r="K3" s="118" t="s">
        <v>12</v>
      </c>
      <c r="L3" s="118" t="s">
        <v>13</v>
      </c>
      <c r="M3" s="118" t="s">
        <v>14</v>
      </c>
      <c r="N3" s="118" t="s">
        <v>15</v>
      </c>
      <c r="O3" s="118" t="s">
        <v>16</v>
      </c>
      <c r="P3" s="118" t="s">
        <v>17</v>
      </c>
      <c r="Q3" s="118" t="s">
        <v>18</v>
      </c>
      <c r="R3" s="118" t="s">
        <v>19</v>
      </c>
      <c r="S3" s="118" t="s">
        <v>20</v>
      </c>
      <c r="T3" s="118" t="s">
        <v>21</v>
      </c>
      <c r="U3" s="118" t="s">
        <v>22</v>
      </c>
      <c r="V3" s="118" t="s">
        <v>23</v>
      </c>
      <c r="W3" s="118" t="s">
        <v>24</v>
      </c>
      <c r="X3" s="118" t="s">
        <v>25</v>
      </c>
      <c r="Y3" s="118" t="s">
        <v>26</v>
      </c>
      <c r="Z3" s="118" t="s">
        <v>27</v>
      </c>
      <c r="AA3" s="118" t="s">
        <v>28</v>
      </c>
      <c r="AB3" s="118" t="s">
        <v>29</v>
      </c>
      <c r="AC3" s="118" t="s">
        <v>30</v>
      </c>
      <c r="AD3" s="118" t="s">
        <v>31</v>
      </c>
      <c r="AE3" s="118" t="s">
        <v>32</v>
      </c>
      <c r="AF3" s="118" t="s">
        <v>33</v>
      </c>
      <c r="AG3" s="118" t="s">
        <v>34</v>
      </c>
      <c r="AH3" s="118" t="s">
        <v>35</v>
      </c>
      <c r="AI3" s="3"/>
      <c r="AJ3" s="3"/>
      <c r="AK3" s="3"/>
      <c r="AL3" s="3"/>
      <c r="AM3" s="3"/>
      <c r="AN3" s="3"/>
      <c r="AO3" s="3"/>
      <c r="AP3" s="3"/>
      <c r="AQ3" s="3"/>
      <c r="AR3" s="3"/>
      <c r="AS3" s="3"/>
    </row>
    <row r="4" spans="1:51" ht="14.5" x14ac:dyDescent="0.35">
      <c r="A4" s="121">
        <f>YampaRiverInflow.TotalOutflow!A4</f>
        <v>45170</v>
      </c>
      <c r="B4" s="122"/>
      <c r="C4" s="123">
        <v>43.195</v>
      </c>
      <c r="D4" s="124">
        <v>37.206000000000003</v>
      </c>
      <c r="E4" s="16">
        <v>19.180725999999996</v>
      </c>
      <c r="F4" s="16">
        <v>38.334448000000002</v>
      </c>
      <c r="G4" s="16">
        <v>-11.254766</v>
      </c>
      <c r="H4" s="16">
        <v>-1.109622000000003</v>
      </c>
      <c r="I4" s="16">
        <v>14.515779999999999</v>
      </c>
      <c r="J4" s="16">
        <v>21.008659999999999</v>
      </c>
      <c r="K4" s="16">
        <v>59.246279999999999</v>
      </c>
      <c r="L4" s="16">
        <v>36.099170000000001</v>
      </c>
      <c r="M4" s="16">
        <v>49.190080000000002</v>
      </c>
      <c r="N4" s="16">
        <v>39.133879999999998</v>
      </c>
      <c r="O4" s="16">
        <v>48.456199999999995</v>
      </c>
      <c r="P4" s="16">
        <v>103.95372</v>
      </c>
      <c r="Q4" s="16">
        <v>34.373550000000002</v>
      </c>
      <c r="R4" s="16">
        <v>57.381819999999998</v>
      </c>
      <c r="S4" s="16">
        <v>38.360330000000005</v>
      </c>
      <c r="T4" s="16">
        <v>50.87603</v>
      </c>
      <c r="U4" s="16">
        <v>33.83802</v>
      </c>
      <c r="V4" s="16">
        <v>38.677690000000005</v>
      </c>
      <c r="W4" s="16">
        <v>28.363289999999999</v>
      </c>
      <c r="X4" s="16">
        <v>44.250949999999996</v>
      </c>
      <c r="Y4" s="16">
        <v>41.255660000000006</v>
      </c>
      <c r="Z4" s="16">
        <v>47.999720000000003</v>
      </c>
      <c r="AA4" s="16">
        <v>78.703759999999988</v>
      </c>
      <c r="AB4" s="16">
        <v>38.875680000000003</v>
      </c>
      <c r="AC4" s="16">
        <v>32.726860000000002</v>
      </c>
      <c r="AD4" s="16">
        <v>30.744250000000001</v>
      </c>
      <c r="AE4" s="16">
        <v>24.1193600000001</v>
      </c>
      <c r="AF4" s="16">
        <v>44.628749999999897</v>
      </c>
      <c r="AG4" s="16">
        <v>21.9771800000001</v>
      </c>
      <c r="AH4" s="16">
        <v>24.040019999999899</v>
      </c>
      <c r="AI4" s="16"/>
      <c r="AJ4" s="16"/>
      <c r="AK4" s="16"/>
      <c r="AL4" s="16"/>
      <c r="AM4" s="16"/>
      <c r="AN4" s="4"/>
      <c r="AO4" s="4"/>
      <c r="AP4" s="4"/>
      <c r="AQ4" s="4"/>
      <c r="AR4" s="4"/>
      <c r="AS4" s="4"/>
      <c r="AT4" s="4"/>
      <c r="AU4" s="4"/>
      <c r="AV4" s="4"/>
      <c r="AW4" s="4"/>
      <c r="AX4" s="4"/>
      <c r="AY4" s="4"/>
    </row>
    <row r="5" spans="1:51" ht="14.5" x14ac:dyDescent="0.35">
      <c r="A5" s="121">
        <f>YampaRiverInflow.TotalOutflow!A5</f>
        <v>45200</v>
      </c>
      <c r="B5" s="122"/>
      <c r="C5" s="123">
        <v>38.316000000000003</v>
      </c>
      <c r="D5" s="124">
        <v>42.884999999999998</v>
      </c>
      <c r="E5" s="16">
        <v>26.040343999999997</v>
      </c>
      <c r="F5" s="16">
        <v>13.166246000000003</v>
      </c>
      <c r="G5" s="16">
        <v>20.811032000000001</v>
      </c>
      <c r="H5" s="16">
        <v>15.392737999999998</v>
      </c>
      <c r="I5" s="16">
        <v>31.104225999999993</v>
      </c>
      <c r="J5" s="16">
        <v>32.409004000000003</v>
      </c>
      <c r="K5" s="16">
        <v>36.495870000000004</v>
      </c>
      <c r="L5" s="16">
        <v>22.413220000000003</v>
      </c>
      <c r="M5" s="16">
        <v>37.884300000000003</v>
      </c>
      <c r="N5" s="16">
        <v>47.385120000000001</v>
      </c>
      <c r="O5" s="16">
        <v>23.34545</v>
      </c>
      <c r="P5" s="16">
        <v>20.647929999999999</v>
      </c>
      <c r="Q5" s="16">
        <v>30.664459999999998</v>
      </c>
      <c r="R5" s="16">
        <v>41.077690000000004</v>
      </c>
      <c r="S5" s="16">
        <v>31.060849999999999</v>
      </c>
      <c r="T5" s="16">
        <v>69.758679999999998</v>
      </c>
      <c r="U5" s="16">
        <v>20.94511</v>
      </c>
      <c r="V5" s="16">
        <v>34.908660000000005</v>
      </c>
      <c r="W5" s="16">
        <v>24.793029999999998</v>
      </c>
      <c r="X5" s="16">
        <v>40.680699999999995</v>
      </c>
      <c r="Y5" s="16">
        <v>34.511849999999995</v>
      </c>
      <c r="Z5" s="16">
        <v>29.513770000000001</v>
      </c>
      <c r="AA5" s="16">
        <v>19.080719999999999</v>
      </c>
      <c r="AB5" s="16">
        <v>42.445929999999997</v>
      </c>
      <c r="AC5" s="16">
        <v>56.012860000000003</v>
      </c>
      <c r="AD5" s="16">
        <v>29.236789999999999</v>
      </c>
      <c r="AE5" s="16">
        <v>25.884679999999999</v>
      </c>
      <c r="AF5" s="16">
        <v>63.214149999999897</v>
      </c>
      <c r="AG5" s="16">
        <v>23.663159999999799</v>
      </c>
      <c r="AH5" s="16">
        <v>24.972269999999799</v>
      </c>
      <c r="AI5" s="46"/>
      <c r="AJ5" s="46"/>
      <c r="AK5" s="46"/>
      <c r="AL5" s="46"/>
      <c r="AM5" s="46"/>
      <c r="AN5" s="4"/>
      <c r="AO5" s="4"/>
      <c r="AP5" s="4"/>
      <c r="AQ5" s="4"/>
      <c r="AR5" s="4"/>
      <c r="AS5" s="4"/>
      <c r="AT5" s="4"/>
      <c r="AU5" s="4"/>
      <c r="AV5" s="4"/>
      <c r="AW5" s="4"/>
      <c r="AX5" s="4"/>
      <c r="AY5" s="4"/>
    </row>
    <row r="6" spans="1:51" ht="14.5" x14ac:dyDescent="0.35">
      <c r="A6" s="121">
        <f>YampaRiverInflow.TotalOutflow!A6</f>
        <v>45231</v>
      </c>
      <c r="B6" s="122"/>
      <c r="C6" s="123">
        <v>25.042999999999999</v>
      </c>
      <c r="D6" s="124">
        <v>24.757999999999999</v>
      </c>
      <c r="E6" s="16">
        <v>17.507805999999995</v>
      </c>
      <c r="F6" s="16">
        <v>8.8944699999999983</v>
      </c>
      <c r="G6" s="16">
        <v>1.1222839999999996</v>
      </c>
      <c r="H6" s="16">
        <v>9.8448719999999987</v>
      </c>
      <c r="I6" s="16">
        <v>28.013811999999998</v>
      </c>
      <c r="J6" s="16">
        <v>15.793877999999999</v>
      </c>
      <c r="K6" s="16">
        <v>24.595040000000001</v>
      </c>
      <c r="L6" s="16">
        <v>18.446279999999998</v>
      </c>
      <c r="M6" s="16">
        <v>36.495870000000004</v>
      </c>
      <c r="N6" s="16">
        <v>27.966939999999997</v>
      </c>
      <c r="O6" s="16">
        <v>25.487599999999997</v>
      </c>
      <c r="P6" s="16">
        <v>23.10744</v>
      </c>
      <c r="Q6" s="16">
        <v>22.472729999999999</v>
      </c>
      <c r="R6" s="16">
        <v>35.166530000000002</v>
      </c>
      <c r="S6" s="16">
        <v>20.925319999999999</v>
      </c>
      <c r="T6" s="16">
        <v>16.066120000000002</v>
      </c>
      <c r="U6" s="16">
        <v>25.54711</v>
      </c>
      <c r="V6" s="16">
        <v>41.950060000000001</v>
      </c>
      <c r="W6" s="16">
        <v>23.00787</v>
      </c>
      <c r="X6" s="16">
        <v>14.39954</v>
      </c>
      <c r="Y6" s="16">
        <v>23.602700000000002</v>
      </c>
      <c r="Z6" s="16">
        <v>28.581400000000002</v>
      </c>
      <c r="AA6" s="16">
        <v>27.807869999999998</v>
      </c>
      <c r="AB6" s="16">
        <v>24.69378</v>
      </c>
      <c r="AC6" s="16">
        <v>22.293890000000001</v>
      </c>
      <c r="AD6" s="16">
        <v>27.888010000000101</v>
      </c>
      <c r="AE6" s="16">
        <v>24.873090000000097</v>
      </c>
      <c r="AF6" s="16">
        <v>23.24662</v>
      </c>
      <c r="AG6" s="16">
        <v>25.646650000000101</v>
      </c>
      <c r="AH6" s="16">
        <v>24.793749999999999</v>
      </c>
      <c r="AI6" s="46"/>
      <c r="AJ6" s="46"/>
      <c r="AK6" s="46"/>
      <c r="AL6" s="46"/>
      <c r="AM6" s="46"/>
      <c r="AN6" s="4"/>
      <c r="AO6" s="4"/>
      <c r="AP6" s="4"/>
      <c r="AQ6" s="4"/>
      <c r="AR6" s="4"/>
      <c r="AS6" s="4"/>
      <c r="AT6" s="4"/>
      <c r="AU6" s="4"/>
      <c r="AV6" s="4"/>
      <c r="AW6" s="4"/>
      <c r="AX6" s="4"/>
      <c r="AY6" s="4"/>
    </row>
    <row r="7" spans="1:51" ht="14.5" x14ac:dyDescent="0.35">
      <c r="A7" s="121">
        <f>YampaRiverInflow.TotalOutflow!A7</f>
        <v>45261</v>
      </c>
      <c r="B7" s="122"/>
      <c r="C7" s="123">
        <v>47.712000000000003</v>
      </c>
      <c r="D7" s="124">
        <v>28.236999999999998</v>
      </c>
      <c r="E7" s="16">
        <v>8.4644880000000011</v>
      </c>
      <c r="F7" s="16">
        <v>2.3967059999999982</v>
      </c>
      <c r="G7" s="16">
        <v>-6.7709719999999995</v>
      </c>
      <c r="H7" s="16">
        <v>0.60159199999999691</v>
      </c>
      <c r="I7" s="16">
        <v>44.223798000000002</v>
      </c>
      <c r="J7" s="16">
        <v>1.110544</v>
      </c>
      <c r="K7" s="16">
        <v>15.07438</v>
      </c>
      <c r="L7" s="16">
        <v>12.69421</v>
      </c>
      <c r="M7" s="16">
        <v>35.305790000000002</v>
      </c>
      <c r="N7" s="16">
        <v>29.355370000000001</v>
      </c>
      <c r="O7" s="16">
        <v>13.4876</v>
      </c>
      <c r="P7" s="16">
        <v>18.723970000000001</v>
      </c>
      <c r="Q7" s="16">
        <v>15.471069999999999</v>
      </c>
      <c r="R7" s="16">
        <v>19.100490000000001</v>
      </c>
      <c r="S7" s="16">
        <v>3.9664899999999998</v>
      </c>
      <c r="T7" s="16">
        <v>23.801650000000002</v>
      </c>
      <c r="U7" s="16">
        <v>57.520660000000007</v>
      </c>
      <c r="V7" s="16">
        <v>23.99954</v>
      </c>
      <c r="W7" s="16">
        <v>19.4375</v>
      </c>
      <c r="X7" s="16">
        <v>33.916870000000003</v>
      </c>
      <c r="Y7" s="16">
        <v>31.734860000000001</v>
      </c>
      <c r="Z7" s="16">
        <v>22.7103</v>
      </c>
      <c r="AA7" s="16">
        <v>25.368259999999999</v>
      </c>
      <c r="AB7" s="16">
        <v>31.6557</v>
      </c>
      <c r="AC7" s="16">
        <v>22.412740000000003</v>
      </c>
      <c r="AD7" s="16">
        <v>36.377389999999899</v>
      </c>
      <c r="AE7" s="16">
        <v>25.983849999999997</v>
      </c>
      <c r="AF7" s="16">
        <v>23.544150000000002</v>
      </c>
      <c r="AG7" s="16">
        <v>39.471650000000103</v>
      </c>
      <c r="AH7" s="16">
        <v>24.5160599999999</v>
      </c>
      <c r="AI7" s="46"/>
      <c r="AJ7" s="46"/>
      <c r="AK7" s="46"/>
      <c r="AL7" s="46"/>
      <c r="AM7" s="46"/>
      <c r="AN7" s="4"/>
      <c r="AO7" s="4"/>
      <c r="AP7" s="4"/>
      <c r="AQ7" s="4"/>
      <c r="AR7" s="4"/>
      <c r="AS7" s="4"/>
      <c r="AT7" s="4"/>
      <c r="AU7" s="4"/>
      <c r="AV7" s="4"/>
      <c r="AW7" s="4"/>
      <c r="AX7" s="4"/>
      <c r="AY7" s="4"/>
    </row>
    <row r="8" spans="1:51" ht="14.5" x14ac:dyDescent="0.35">
      <c r="A8" s="121">
        <f>YampaRiverInflow.TotalOutflow!A8</f>
        <v>45292</v>
      </c>
      <c r="B8" s="122"/>
      <c r="C8" s="123">
        <v>53.683999999999997</v>
      </c>
      <c r="D8" s="124">
        <v>27.471</v>
      </c>
      <c r="E8" s="16">
        <v>0.14888199999999779</v>
      </c>
      <c r="F8" s="16">
        <v>188.36769600000002</v>
      </c>
      <c r="G8" s="16">
        <v>-19.261465999999999</v>
      </c>
      <c r="H8" s="16">
        <v>-11.55139</v>
      </c>
      <c r="I8" s="16">
        <v>25.526097999999998</v>
      </c>
      <c r="J8" s="16">
        <v>1.3745679999999993</v>
      </c>
      <c r="K8" s="16">
        <v>21.421490000000002</v>
      </c>
      <c r="L8" s="16">
        <v>24.198349999999998</v>
      </c>
      <c r="M8" s="16">
        <v>42.049589999999995</v>
      </c>
      <c r="N8" s="16">
        <v>21.61983</v>
      </c>
      <c r="O8" s="16">
        <v>18.446279999999998</v>
      </c>
      <c r="P8" s="16">
        <v>23.206610000000001</v>
      </c>
      <c r="Q8" s="16">
        <v>20.033060000000003</v>
      </c>
      <c r="R8" s="16">
        <v>101.09752</v>
      </c>
      <c r="S8" s="16">
        <v>22.61157</v>
      </c>
      <c r="T8" s="16">
        <v>23.206610000000001</v>
      </c>
      <c r="U8" s="16">
        <v>42.247930000000004</v>
      </c>
      <c r="V8" s="16">
        <v>34.11524</v>
      </c>
      <c r="W8" s="16">
        <v>41.255679999999998</v>
      </c>
      <c r="X8" s="16">
        <v>24.792830000000002</v>
      </c>
      <c r="Y8" s="16">
        <v>40.065640000000002</v>
      </c>
      <c r="Z8" s="16">
        <v>37.883839999999999</v>
      </c>
      <c r="AA8" s="16">
        <v>23.007810000000003</v>
      </c>
      <c r="AB8" s="16">
        <v>30.743310000000001</v>
      </c>
      <c r="AC8" s="16">
        <v>36.496400000000001</v>
      </c>
      <c r="AD8" s="16">
        <v>45.025449999999999</v>
      </c>
      <c r="AE8" s="16">
        <v>23.802</v>
      </c>
      <c r="AF8" s="16">
        <v>42.050199999999904</v>
      </c>
      <c r="AG8" s="16">
        <v>26.777249999999999</v>
      </c>
      <c r="AH8" s="16">
        <v>29.809785999999992</v>
      </c>
      <c r="AI8" s="46"/>
      <c r="AJ8" s="46"/>
      <c r="AK8" s="46"/>
      <c r="AL8" s="46"/>
      <c r="AM8" s="46"/>
      <c r="AN8" s="4"/>
      <c r="AO8" s="4"/>
      <c r="AP8" s="4"/>
      <c r="AQ8" s="4"/>
      <c r="AR8" s="4"/>
      <c r="AS8" s="4"/>
      <c r="AT8" s="4"/>
      <c r="AU8" s="4"/>
      <c r="AV8" s="4"/>
      <c r="AW8" s="4"/>
      <c r="AX8" s="4"/>
      <c r="AY8" s="4"/>
    </row>
    <row r="9" spans="1:51" ht="14.5" x14ac:dyDescent="0.35">
      <c r="A9" s="121">
        <f>YampaRiverInflow.TotalOutflow!A9</f>
        <v>45323</v>
      </c>
      <c r="B9" s="122"/>
      <c r="C9" s="123">
        <v>45.536999999999999</v>
      </c>
      <c r="D9" s="124">
        <v>34.497</v>
      </c>
      <c r="E9" s="16">
        <v>7.0302340000000001</v>
      </c>
      <c r="F9" s="16">
        <v>85.799055999999993</v>
      </c>
      <c r="G9" s="16">
        <v>-9.7793939999999999</v>
      </c>
      <c r="H9" s="16">
        <v>38.657699999999991</v>
      </c>
      <c r="I9" s="16">
        <v>12.339405999999999</v>
      </c>
      <c r="J9" s="16">
        <v>23.60331</v>
      </c>
      <c r="K9" s="16">
        <v>17.2562</v>
      </c>
      <c r="L9" s="16">
        <v>16.066120000000002</v>
      </c>
      <c r="M9" s="16">
        <v>48.99174</v>
      </c>
      <c r="N9" s="16">
        <v>36.297519999999999</v>
      </c>
      <c r="O9" s="16">
        <v>25.745450000000002</v>
      </c>
      <c r="P9" s="16">
        <v>24.39669</v>
      </c>
      <c r="Q9" s="16">
        <v>35.66281</v>
      </c>
      <c r="R9" s="16">
        <v>125.57355</v>
      </c>
      <c r="S9" s="16">
        <v>20.429749999999999</v>
      </c>
      <c r="T9" s="16">
        <v>29.355370000000001</v>
      </c>
      <c r="U9" s="16">
        <v>90.644630000000006</v>
      </c>
      <c r="V9" s="16">
        <v>38.478989999999996</v>
      </c>
      <c r="W9" s="16">
        <v>35.16657</v>
      </c>
      <c r="X9" s="16">
        <v>33.321769999999994</v>
      </c>
      <c r="Y9" s="16">
        <v>18.842610000000001</v>
      </c>
      <c r="Z9" s="16">
        <v>38.875690000000006</v>
      </c>
      <c r="AA9" s="16">
        <v>32.449240000000003</v>
      </c>
      <c r="AB9" s="16">
        <v>39.450900000000004</v>
      </c>
      <c r="AC9" s="16">
        <v>41.375809999999994</v>
      </c>
      <c r="AD9" s="16">
        <v>62.678599999999996</v>
      </c>
      <c r="AE9" s="16">
        <v>22.2151999999999</v>
      </c>
      <c r="AF9" s="16">
        <v>72.001050000000006</v>
      </c>
      <c r="AG9" s="16">
        <v>37.884849999999894</v>
      </c>
      <c r="AH9" s="16">
        <v>19.033522000000001</v>
      </c>
      <c r="AI9" s="46"/>
      <c r="AJ9" s="46"/>
      <c r="AK9" s="46"/>
      <c r="AL9" s="46"/>
      <c r="AM9" s="46"/>
      <c r="AN9" s="4"/>
      <c r="AO9" s="4"/>
      <c r="AP9" s="4"/>
      <c r="AQ9" s="4"/>
      <c r="AR9" s="4"/>
      <c r="AS9" s="4"/>
      <c r="AT9" s="4"/>
      <c r="AU9" s="4"/>
      <c r="AV9" s="4"/>
      <c r="AW9" s="4"/>
      <c r="AX9" s="4"/>
      <c r="AY9" s="4"/>
    </row>
    <row r="10" spans="1:51" ht="14.5" x14ac:dyDescent="0.35">
      <c r="A10" s="121">
        <f>YampaRiverInflow.TotalOutflow!A10</f>
        <v>45352</v>
      </c>
      <c r="B10" s="122"/>
      <c r="C10" s="123">
        <v>28.489000000000001</v>
      </c>
      <c r="D10" s="124">
        <v>55.350999999999999</v>
      </c>
      <c r="E10" s="16">
        <v>23.852601999999997</v>
      </c>
      <c r="F10" s="16">
        <v>33.571293999999995</v>
      </c>
      <c r="G10" s="16">
        <v>18.785719999999998</v>
      </c>
      <c r="H10" s="16">
        <v>66.418819999999997</v>
      </c>
      <c r="I10" s="16">
        <v>7.6782579999999996</v>
      </c>
      <c r="J10" s="16">
        <v>63.272730000000003</v>
      </c>
      <c r="K10" s="16">
        <v>48.99174</v>
      </c>
      <c r="L10" s="16">
        <v>19.834709999999998</v>
      </c>
      <c r="M10" s="16">
        <v>54.009920000000001</v>
      </c>
      <c r="N10" s="16">
        <v>55.160330000000002</v>
      </c>
      <c r="O10" s="16">
        <v>23.22645</v>
      </c>
      <c r="P10" s="16">
        <v>42.842980000000004</v>
      </c>
      <c r="Q10" s="16">
        <v>27.59008</v>
      </c>
      <c r="R10" s="16">
        <v>69.104129999999998</v>
      </c>
      <c r="S10" s="16">
        <v>49.190080000000002</v>
      </c>
      <c r="T10" s="16">
        <v>44.628099999999996</v>
      </c>
      <c r="U10" s="16">
        <v>82.373550000000009</v>
      </c>
      <c r="V10" s="16">
        <v>74.04258999999999</v>
      </c>
      <c r="W10" s="16">
        <v>59.404600000000002</v>
      </c>
      <c r="X10" s="16">
        <v>42.445689999999999</v>
      </c>
      <c r="Y10" s="16">
        <v>22.21454</v>
      </c>
      <c r="Z10" s="16">
        <v>58.769889999999997</v>
      </c>
      <c r="AA10" s="16">
        <v>31.517060000000001</v>
      </c>
      <c r="AB10" s="16">
        <v>41.176480000000005</v>
      </c>
      <c r="AC10" s="16">
        <v>36.615409999999905</v>
      </c>
      <c r="AD10" s="16">
        <v>63.888529999999896</v>
      </c>
      <c r="AE10" s="16">
        <v>26.578900000000001</v>
      </c>
      <c r="AF10" s="16">
        <v>124.9605</v>
      </c>
      <c r="AG10" s="16">
        <v>70.0175499999999</v>
      </c>
      <c r="AH10" s="16">
        <v>37.985829999999993</v>
      </c>
      <c r="AI10" s="46"/>
      <c r="AJ10" s="46"/>
      <c r="AK10" s="46"/>
      <c r="AL10" s="46"/>
      <c r="AM10" s="46"/>
      <c r="AN10" s="4"/>
      <c r="AO10" s="4"/>
      <c r="AP10" s="4"/>
      <c r="AQ10" s="4"/>
      <c r="AR10" s="4"/>
      <c r="AS10" s="4"/>
      <c r="AT10" s="4"/>
      <c r="AU10" s="4"/>
      <c r="AV10" s="4"/>
      <c r="AW10" s="4"/>
      <c r="AX10" s="4"/>
      <c r="AY10" s="4"/>
    </row>
    <row r="11" spans="1:51" ht="14.5" x14ac:dyDescent="0.35">
      <c r="A11" s="121">
        <f>YampaRiverInflow.TotalOutflow!A11</f>
        <v>45383</v>
      </c>
      <c r="B11" s="122"/>
      <c r="C11" s="123">
        <v>26.943000000000001</v>
      </c>
      <c r="D11" s="124">
        <v>33.433</v>
      </c>
      <c r="E11" s="16">
        <v>40.074694000000001</v>
      </c>
      <c r="F11" s="16">
        <v>1.3631199999999954</v>
      </c>
      <c r="G11" s="16">
        <v>-2.5694920000000012</v>
      </c>
      <c r="H11" s="16">
        <v>-26.212883999999999</v>
      </c>
      <c r="I11" s="16">
        <v>3.6764540000000014</v>
      </c>
      <c r="J11" s="16">
        <v>29.157019999999999</v>
      </c>
      <c r="K11" s="16">
        <v>70.294210000000007</v>
      </c>
      <c r="L11" s="16">
        <v>23.60331</v>
      </c>
      <c r="M11" s="16">
        <v>16.8</v>
      </c>
      <c r="N11" s="16">
        <v>35.028100000000002</v>
      </c>
      <c r="O11" s="16">
        <v>13.62645</v>
      </c>
      <c r="P11" s="16">
        <v>32.747109999999999</v>
      </c>
      <c r="Q11" s="16">
        <v>39.133879999999998</v>
      </c>
      <c r="R11" s="16">
        <v>90.902479999999997</v>
      </c>
      <c r="S11" s="16">
        <v>33.758679999999998</v>
      </c>
      <c r="T11" s="16">
        <v>33.699169999999995</v>
      </c>
      <c r="U11" s="16">
        <v>29.79214</v>
      </c>
      <c r="V11" s="16">
        <v>43.080640000000002</v>
      </c>
      <c r="W11" s="16">
        <v>88.700450000000004</v>
      </c>
      <c r="X11" s="16">
        <v>43.635820000000002</v>
      </c>
      <c r="Y11" s="16">
        <v>17.01784</v>
      </c>
      <c r="Z11" s="16">
        <v>26.498860000000001</v>
      </c>
      <c r="AA11" s="16">
        <v>22.988139999999998</v>
      </c>
      <c r="AB11" s="16">
        <v>25.348419999999997</v>
      </c>
      <c r="AC11" s="16">
        <v>31.934349999999899</v>
      </c>
      <c r="AD11" s="16">
        <v>40.2452100000001</v>
      </c>
      <c r="AE11" s="16">
        <v>24.198700000000002</v>
      </c>
      <c r="AF11" s="16">
        <v>43.240300000000097</v>
      </c>
      <c r="AG11" s="16">
        <v>39.828680000000105</v>
      </c>
      <c r="AH11" s="16">
        <v>41.938178000000001</v>
      </c>
      <c r="AI11" s="46"/>
      <c r="AJ11" s="46"/>
      <c r="AK11" s="46"/>
      <c r="AL11" s="46"/>
      <c r="AM11" s="46"/>
      <c r="AN11" s="4"/>
      <c r="AO11" s="4"/>
      <c r="AP11" s="4"/>
      <c r="AQ11" s="4"/>
      <c r="AR11" s="4"/>
      <c r="AS11" s="4"/>
      <c r="AT11" s="4"/>
      <c r="AU11" s="4"/>
      <c r="AV11" s="4"/>
      <c r="AW11" s="4"/>
      <c r="AX11" s="4"/>
      <c r="AY11" s="4"/>
    </row>
    <row r="12" spans="1:51" ht="14.5" x14ac:dyDescent="0.35">
      <c r="A12" s="121">
        <f>YampaRiverInflow.TotalOutflow!A12</f>
        <v>45413</v>
      </c>
      <c r="B12" s="122"/>
      <c r="C12" s="123">
        <v>7.452</v>
      </c>
      <c r="D12" s="124">
        <v>25.292999999999999</v>
      </c>
      <c r="E12" s="16">
        <v>21.803582000000002</v>
      </c>
      <c r="F12" s="16">
        <v>0.19014400000000023</v>
      </c>
      <c r="G12" s="16">
        <v>-5.5054859999999994</v>
      </c>
      <c r="H12" s="16">
        <v>-26.211384000000006</v>
      </c>
      <c r="I12" s="16">
        <v>7.738929999999999</v>
      </c>
      <c r="J12" s="16">
        <v>15.471069999999999</v>
      </c>
      <c r="K12" s="16">
        <v>41.137190000000004</v>
      </c>
      <c r="L12" s="16">
        <v>13.289260000000001</v>
      </c>
      <c r="M12" s="16">
        <v>27.570250000000001</v>
      </c>
      <c r="N12" s="16">
        <v>34.690910000000002</v>
      </c>
      <c r="O12" s="16">
        <v>21.163640000000001</v>
      </c>
      <c r="P12" s="16">
        <v>23.543800000000001</v>
      </c>
      <c r="Q12" s="16">
        <v>34.333880000000001</v>
      </c>
      <c r="R12" s="16">
        <v>67.140500000000003</v>
      </c>
      <c r="S12" s="16">
        <v>34.274380000000001</v>
      </c>
      <c r="T12" s="16">
        <v>36.813220000000001</v>
      </c>
      <c r="U12" s="16">
        <v>20.429749999999999</v>
      </c>
      <c r="V12" s="16">
        <v>51.173209999999997</v>
      </c>
      <c r="W12" s="16">
        <v>36.138489999999997</v>
      </c>
      <c r="X12" s="16">
        <v>21.024139999999999</v>
      </c>
      <c r="Y12" s="16">
        <v>18.545120000000001</v>
      </c>
      <c r="Z12" s="16">
        <v>27.252549999999999</v>
      </c>
      <c r="AA12" s="16">
        <v>27.252610000000001</v>
      </c>
      <c r="AB12" s="16">
        <v>28.958279999999998</v>
      </c>
      <c r="AC12" s="16">
        <v>32.1327</v>
      </c>
      <c r="AD12" s="16">
        <v>29.573979999999999</v>
      </c>
      <c r="AE12" s="16">
        <v>26.281370000000102</v>
      </c>
      <c r="AF12" s="16">
        <v>27.570650000000001</v>
      </c>
      <c r="AG12" s="16">
        <v>23.583810000000099</v>
      </c>
      <c r="AH12" s="16">
        <v>24.659790000000001</v>
      </c>
      <c r="AI12" s="46"/>
      <c r="AJ12" s="46"/>
      <c r="AK12" s="46"/>
      <c r="AL12" s="46"/>
      <c r="AM12" s="46"/>
      <c r="AN12" s="4"/>
      <c r="AO12" s="4"/>
      <c r="AP12" s="4"/>
      <c r="AQ12" s="4"/>
      <c r="AR12" s="4"/>
      <c r="AS12" s="4"/>
      <c r="AT12" s="4"/>
      <c r="AU12" s="4"/>
      <c r="AV12" s="4"/>
      <c r="AW12" s="4"/>
      <c r="AX12" s="4"/>
      <c r="AY12" s="4"/>
    </row>
    <row r="13" spans="1:51" ht="14.5" x14ac:dyDescent="0.35">
      <c r="A13" s="121">
        <f>YampaRiverInflow.TotalOutflow!A13</f>
        <v>45444</v>
      </c>
      <c r="B13" s="122"/>
      <c r="C13" s="123">
        <v>-9.2609999999999992</v>
      </c>
      <c r="D13" s="124">
        <v>27.658000000000001</v>
      </c>
      <c r="E13" s="16">
        <v>8.1729199999999995</v>
      </c>
      <c r="F13" s="16">
        <v>12.473674000000001</v>
      </c>
      <c r="G13" s="16">
        <v>1.061094</v>
      </c>
      <c r="H13" s="16">
        <v>22.368065999999995</v>
      </c>
      <c r="I13" s="16">
        <v>-1.3633040000000001</v>
      </c>
      <c r="J13" s="16">
        <v>31.73554</v>
      </c>
      <c r="K13" s="16">
        <v>15.272729999999999</v>
      </c>
      <c r="L13" s="16">
        <v>13.68595</v>
      </c>
      <c r="M13" s="16">
        <v>32.07273</v>
      </c>
      <c r="N13" s="16">
        <v>48.238019999999999</v>
      </c>
      <c r="O13" s="16">
        <v>6.5057900000000002</v>
      </c>
      <c r="P13" s="16">
        <v>14.280989999999999</v>
      </c>
      <c r="Q13" s="16">
        <v>20.826450000000001</v>
      </c>
      <c r="R13" s="16">
        <v>11.9405</v>
      </c>
      <c r="S13" s="16">
        <v>14.67769</v>
      </c>
      <c r="T13" s="16">
        <v>31.73554</v>
      </c>
      <c r="U13" s="16">
        <v>13.4876</v>
      </c>
      <c r="V13" s="16">
        <v>35.543419999999998</v>
      </c>
      <c r="W13" s="16">
        <v>23.741799999999998</v>
      </c>
      <c r="X13" s="16">
        <v>24.39593</v>
      </c>
      <c r="Y13" s="16">
        <v>22.730180000000001</v>
      </c>
      <c r="Z13" s="16">
        <v>25.189630000000001</v>
      </c>
      <c r="AA13" s="16">
        <v>26.0823</v>
      </c>
      <c r="AB13" s="16">
        <v>25.58633</v>
      </c>
      <c r="AC13" s="16">
        <v>28.562399999999901</v>
      </c>
      <c r="AD13" s="16">
        <v>24.3970500000001</v>
      </c>
      <c r="AE13" s="16">
        <v>26.578900000000001</v>
      </c>
      <c r="AF13" s="16">
        <v>24.000349999999901</v>
      </c>
      <c r="AG13" s="16">
        <v>22.730910000000101</v>
      </c>
      <c r="AH13" s="16">
        <v>3.4259199999999983</v>
      </c>
      <c r="AI13" s="46"/>
      <c r="AJ13" s="46"/>
      <c r="AK13" s="46"/>
      <c r="AL13" s="46"/>
      <c r="AM13" s="46"/>
      <c r="AN13" s="4"/>
      <c r="AO13" s="4"/>
      <c r="AP13" s="4"/>
      <c r="AQ13" s="4"/>
      <c r="AR13" s="4"/>
      <c r="AS13" s="4"/>
      <c r="AT13" s="4"/>
      <c r="AU13" s="4"/>
      <c r="AV13" s="4"/>
      <c r="AW13" s="4"/>
      <c r="AX13" s="4"/>
      <c r="AY13" s="4"/>
    </row>
    <row r="14" spans="1:51" ht="14.5" x14ac:dyDescent="0.35">
      <c r="A14" s="121">
        <f>YampaRiverInflow.TotalOutflow!A14</f>
        <v>45474</v>
      </c>
      <c r="B14" s="122"/>
      <c r="C14" s="123">
        <v>10.686999999999999</v>
      </c>
      <c r="D14" s="124">
        <v>43.359000000000002</v>
      </c>
      <c r="E14" s="16">
        <v>14.445949999999996</v>
      </c>
      <c r="F14" s="16">
        <v>-5.4029160000000003</v>
      </c>
      <c r="G14" s="16">
        <v>-9.1989860000000014</v>
      </c>
      <c r="H14" s="16">
        <v>30.872809999999998</v>
      </c>
      <c r="I14" s="16">
        <v>7.8308159999999951</v>
      </c>
      <c r="J14" s="16">
        <v>31.933880000000002</v>
      </c>
      <c r="K14" s="16">
        <v>33.12397</v>
      </c>
      <c r="L14" s="16">
        <v>30.347110000000001</v>
      </c>
      <c r="M14" s="16">
        <v>21.12397</v>
      </c>
      <c r="N14" s="16">
        <v>19.953720000000001</v>
      </c>
      <c r="O14" s="16">
        <v>10.1157</v>
      </c>
      <c r="P14" s="16">
        <v>17.2562</v>
      </c>
      <c r="Q14" s="16">
        <v>39.272730000000003</v>
      </c>
      <c r="R14" s="16">
        <v>21.024789999999999</v>
      </c>
      <c r="S14" s="16">
        <v>21.223140000000001</v>
      </c>
      <c r="T14" s="16">
        <v>45.421489999999999</v>
      </c>
      <c r="U14" s="16">
        <v>28.760330000000003</v>
      </c>
      <c r="V14" s="16">
        <v>28.164830000000002</v>
      </c>
      <c r="W14" s="16">
        <v>29.156560000000002</v>
      </c>
      <c r="X14" s="16">
        <v>31.536360000000002</v>
      </c>
      <c r="Y14" s="16">
        <v>26.379669999999997</v>
      </c>
      <c r="Z14" s="16">
        <v>61.685449999999996</v>
      </c>
      <c r="AA14" s="16">
        <v>29.156569999999999</v>
      </c>
      <c r="AB14" s="16">
        <v>33.520060000000001</v>
      </c>
      <c r="AC14" s="16">
        <v>26.182200000000002</v>
      </c>
      <c r="AD14" s="16">
        <v>32.1327</v>
      </c>
      <c r="AE14" s="16">
        <v>49.587499999999999</v>
      </c>
      <c r="AF14" s="16">
        <v>22.016849999999998</v>
      </c>
      <c r="AG14" s="16">
        <v>23.603650000000101</v>
      </c>
      <c r="AH14" s="16">
        <v>-0.52760200000000035</v>
      </c>
      <c r="AI14" s="46"/>
      <c r="AJ14" s="46"/>
      <c r="AK14" s="46"/>
      <c r="AL14" s="46"/>
      <c r="AM14" s="46"/>
      <c r="AN14" s="4"/>
      <c r="AO14" s="4"/>
      <c r="AP14" s="4"/>
      <c r="AQ14" s="4"/>
      <c r="AR14" s="4"/>
      <c r="AS14" s="4"/>
      <c r="AT14" s="4"/>
      <c r="AU14" s="4"/>
      <c r="AV14" s="4"/>
      <c r="AW14" s="4"/>
      <c r="AX14" s="4"/>
      <c r="AY14" s="4"/>
    </row>
    <row r="15" spans="1:51" ht="14.5" x14ac:dyDescent="0.35">
      <c r="A15" s="121">
        <f>YampaRiverInflow.TotalOutflow!A15</f>
        <v>45505</v>
      </c>
      <c r="B15" s="122"/>
      <c r="C15" s="123">
        <v>45.06</v>
      </c>
      <c r="D15" s="124">
        <v>56.076999999999998</v>
      </c>
      <c r="E15" s="16">
        <v>39.663323999999996</v>
      </c>
      <c r="F15" s="16">
        <v>-27.475497999999998</v>
      </c>
      <c r="G15" s="16">
        <v>-21.766008000000003</v>
      </c>
      <c r="H15" s="16">
        <v>29.917686</v>
      </c>
      <c r="I15" s="16">
        <v>25.019824</v>
      </c>
      <c r="J15" s="16">
        <v>50.280989999999996</v>
      </c>
      <c r="K15" s="16">
        <v>20.826450000000001</v>
      </c>
      <c r="L15" s="16">
        <v>44.033059999999999</v>
      </c>
      <c r="M15" s="16">
        <v>23.404959999999999</v>
      </c>
      <c r="N15" s="16">
        <v>52.066120000000005</v>
      </c>
      <c r="O15" s="16">
        <v>17.851240000000001</v>
      </c>
      <c r="P15" s="16">
        <v>42.049589999999995</v>
      </c>
      <c r="Q15" s="16">
        <v>50.578510000000001</v>
      </c>
      <c r="R15" s="16">
        <v>28.36364</v>
      </c>
      <c r="S15" s="16">
        <v>66.446280000000002</v>
      </c>
      <c r="T15" s="16">
        <v>91.636359999999996</v>
      </c>
      <c r="U15" s="16">
        <v>39.272730000000003</v>
      </c>
      <c r="V15" s="16">
        <v>23.60284</v>
      </c>
      <c r="W15" s="16">
        <v>91.04083</v>
      </c>
      <c r="X15" s="16">
        <v>36.693379999999998</v>
      </c>
      <c r="Y15" s="16">
        <v>68.607789999999994</v>
      </c>
      <c r="Z15" s="16">
        <v>66.842500000000001</v>
      </c>
      <c r="AA15" s="16">
        <v>41.057389999999998</v>
      </c>
      <c r="AB15" s="16">
        <v>44.429290000000002</v>
      </c>
      <c r="AC15" s="16">
        <v>41.851849999999999</v>
      </c>
      <c r="AD15" s="16">
        <v>40.265050000000002</v>
      </c>
      <c r="AE15" s="16">
        <v>38.876599999999996</v>
      </c>
      <c r="AF15" s="16">
        <v>29.55415</v>
      </c>
      <c r="AG15" s="16">
        <v>23.603649999999899</v>
      </c>
      <c r="AH15" s="16">
        <v>15.498979999999996</v>
      </c>
      <c r="AI15" s="46"/>
      <c r="AJ15" s="46"/>
      <c r="AK15" s="46"/>
      <c r="AL15" s="46"/>
      <c r="AM15" s="46"/>
      <c r="AN15" s="4"/>
      <c r="AO15" s="4"/>
      <c r="AP15" s="4"/>
      <c r="AQ15" s="4"/>
      <c r="AR15" s="4"/>
      <c r="AS15" s="4"/>
      <c r="AT15" s="4"/>
      <c r="AU15" s="4"/>
      <c r="AV15" s="4"/>
      <c r="AW15" s="4"/>
      <c r="AX15" s="4"/>
      <c r="AY15" s="4"/>
    </row>
    <row r="16" spans="1:51" ht="14.5" x14ac:dyDescent="0.35">
      <c r="A16" s="121">
        <f>YampaRiverInflow.TotalOutflow!A16</f>
        <v>45536</v>
      </c>
      <c r="B16" s="122"/>
      <c r="C16" s="123">
        <v>43.195</v>
      </c>
      <c r="D16" s="124">
        <v>37.206000000000003</v>
      </c>
      <c r="E16" s="16">
        <v>38.334448000000002</v>
      </c>
      <c r="F16" s="16">
        <v>-11.254766</v>
      </c>
      <c r="G16" s="16">
        <v>-1.109622000000003</v>
      </c>
      <c r="H16" s="16">
        <v>14.515779999999999</v>
      </c>
      <c r="I16" s="16">
        <v>21.008659999999999</v>
      </c>
      <c r="J16" s="16">
        <v>59.246279999999999</v>
      </c>
      <c r="K16" s="16">
        <v>36.099170000000001</v>
      </c>
      <c r="L16" s="16">
        <v>49.190080000000002</v>
      </c>
      <c r="M16" s="16">
        <v>39.133879999999998</v>
      </c>
      <c r="N16" s="16">
        <v>48.456199999999995</v>
      </c>
      <c r="O16" s="16">
        <v>103.95372</v>
      </c>
      <c r="P16" s="16">
        <v>34.373550000000002</v>
      </c>
      <c r="Q16" s="16">
        <v>57.381819999999998</v>
      </c>
      <c r="R16" s="16">
        <v>38.360330000000005</v>
      </c>
      <c r="S16" s="16">
        <v>50.87603</v>
      </c>
      <c r="T16" s="16">
        <v>33.83802</v>
      </c>
      <c r="U16" s="16">
        <v>38.677690000000005</v>
      </c>
      <c r="V16" s="16">
        <v>28.363289999999999</v>
      </c>
      <c r="W16" s="16">
        <v>44.250949999999996</v>
      </c>
      <c r="X16" s="16">
        <v>41.255660000000006</v>
      </c>
      <c r="Y16" s="16">
        <v>47.999720000000003</v>
      </c>
      <c r="Z16" s="16">
        <v>78.703759999999988</v>
      </c>
      <c r="AA16" s="16">
        <v>38.875680000000003</v>
      </c>
      <c r="AB16" s="16">
        <v>32.726860000000002</v>
      </c>
      <c r="AC16" s="16">
        <v>30.744250000000001</v>
      </c>
      <c r="AD16" s="16">
        <v>24.1193600000001</v>
      </c>
      <c r="AE16" s="16">
        <v>44.628749999999897</v>
      </c>
      <c r="AF16" s="16">
        <v>21.9771800000001</v>
      </c>
      <c r="AG16" s="16">
        <v>24.040019999999899</v>
      </c>
      <c r="AH16" s="16">
        <v>19.180725999999996</v>
      </c>
      <c r="AI16" s="46"/>
      <c r="AJ16" s="46"/>
      <c r="AK16" s="46"/>
      <c r="AL16" s="46"/>
      <c r="AM16" s="46"/>
      <c r="AN16" s="4"/>
      <c r="AO16" s="4"/>
      <c r="AP16" s="4"/>
      <c r="AQ16" s="4"/>
      <c r="AR16" s="4"/>
      <c r="AS16" s="4"/>
      <c r="AT16" s="4"/>
      <c r="AU16" s="4"/>
      <c r="AV16" s="4"/>
      <c r="AW16" s="4"/>
      <c r="AX16" s="4"/>
      <c r="AY16" s="4"/>
    </row>
    <row r="17" spans="1:51" ht="14.5" x14ac:dyDescent="0.35">
      <c r="A17" s="121">
        <f>YampaRiverInflow.TotalOutflow!A17</f>
        <v>45566</v>
      </c>
      <c r="B17" s="122"/>
      <c r="C17" s="123">
        <v>37.073</v>
      </c>
      <c r="D17" s="124">
        <v>42.884999999999998</v>
      </c>
      <c r="E17" s="16">
        <v>13.166246000000003</v>
      </c>
      <c r="F17" s="16">
        <v>20.811032000000001</v>
      </c>
      <c r="G17" s="16">
        <v>15.392737999999998</v>
      </c>
      <c r="H17" s="16">
        <v>31.104225999999993</v>
      </c>
      <c r="I17" s="16">
        <v>32.409004000000003</v>
      </c>
      <c r="J17" s="16">
        <v>36.495870000000004</v>
      </c>
      <c r="K17" s="16">
        <v>22.413220000000003</v>
      </c>
      <c r="L17" s="16">
        <v>37.884300000000003</v>
      </c>
      <c r="M17" s="16">
        <v>47.385120000000001</v>
      </c>
      <c r="N17" s="16">
        <v>23.34545</v>
      </c>
      <c r="O17" s="16">
        <v>20.647929999999999</v>
      </c>
      <c r="P17" s="16">
        <v>30.664459999999998</v>
      </c>
      <c r="Q17" s="16">
        <v>41.077690000000004</v>
      </c>
      <c r="R17" s="16">
        <v>31.060849999999999</v>
      </c>
      <c r="S17" s="16">
        <v>69.758679999999998</v>
      </c>
      <c r="T17" s="16">
        <v>20.94511</v>
      </c>
      <c r="U17" s="16">
        <v>34.908660000000005</v>
      </c>
      <c r="V17" s="16">
        <v>24.793029999999998</v>
      </c>
      <c r="W17" s="16">
        <v>40.680699999999995</v>
      </c>
      <c r="X17" s="16">
        <v>34.511849999999995</v>
      </c>
      <c r="Y17" s="16">
        <v>29.513770000000001</v>
      </c>
      <c r="Z17" s="16">
        <v>19.080719999999999</v>
      </c>
      <c r="AA17" s="16">
        <v>42.445929999999997</v>
      </c>
      <c r="AB17" s="16">
        <v>56.012860000000003</v>
      </c>
      <c r="AC17" s="16">
        <v>29.236789999999999</v>
      </c>
      <c r="AD17" s="16">
        <v>25.884679999999999</v>
      </c>
      <c r="AE17" s="16">
        <v>63.214149999999897</v>
      </c>
      <c r="AF17" s="16">
        <v>23.663159999999799</v>
      </c>
      <c r="AG17" s="16">
        <v>24.972269999999799</v>
      </c>
      <c r="AH17" s="16">
        <v>26.040343999999997</v>
      </c>
      <c r="AI17" s="46"/>
      <c r="AJ17" s="46"/>
      <c r="AK17" s="46"/>
      <c r="AL17" s="46"/>
      <c r="AM17" s="46"/>
      <c r="AN17" s="4"/>
      <c r="AO17" s="4"/>
      <c r="AP17" s="4"/>
      <c r="AQ17" s="4"/>
      <c r="AR17" s="4"/>
      <c r="AS17" s="4"/>
      <c r="AT17" s="4"/>
      <c r="AU17" s="4"/>
      <c r="AV17" s="4"/>
      <c r="AW17" s="4"/>
      <c r="AX17" s="4"/>
      <c r="AY17" s="4"/>
    </row>
    <row r="18" spans="1:51" ht="14.5" x14ac:dyDescent="0.35">
      <c r="A18" s="121">
        <f>YampaRiverInflow.TotalOutflow!A18</f>
        <v>45597</v>
      </c>
      <c r="B18" s="122"/>
      <c r="C18" s="123">
        <v>37.645000000000003</v>
      </c>
      <c r="D18" s="124">
        <v>24.757999999999999</v>
      </c>
      <c r="E18" s="16">
        <v>8.8944699999999983</v>
      </c>
      <c r="F18" s="16">
        <v>1.1222839999999996</v>
      </c>
      <c r="G18" s="16">
        <v>9.8448719999999987</v>
      </c>
      <c r="H18" s="16">
        <v>28.013811999999998</v>
      </c>
      <c r="I18" s="16">
        <v>15.793877999999999</v>
      </c>
      <c r="J18" s="16">
        <v>24.595040000000001</v>
      </c>
      <c r="K18" s="16">
        <v>18.446279999999998</v>
      </c>
      <c r="L18" s="16">
        <v>36.495870000000004</v>
      </c>
      <c r="M18" s="16">
        <v>27.966939999999997</v>
      </c>
      <c r="N18" s="16">
        <v>25.487599999999997</v>
      </c>
      <c r="O18" s="16">
        <v>23.10744</v>
      </c>
      <c r="P18" s="16">
        <v>22.472729999999999</v>
      </c>
      <c r="Q18" s="16">
        <v>35.166530000000002</v>
      </c>
      <c r="R18" s="16">
        <v>20.925319999999999</v>
      </c>
      <c r="S18" s="16">
        <v>16.066120000000002</v>
      </c>
      <c r="T18" s="16">
        <v>25.54711</v>
      </c>
      <c r="U18" s="16">
        <v>41.950060000000001</v>
      </c>
      <c r="V18" s="16">
        <v>23.00787</v>
      </c>
      <c r="W18" s="16">
        <v>14.39954</v>
      </c>
      <c r="X18" s="16">
        <v>23.602700000000002</v>
      </c>
      <c r="Y18" s="16">
        <v>28.581400000000002</v>
      </c>
      <c r="Z18" s="16">
        <v>27.807869999999998</v>
      </c>
      <c r="AA18" s="16">
        <v>24.69378</v>
      </c>
      <c r="AB18" s="16">
        <v>22.293890000000001</v>
      </c>
      <c r="AC18" s="16">
        <v>27.888010000000101</v>
      </c>
      <c r="AD18" s="16">
        <v>24.873090000000097</v>
      </c>
      <c r="AE18" s="16">
        <v>23.24662</v>
      </c>
      <c r="AF18" s="16">
        <v>25.646650000000101</v>
      </c>
      <c r="AG18" s="16">
        <v>24.793749999999999</v>
      </c>
      <c r="AH18" s="16">
        <v>17.507805999999995</v>
      </c>
      <c r="AI18" s="46"/>
      <c r="AJ18" s="46"/>
      <c r="AK18" s="46"/>
      <c r="AL18" s="46"/>
      <c r="AM18" s="46"/>
      <c r="AN18" s="4"/>
      <c r="AO18" s="4"/>
      <c r="AP18" s="4"/>
      <c r="AQ18" s="4"/>
      <c r="AR18" s="4"/>
      <c r="AS18" s="4"/>
      <c r="AT18" s="4"/>
      <c r="AU18" s="4"/>
      <c r="AV18" s="4"/>
      <c r="AW18" s="4"/>
      <c r="AX18" s="4"/>
      <c r="AY18" s="4"/>
    </row>
    <row r="19" spans="1:51" ht="14.5" x14ac:dyDescent="0.35">
      <c r="A19" s="121">
        <f>YampaRiverInflow.TotalOutflow!A19</f>
        <v>45627</v>
      </c>
      <c r="B19" s="122"/>
      <c r="C19" s="123">
        <v>48.838999999999999</v>
      </c>
      <c r="D19" s="124">
        <v>28.236999999999998</v>
      </c>
      <c r="E19" s="16">
        <v>2.3967059999999982</v>
      </c>
      <c r="F19" s="16">
        <v>-6.7709719999999995</v>
      </c>
      <c r="G19" s="16">
        <v>0.60159199999999691</v>
      </c>
      <c r="H19" s="16">
        <v>44.223798000000002</v>
      </c>
      <c r="I19" s="16">
        <v>1.110544</v>
      </c>
      <c r="J19" s="16">
        <v>15.07438</v>
      </c>
      <c r="K19" s="16">
        <v>12.69421</v>
      </c>
      <c r="L19" s="16">
        <v>35.305790000000002</v>
      </c>
      <c r="M19" s="16">
        <v>29.355370000000001</v>
      </c>
      <c r="N19" s="16">
        <v>13.4876</v>
      </c>
      <c r="O19" s="16">
        <v>18.723970000000001</v>
      </c>
      <c r="P19" s="16">
        <v>15.471069999999999</v>
      </c>
      <c r="Q19" s="16">
        <v>19.100490000000001</v>
      </c>
      <c r="R19" s="16">
        <v>3.9664899999999998</v>
      </c>
      <c r="S19" s="16">
        <v>23.801650000000002</v>
      </c>
      <c r="T19" s="16">
        <v>57.520660000000007</v>
      </c>
      <c r="U19" s="16">
        <v>23.99954</v>
      </c>
      <c r="V19" s="16">
        <v>19.4375</v>
      </c>
      <c r="W19" s="16">
        <v>33.916870000000003</v>
      </c>
      <c r="X19" s="16">
        <v>31.734860000000001</v>
      </c>
      <c r="Y19" s="16">
        <v>22.7103</v>
      </c>
      <c r="Z19" s="16">
        <v>25.368259999999999</v>
      </c>
      <c r="AA19" s="16">
        <v>31.6557</v>
      </c>
      <c r="AB19" s="16">
        <v>22.412740000000003</v>
      </c>
      <c r="AC19" s="16">
        <v>36.377389999999899</v>
      </c>
      <c r="AD19" s="16">
        <v>25.983849999999997</v>
      </c>
      <c r="AE19" s="16">
        <v>23.544150000000002</v>
      </c>
      <c r="AF19" s="16">
        <v>39.471650000000103</v>
      </c>
      <c r="AG19" s="16">
        <v>24.5160599999999</v>
      </c>
      <c r="AH19" s="16">
        <v>8.4644880000000011</v>
      </c>
      <c r="AI19" s="46"/>
      <c r="AJ19" s="46"/>
      <c r="AK19" s="46"/>
      <c r="AL19" s="46"/>
      <c r="AM19" s="46"/>
      <c r="AN19" s="4"/>
      <c r="AO19" s="4"/>
      <c r="AP19" s="4"/>
      <c r="AQ19" s="4"/>
      <c r="AR19" s="4"/>
      <c r="AS19" s="4"/>
      <c r="AT19" s="4"/>
      <c r="AU19" s="4"/>
      <c r="AV19" s="4"/>
      <c r="AW19" s="4"/>
      <c r="AX19" s="4"/>
      <c r="AY19" s="4"/>
    </row>
    <row r="20" spans="1:51" ht="14.5" x14ac:dyDescent="0.35">
      <c r="A20" s="121">
        <f>YampaRiverInflow.TotalOutflow!A20</f>
        <v>45658</v>
      </c>
      <c r="B20" s="122"/>
      <c r="C20" s="123">
        <v>54.908999999999999</v>
      </c>
      <c r="D20" s="124">
        <v>27.471</v>
      </c>
      <c r="E20" s="16">
        <v>188.36769600000002</v>
      </c>
      <c r="F20" s="16">
        <v>-19.261465999999999</v>
      </c>
      <c r="G20" s="16">
        <v>-11.55139</v>
      </c>
      <c r="H20" s="16">
        <v>25.526097999999998</v>
      </c>
      <c r="I20" s="16">
        <v>1.3745679999999993</v>
      </c>
      <c r="J20" s="16">
        <v>21.421490000000002</v>
      </c>
      <c r="K20" s="16">
        <v>24.198349999999998</v>
      </c>
      <c r="L20" s="16">
        <v>42.049589999999995</v>
      </c>
      <c r="M20" s="16">
        <v>21.61983</v>
      </c>
      <c r="N20" s="16">
        <v>18.446279999999998</v>
      </c>
      <c r="O20" s="16">
        <v>23.206610000000001</v>
      </c>
      <c r="P20" s="16">
        <v>20.033060000000003</v>
      </c>
      <c r="Q20" s="16">
        <v>101.09752</v>
      </c>
      <c r="R20" s="16">
        <v>22.61157</v>
      </c>
      <c r="S20" s="16">
        <v>23.206610000000001</v>
      </c>
      <c r="T20" s="16">
        <v>42.247930000000004</v>
      </c>
      <c r="U20" s="16">
        <v>34.11524</v>
      </c>
      <c r="V20" s="16">
        <v>41.255679999999998</v>
      </c>
      <c r="W20" s="16">
        <v>24.792830000000002</v>
      </c>
      <c r="X20" s="16">
        <v>40.065640000000002</v>
      </c>
      <c r="Y20" s="16">
        <v>37.883839999999999</v>
      </c>
      <c r="Z20" s="16">
        <v>23.007810000000003</v>
      </c>
      <c r="AA20" s="16">
        <v>30.743310000000001</v>
      </c>
      <c r="AB20" s="16">
        <v>36.496400000000001</v>
      </c>
      <c r="AC20" s="16">
        <v>45.025449999999999</v>
      </c>
      <c r="AD20" s="16">
        <v>23.802</v>
      </c>
      <c r="AE20" s="16">
        <v>42.050199999999904</v>
      </c>
      <c r="AF20" s="16">
        <v>26.777249999999999</v>
      </c>
      <c r="AG20" s="16">
        <v>29.809785999999992</v>
      </c>
      <c r="AH20" s="16">
        <v>0.14888199999999779</v>
      </c>
      <c r="AI20" s="46"/>
      <c r="AJ20" s="46"/>
      <c r="AK20" s="46"/>
      <c r="AL20" s="46"/>
      <c r="AM20" s="46"/>
      <c r="AN20" s="4"/>
      <c r="AO20" s="4"/>
      <c r="AP20" s="4"/>
      <c r="AQ20" s="4"/>
      <c r="AR20" s="4"/>
      <c r="AS20" s="4"/>
      <c r="AT20" s="4"/>
      <c r="AU20" s="4"/>
      <c r="AV20" s="4"/>
      <c r="AW20" s="4"/>
      <c r="AX20" s="4"/>
      <c r="AY20" s="4"/>
    </row>
    <row r="21" spans="1:51" ht="14.5" x14ac:dyDescent="0.35">
      <c r="A21" s="121">
        <f>YampaRiverInflow.TotalOutflow!A21</f>
        <v>45689</v>
      </c>
      <c r="B21" s="122"/>
      <c r="C21" s="123">
        <v>45.945</v>
      </c>
      <c r="D21" s="124">
        <v>34.497</v>
      </c>
      <c r="E21" s="16">
        <v>85.799055999999993</v>
      </c>
      <c r="F21" s="16">
        <v>-9.7793939999999999</v>
      </c>
      <c r="G21" s="16">
        <v>38.657699999999991</v>
      </c>
      <c r="H21" s="16">
        <v>12.339405999999999</v>
      </c>
      <c r="I21" s="16">
        <v>23.60331</v>
      </c>
      <c r="J21" s="16">
        <v>17.2562</v>
      </c>
      <c r="K21" s="16">
        <v>16.066120000000002</v>
      </c>
      <c r="L21" s="16">
        <v>48.99174</v>
      </c>
      <c r="M21" s="16">
        <v>36.297519999999999</v>
      </c>
      <c r="N21" s="16">
        <v>25.745450000000002</v>
      </c>
      <c r="O21" s="16">
        <v>24.39669</v>
      </c>
      <c r="P21" s="16">
        <v>35.66281</v>
      </c>
      <c r="Q21" s="16">
        <v>125.57355</v>
      </c>
      <c r="R21" s="16">
        <v>20.429749999999999</v>
      </c>
      <c r="S21" s="16">
        <v>29.355370000000001</v>
      </c>
      <c r="T21" s="16">
        <v>90.644630000000006</v>
      </c>
      <c r="U21" s="16">
        <v>38.478989999999996</v>
      </c>
      <c r="V21" s="16">
        <v>35.16657</v>
      </c>
      <c r="W21" s="16">
        <v>33.321769999999994</v>
      </c>
      <c r="X21" s="16">
        <v>18.842610000000001</v>
      </c>
      <c r="Y21" s="16">
        <v>38.875690000000006</v>
      </c>
      <c r="Z21" s="16">
        <v>32.449240000000003</v>
      </c>
      <c r="AA21" s="16">
        <v>39.450900000000004</v>
      </c>
      <c r="AB21" s="16">
        <v>41.375809999999994</v>
      </c>
      <c r="AC21" s="16">
        <v>62.678599999999996</v>
      </c>
      <c r="AD21" s="16">
        <v>22.2151999999999</v>
      </c>
      <c r="AE21" s="16">
        <v>72.001050000000006</v>
      </c>
      <c r="AF21" s="16">
        <v>37.884849999999894</v>
      </c>
      <c r="AG21" s="16">
        <v>19.033522000000001</v>
      </c>
      <c r="AH21" s="16">
        <v>7.0302340000000001</v>
      </c>
      <c r="AI21" s="46"/>
      <c r="AJ21" s="46"/>
      <c r="AK21" s="46"/>
      <c r="AL21" s="46"/>
      <c r="AM21" s="46"/>
      <c r="AN21" s="4"/>
      <c r="AO21" s="4"/>
      <c r="AP21" s="4"/>
      <c r="AQ21" s="4"/>
      <c r="AR21" s="4"/>
      <c r="AS21" s="4"/>
      <c r="AT21" s="4"/>
      <c r="AU21" s="4"/>
      <c r="AV21" s="4"/>
      <c r="AW21" s="4"/>
      <c r="AX21" s="4"/>
      <c r="AY21" s="4"/>
    </row>
    <row r="22" spans="1:51" ht="14.5" x14ac:dyDescent="0.35">
      <c r="A22" s="121">
        <f>YampaRiverInflow.TotalOutflow!A22</f>
        <v>45717</v>
      </c>
      <c r="B22" s="122"/>
      <c r="C22" s="123">
        <v>33.49</v>
      </c>
      <c r="D22" s="124">
        <v>55.350999999999999</v>
      </c>
      <c r="E22" s="16">
        <v>33.571293999999995</v>
      </c>
      <c r="F22" s="16">
        <v>18.785719999999998</v>
      </c>
      <c r="G22" s="16">
        <v>66.418819999999997</v>
      </c>
      <c r="H22" s="16">
        <v>7.6782579999999996</v>
      </c>
      <c r="I22" s="16">
        <v>63.272730000000003</v>
      </c>
      <c r="J22" s="16">
        <v>48.99174</v>
      </c>
      <c r="K22" s="16">
        <v>19.834709999999998</v>
      </c>
      <c r="L22" s="16">
        <v>54.009920000000001</v>
      </c>
      <c r="M22" s="16">
        <v>55.160330000000002</v>
      </c>
      <c r="N22" s="16">
        <v>23.22645</v>
      </c>
      <c r="O22" s="16">
        <v>42.842980000000004</v>
      </c>
      <c r="P22" s="16">
        <v>27.59008</v>
      </c>
      <c r="Q22" s="16">
        <v>69.104129999999998</v>
      </c>
      <c r="R22" s="16">
        <v>49.190080000000002</v>
      </c>
      <c r="S22" s="16">
        <v>44.628099999999996</v>
      </c>
      <c r="T22" s="16">
        <v>82.373550000000009</v>
      </c>
      <c r="U22" s="16">
        <v>74.04258999999999</v>
      </c>
      <c r="V22" s="16">
        <v>59.404600000000002</v>
      </c>
      <c r="W22" s="16">
        <v>42.445689999999999</v>
      </c>
      <c r="X22" s="16">
        <v>22.21454</v>
      </c>
      <c r="Y22" s="16">
        <v>58.769889999999997</v>
      </c>
      <c r="Z22" s="16">
        <v>31.517060000000001</v>
      </c>
      <c r="AA22" s="16">
        <v>41.176480000000005</v>
      </c>
      <c r="AB22" s="16">
        <v>36.615409999999905</v>
      </c>
      <c r="AC22" s="16">
        <v>63.888529999999896</v>
      </c>
      <c r="AD22" s="16">
        <v>26.578900000000001</v>
      </c>
      <c r="AE22" s="16">
        <v>124.9605</v>
      </c>
      <c r="AF22" s="16">
        <v>70.0175499999999</v>
      </c>
      <c r="AG22" s="16">
        <v>37.985829999999993</v>
      </c>
      <c r="AH22" s="16">
        <v>23.852601999999997</v>
      </c>
      <c r="AI22" s="46"/>
      <c r="AJ22" s="46"/>
      <c r="AK22" s="46"/>
      <c r="AL22" s="46"/>
      <c r="AM22" s="46"/>
      <c r="AN22" s="4"/>
      <c r="AO22" s="4"/>
      <c r="AP22" s="4"/>
      <c r="AQ22" s="4"/>
      <c r="AR22" s="4"/>
      <c r="AS22" s="4"/>
      <c r="AT22" s="4"/>
      <c r="AU22" s="4"/>
      <c r="AV22" s="4"/>
      <c r="AW22" s="4"/>
      <c r="AX22" s="4"/>
      <c r="AY22" s="4"/>
    </row>
    <row r="23" spans="1:51" ht="14.5" x14ac:dyDescent="0.35">
      <c r="A23" s="121">
        <f>YampaRiverInflow.TotalOutflow!A23</f>
        <v>45748</v>
      </c>
      <c r="B23" s="122"/>
      <c r="C23" s="123">
        <v>27.228000000000002</v>
      </c>
      <c r="D23" s="124">
        <v>33.433</v>
      </c>
      <c r="E23" s="16">
        <v>1.3631199999999954</v>
      </c>
      <c r="F23" s="16">
        <v>-2.5694920000000012</v>
      </c>
      <c r="G23" s="16">
        <v>-26.212883999999999</v>
      </c>
      <c r="H23" s="16">
        <v>3.6764540000000014</v>
      </c>
      <c r="I23" s="16">
        <v>29.157019999999999</v>
      </c>
      <c r="J23" s="16">
        <v>70.294210000000007</v>
      </c>
      <c r="K23" s="16">
        <v>23.60331</v>
      </c>
      <c r="L23" s="16">
        <v>16.8</v>
      </c>
      <c r="M23" s="16">
        <v>35.028100000000002</v>
      </c>
      <c r="N23" s="16">
        <v>13.62645</v>
      </c>
      <c r="O23" s="16">
        <v>32.747109999999999</v>
      </c>
      <c r="P23" s="16">
        <v>39.133879999999998</v>
      </c>
      <c r="Q23" s="16">
        <v>90.902479999999997</v>
      </c>
      <c r="R23" s="16">
        <v>33.758679999999998</v>
      </c>
      <c r="S23" s="16">
        <v>33.699169999999995</v>
      </c>
      <c r="T23" s="16">
        <v>29.79214</v>
      </c>
      <c r="U23" s="16">
        <v>43.080640000000002</v>
      </c>
      <c r="V23" s="16">
        <v>88.700450000000004</v>
      </c>
      <c r="W23" s="16">
        <v>43.635820000000002</v>
      </c>
      <c r="X23" s="16">
        <v>17.01784</v>
      </c>
      <c r="Y23" s="16">
        <v>26.498860000000001</v>
      </c>
      <c r="Z23" s="16">
        <v>22.988139999999998</v>
      </c>
      <c r="AA23" s="16">
        <v>25.348419999999997</v>
      </c>
      <c r="AB23" s="16">
        <v>31.934349999999899</v>
      </c>
      <c r="AC23" s="16">
        <v>40.2452100000001</v>
      </c>
      <c r="AD23" s="16">
        <v>24.198700000000002</v>
      </c>
      <c r="AE23" s="16">
        <v>43.240300000000097</v>
      </c>
      <c r="AF23" s="16">
        <v>39.828680000000105</v>
      </c>
      <c r="AG23" s="16">
        <v>41.938178000000001</v>
      </c>
      <c r="AH23" s="16">
        <v>40.074694000000001</v>
      </c>
      <c r="AI23" s="46"/>
      <c r="AJ23" s="46"/>
      <c r="AK23" s="46"/>
      <c r="AL23" s="46"/>
      <c r="AM23" s="46"/>
      <c r="AN23" s="4"/>
      <c r="AO23" s="4"/>
      <c r="AP23" s="4"/>
      <c r="AQ23" s="4"/>
      <c r="AR23" s="4"/>
      <c r="AS23" s="4"/>
      <c r="AT23" s="4"/>
      <c r="AU23" s="4"/>
      <c r="AV23" s="4"/>
      <c r="AW23" s="4"/>
      <c r="AX23" s="4"/>
      <c r="AY23" s="4"/>
    </row>
    <row r="24" spans="1:51" ht="14.5" x14ac:dyDescent="0.35">
      <c r="A24" s="121">
        <f>YampaRiverInflow.TotalOutflow!A24</f>
        <v>45778</v>
      </c>
      <c r="B24" s="122"/>
      <c r="C24" s="123">
        <v>8.4710000000000001</v>
      </c>
      <c r="D24" s="124">
        <v>25.292999999999999</v>
      </c>
      <c r="E24" s="16">
        <v>0.19014400000000023</v>
      </c>
      <c r="F24" s="16">
        <v>-5.5054859999999994</v>
      </c>
      <c r="G24" s="16">
        <v>-26.211384000000006</v>
      </c>
      <c r="H24" s="16">
        <v>7.738929999999999</v>
      </c>
      <c r="I24" s="16">
        <v>15.471069999999999</v>
      </c>
      <c r="J24" s="16">
        <v>41.137190000000004</v>
      </c>
      <c r="K24" s="16">
        <v>13.289260000000001</v>
      </c>
      <c r="L24" s="16">
        <v>27.570250000000001</v>
      </c>
      <c r="M24" s="16">
        <v>34.690910000000002</v>
      </c>
      <c r="N24" s="16">
        <v>21.163640000000001</v>
      </c>
      <c r="O24" s="16">
        <v>23.543800000000001</v>
      </c>
      <c r="P24" s="16">
        <v>34.333880000000001</v>
      </c>
      <c r="Q24" s="16">
        <v>67.140500000000003</v>
      </c>
      <c r="R24" s="16">
        <v>34.274380000000001</v>
      </c>
      <c r="S24" s="16">
        <v>36.813220000000001</v>
      </c>
      <c r="T24" s="16">
        <v>20.429749999999999</v>
      </c>
      <c r="U24" s="16">
        <v>51.173209999999997</v>
      </c>
      <c r="V24" s="16">
        <v>36.138489999999997</v>
      </c>
      <c r="W24" s="16">
        <v>21.024139999999999</v>
      </c>
      <c r="X24" s="16">
        <v>18.545120000000001</v>
      </c>
      <c r="Y24" s="16">
        <v>27.252549999999999</v>
      </c>
      <c r="Z24" s="16">
        <v>27.252610000000001</v>
      </c>
      <c r="AA24" s="16">
        <v>28.958279999999998</v>
      </c>
      <c r="AB24" s="16">
        <v>32.1327</v>
      </c>
      <c r="AC24" s="16">
        <v>29.573979999999999</v>
      </c>
      <c r="AD24" s="16">
        <v>26.281370000000102</v>
      </c>
      <c r="AE24" s="16">
        <v>27.570650000000001</v>
      </c>
      <c r="AF24" s="16">
        <v>23.583810000000099</v>
      </c>
      <c r="AG24" s="16">
        <v>24.659790000000001</v>
      </c>
      <c r="AH24" s="16">
        <v>21.803582000000002</v>
      </c>
      <c r="AI24" s="46"/>
      <c r="AJ24" s="46"/>
      <c r="AK24" s="46"/>
      <c r="AL24" s="46"/>
      <c r="AM24" s="46"/>
      <c r="AN24" s="4"/>
      <c r="AO24" s="4"/>
      <c r="AP24" s="4"/>
      <c r="AQ24" s="4"/>
      <c r="AR24" s="4"/>
      <c r="AS24" s="4"/>
      <c r="AT24" s="4"/>
      <c r="AU24" s="4"/>
      <c r="AV24" s="4"/>
      <c r="AW24" s="4"/>
      <c r="AX24" s="4"/>
      <c r="AY24" s="4"/>
    </row>
    <row r="25" spans="1:51" ht="14.5" x14ac:dyDescent="0.35">
      <c r="A25" s="121">
        <f>YampaRiverInflow.TotalOutflow!A25</f>
        <v>45809</v>
      </c>
      <c r="B25" s="122"/>
      <c r="C25" s="123">
        <v>13.048</v>
      </c>
      <c r="D25" s="124">
        <v>27.658000000000001</v>
      </c>
      <c r="E25" s="16">
        <v>12.473674000000001</v>
      </c>
      <c r="F25" s="16">
        <v>1.061094</v>
      </c>
      <c r="G25" s="16">
        <v>22.368065999999995</v>
      </c>
      <c r="H25" s="16">
        <v>-1.3633040000000001</v>
      </c>
      <c r="I25" s="16">
        <v>31.73554</v>
      </c>
      <c r="J25" s="16">
        <v>15.272729999999999</v>
      </c>
      <c r="K25" s="16">
        <v>13.68595</v>
      </c>
      <c r="L25" s="16">
        <v>32.07273</v>
      </c>
      <c r="M25" s="16">
        <v>48.238019999999999</v>
      </c>
      <c r="N25" s="16">
        <v>6.5057900000000002</v>
      </c>
      <c r="O25" s="16">
        <v>14.280989999999999</v>
      </c>
      <c r="P25" s="16">
        <v>20.826450000000001</v>
      </c>
      <c r="Q25" s="16">
        <v>11.9405</v>
      </c>
      <c r="R25" s="16">
        <v>14.67769</v>
      </c>
      <c r="S25" s="16">
        <v>31.73554</v>
      </c>
      <c r="T25" s="16">
        <v>13.4876</v>
      </c>
      <c r="U25" s="16">
        <v>35.543419999999998</v>
      </c>
      <c r="V25" s="16">
        <v>23.741799999999998</v>
      </c>
      <c r="W25" s="16">
        <v>24.39593</v>
      </c>
      <c r="X25" s="16">
        <v>22.730180000000001</v>
      </c>
      <c r="Y25" s="16">
        <v>25.189630000000001</v>
      </c>
      <c r="Z25" s="16">
        <v>26.0823</v>
      </c>
      <c r="AA25" s="16">
        <v>25.58633</v>
      </c>
      <c r="AB25" s="16">
        <v>28.562399999999901</v>
      </c>
      <c r="AC25" s="16">
        <v>24.3970500000001</v>
      </c>
      <c r="AD25" s="16">
        <v>26.578900000000001</v>
      </c>
      <c r="AE25" s="16">
        <v>24.000349999999901</v>
      </c>
      <c r="AF25" s="16">
        <v>22.730910000000101</v>
      </c>
      <c r="AG25" s="16">
        <v>3.4259199999999983</v>
      </c>
      <c r="AH25" s="16">
        <v>8.1729199999999995</v>
      </c>
      <c r="AI25" s="46"/>
      <c r="AJ25" s="46"/>
      <c r="AK25" s="46"/>
      <c r="AL25" s="46"/>
      <c r="AM25" s="46"/>
      <c r="AN25" s="4"/>
      <c r="AO25" s="4"/>
      <c r="AP25" s="4"/>
      <c r="AQ25" s="4"/>
      <c r="AR25" s="4"/>
      <c r="AS25" s="4"/>
      <c r="AT25" s="4"/>
      <c r="AU25" s="4"/>
      <c r="AV25" s="4"/>
      <c r="AW25" s="4"/>
      <c r="AX25" s="4"/>
      <c r="AY25" s="4"/>
    </row>
    <row r="26" spans="1:51" ht="14.5" x14ac:dyDescent="0.35">
      <c r="A26" s="121">
        <f>YampaRiverInflow.TotalOutflow!A26</f>
        <v>45839</v>
      </c>
      <c r="B26" s="122"/>
      <c r="C26" s="123">
        <v>17.64</v>
      </c>
      <c r="D26" s="124">
        <v>43.359000000000002</v>
      </c>
      <c r="E26" s="16">
        <v>-5.4029160000000003</v>
      </c>
      <c r="F26" s="16">
        <v>-9.1989860000000014</v>
      </c>
      <c r="G26" s="16">
        <v>30.872809999999998</v>
      </c>
      <c r="H26" s="16">
        <v>7.8308159999999951</v>
      </c>
      <c r="I26" s="16">
        <v>31.933880000000002</v>
      </c>
      <c r="J26" s="16">
        <v>33.12397</v>
      </c>
      <c r="K26" s="16">
        <v>30.347110000000001</v>
      </c>
      <c r="L26" s="16">
        <v>21.12397</v>
      </c>
      <c r="M26" s="16">
        <v>19.953720000000001</v>
      </c>
      <c r="N26" s="16">
        <v>10.1157</v>
      </c>
      <c r="O26" s="16">
        <v>17.2562</v>
      </c>
      <c r="P26" s="16">
        <v>39.272730000000003</v>
      </c>
      <c r="Q26" s="16">
        <v>21.024789999999999</v>
      </c>
      <c r="R26" s="16">
        <v>21.223140000000001</v>
      </c>
      <c r="S26" s="16">
        <v>45.421489999999999</v>
      </c>
      <c r="T26" s="16">
        <v>28.760330000000003</v>
      </c>
      <c r="U26" s="16">
        <v>28.164830000000002</v>
      </c>
      <c r="V26" s="16">
        <v>29.156560000000002</v>
      </c>
      <c r="W26" s="16">
        <v>31.536360000000002</v>
      </c>
      <c r="X26" s="16">
        <v>26.379669999999997</v>
      </c>
      <c r="Y26" s="16">
        <v>61.685449999999996</v>
      </c>
      <c r="Z26" s="16">
        <v>29.156569999999999</v>
      </c>
      <c r="AA26" s="16">
        <v>33.520060000000001</v>
      </c>
      <c r="AB26" s="16">
        <v>26.182200000000002</v>
      </c>
      <c r="AC26" s="16">
        <v>32.1327</v>
      </c>
      <c r="AD26" s="16">
        <v>49.587499999999999</v>
      </c>
      <c r="AE26" s="16">
        <v>22.016849999999998</v>
      </c>
      <c r="AF26" s="16">
        <v>23.603650000000101</v>
      </c>
      <c r="AG26" s="16">
        <v>-0.52760200000000035</v>
      </c>
      <c r="AH26" s="16">
        <v>14.445949999999996</v>
      </c>
      <c r="AI26" s="46"/>
      <c r="AJ26" s="46"/>
      <c r="AK26" s="46"/>
      <c r="AL26" s="46"/>
      <c r="AM26" s="46"/>
      <c r="AN26" s="4"/>
      <c r="AO26" s="4"/>
      <c r="AP26" s="4"/>
      <c r="AQ26" s="4"/>
      <c r="AR26" s="4"/>
      <c r="AS26" s="4"/>
      <c r="AT26" s="4"/>
      <c r="AU26" s="4"/>
      <c r="AV26" s="4"/>
      <c r="AW26" s="4"/>
      <c r="AX26" s="4"/>
      <c r="AY26" s="4"/>
    </row>
    <row r="27" spans="1:51" ht="14.5" x14ac:dyDescent="0.35">
      <c r="A27" s="121">
        <f>YampaRiverInflow.TotalOutflow!A27</f>
        <v>45870</v>
      </c>
      <c r="B27" s="122"/>
      <c r="C27" s="123">
        <v>45.359000000000002</v>
      </c>
      <c r="D27" s="124">
        <v>56.076999999999998</v>
      </c>
      <c r="E27" s="16">
        <v>-27.475497999999998</v>
      </c>
      <c r="F27" s="16">
        <v>-21.766008000000003</v>
      </c>
      <c r="G27" s="16">
        <v>29.917686</v>
      </c>
      <c r="H27" s="16">
        <v>25.019824</v>
      </c>
      <c r="I27" s="16">
        <v>50.280989999999996</v>
      </c>
      <c r="J27" s="16">
        <v>20.826450000000001</v>
      </c>
      <c r="K27" s="16">
        <v>44.033059999999999</v>
      </c>
      <c r="L27" s="16">
        <v>23.404959999999999</v>
      </c>
      <c r="M27" s="16">
        <v>52.066120000000005</v>
      </c>
      <c r="N27" s="16">
        <v>17.851240000000001</v>
      </c>
      <c r="O27" s="16">
        <v>42.049589999999995</v>
      </c>
      <c r="P27" s="16">
        <v>50.578510000000001</v>
      </c>
      <c r="Q27" s="16">
        <v>28.36364</v>
      </c>
      <c r="R27" s="16">
        <v>66.446280000000002</v>
      </c>
      <c r="S27" s="16">
        <v>91.636359999999996</v>
      </c>
      <c r="T27" s="16">
        <v>39.272730000000003</v>
      </c>
      <c r="U27" s="16">
        <v>23.60284</v>
      </c>
      <c r="V27" s="16">
        <v>91.04083</v>
      </c>
      <c r="W27" s="16">
        <v>36.693379999999998</v>
      </c>
      <c r="X27" s="16">
        <v>68.607789999999994</v>
      </c>
      <c r="Y27" s="16">
        <v>66.842500000000001</v>
      </c>
      <c r="Z27" s="16">
        <v>41.057389999999998</v>
      </c>
      <c r="AA27" s="16">
        <v>44.429290000000002</v>
      </c>
      <c r="AB27" s="16">
        <v>41.851849999999999</v>
      </c>
      <c r="AC27" s="16">
        <v>40.265050000000002</v>
      </c>
      <c r="AD27" s="16">
        <v>38.876599999999996</v>
      </c>
      <c r="AE27" s="16">
        <v>29.55415</v>
      </c>
      <c r="AF27" s="16">
        <v>23.603649999999899</v>
      </c>
      <c r="AG27" s="16">
        <v>15.498979999999996</v>
      </c>
      <c r="AH27" s="16">
        <v>39.663323999999996</v>
      </c>
      <c r="AI27" s="46"/>
      <c r="AJ27" s="46"/>
      <c r="AK27" s="46"/>
      <c r="AL27" s="46"/>
      <c r="AM27" s="46"/>
      <c r="AN27" s="4"/>
      <c r="AO27" s="4"/>
      <c r="AP27" s="4"/>
      <c r="AQ27" s="4"/>
      <c r="AR27" s="4"/>
      <c r="AS27" s="4"/>
      <c r="AT27" s="4"/>
      <c r="AU27" s="4"/>
      <c r="AV27" s="4"/>
      <c r="AW27" s="4"/>
      <c r="AX27" s="4"/>
      <c r="AY27" s="4"/>
    </row>
    <row r="28" spans="1:51" ht="14.5" x14ac:dyDescent="0.35">
      <c r="A28" s="121">
        <f>YampaRiverInflow.TotalOutflow!A28</f>
        <v>45901</v>
      </c>
      <c r="B28" s="122"/>
      <c r="C28" s="123">
        <v>44.195</v>
      </c>
      <c r="D28" s="124">
        <v>37.206000000000003</v>
      </c>
      <c r="E28" s="16">
        <v>-11.254766</v>
      </c>
      <c r="F28" s="16">
        <v>-1.109622000000003</v>
      </c>
      <c r="G28" s="16">
        <v>14.515779999999999</v>
      </c>
      <c r="H28" s="16">
        <v>21.008659999999999</v>
      </c>
      <c r="I28" s="16">
        <v>59.246279999999999</v>
      </c>
      <c r="J28" s="16">
        <v>36.099170000000001</v>
      </c>
      <c r="K28" s="16">
        <v>49.190080000000002</v>
      </c>
      <c r="L28" s="16">
        <v>39.133879999999998</v>
      </c>
      <c r="M28" s="16">
        <v>48.456199999999995</v>
      </c>
      <c r="N28" s="16">
        <v>103.95372</v>
      </c>
      <c r="O28" s="16">
        <v>34.373550000000002</v>
      </c>
      <c r="P28" s="16">
        <v>57.381819999999998</v>
      </c>
      <c r="Q28" s="16">
        <v>38.360330000000005</v>
      </c>
      <c r="R28" s="16">
        <v>50.87603</v>
      </c>
      <c r="S28" s="16">
        <v>33.83802</v>
      </c>
      <c r="T28" s="16">
        <v>38.677690000000005</v>
      </c>
      <c r="U28" s="16">
        <v>28.363289999999999</v>
      </c>
      <c r="V28" s="16">
        <v>44.250949999999996</v>
      </c>
      <c r="W28" s="16">
        <v>41.255660000000006</v>
      </c>
      <c r="X28" s="16">
        <v>47.999720000000003</v>
      </c>
      <c r="Y28" s="16">
        <v>78.703759999999988</v>
      </c>
      <c r="Z28" s="16">
        <v>38.875680000000003</v>
      </c>
      <c r="AA28" s="16">
        <v>32.726860000000002</v>
      </c>
      <c r="AB28" s="16">
        <v>30.744250000000001</v>
      </c>
      <c r="AC28" s="16">
        <v>24.1193600000001</v>
      </c>
      <c r="AD28" s="16">
        <v>44.628749999999897</v>
      </c>
      <c r="AE28" s="16">
        <v>21.9771800000001</v>
      </c>
      <c r="AF28" s="16">
        <v>24.040019999999899</v>
      </c>
      <c r="AG28" s="16">
        <v>19.180725999999996</v>
      </c>
      <c r="AH28" s="16">
        <v>38.334448000000002</v>
      </c>
      <c r="AI28" s="46"/>
      <c r="AJ28" s="46"/>
      <c r="AK28" s="46"/>
      <c r="AL28" s="46"/>
      <c r="AM28" s="46"/>
      <c r="AN28" s="4"/>
      <c r="AO28" s="4"/>
      <c r="AP28" s="4"/>
      <c r="AQ28" s="4"/>
      <c r="AR28" s="4"/>
      <c r="AS28" s="4"/>
      <c r="AT28" s="4"/>
      <c r="AU28" s="4"/>
      <c r="AV28" s="4"/>
      <c r="AW28" s="4"/>
      <c r="AX28" s="4"/>
      <c r="AY28" s="4"/>
    </row>
    <row r="29" spans="1:51" ht="14.5" x14ac:dyDescent="0.35">
      <c r="A29" s="121">
        <f>YampaRiverInflow.TotalOutflow!A29</f>
        <v>45931</v>
      </c>
      <c r="B29" s="122"/>
      <c r="C29" s="123">
        <v>42.884999999999998</v>
      </c>
      <c r="D29" s="124">
        <v>42.884999999999998</v>
      </c>
      <c r="E29" s="16">
        <v>20.811032000000001</v>
      </c>
      <c r="F29" s="16">
        <v>15.392737999999998</v>
      </c>
      <c r="G29" s="16">
        <v>31.104225999999993</v>
      </c>
      <c r="H29" s="16">
        <v>32.409004000000003</v>
      </c>
      <c r="I29" s="16">
        <v>36.495870000000004</v>
      </c>
      <c r="J29" s="16">
        <v>22.413220000000003</v>
      </c>
      <c r="K29" s="16">
        <v>37.884300000000003</v>
      </c>
      <c r="L29" s="16">
        <v>47.385120000000001</v>
      </c>
      <c r="M29" s="16">
        <v>23.34545</v>
      </c>
      <c r="N29" s="16">
        <v>20.647929999999999</v>
      </c>
      <c r="O29" s="16">
        <v>30.664459999999998</v>
      </c>
      <c r="P29" s="16">
        <v>41.077690000000004</v>
      </c>
      <c r="Q29" s="16">
        <v>31.060849999999999</v>
      </c>
      <c r="R29" s="16">
        <v>69.758679999999998</v>
      </c>
      <c r="S29" s="16">
        <v>20.94511</v>
      </c>
      <c r="T29" s="16">
        <v>34.908660000000005</v>
      </c>
      <c r="U29" s="16">
        <v>24.793029999999998</v>
      </c>
      <c r="V29" s="16">
        <v>40.680699999999995</v>
      </c>
      <c r="W29" s="16">
        <v>34.511849999999995</v>
      </c>
      <c r="X29" s="16">
        <v>29.513770000000001</v>
      </c>
      <c r="Y29" s="16">
        <v>19.080719999999999</v>
      </c>
      <c r="Z29" s="16">
        <v>42.445929999999997</v>
      </c>
      <c r="AA29" s="16">
        <v>56.012860000000003</v>
      </c>
      <c r="AB29" s="16">
        <v>29.236789999999999</v>
      </c>
      <c r="AC29" s="16">
        <v>25.884679999999999</v>
      </c>
      <c r="AD29" s="16">
        <v>63.214149999999897</v>
      </c>
      <c r="AE29" s="16">
        <v>23.663159999999799</v>
      </c>
      <c r="AF29" s="16">
        <v>24.972269999999799</v>
      </c>
      <c r="AG29" s="16">
        <v>26.040343999999997</v>
      </c>
      <c r="AH29" s="16">
        <v>13.166246000000003</v>
      </c>
      <c r="AI29" s="46"/>
      <c r="AJ29" s="46"/>
      <c r="AK29" s="46"/>
      <c r="AL29" s="46"/>
      <c r="AM29" s="46"/>
      <c r="AN29" s="4"/>
      <c r="AO29" s="4"/>
      <c r="AP29" s="4"/>
      <c r="AQ29" s="4"/>
      <c r="AR29" s="4"/>
      <c r="AS29" s="4"/>
      <c r="AT29" s="4"/>
      <c r="AU29" s="4"/>
      <c r="AV29" s="4"/>
      <c r="AW29" s="4"/>
      <c r="AX29" s="4"/>
      <c r="AY29" s="4"/>
    </row>
    <row r="30" spans="1:51" ht="14.5" x14ac:dyDescent="0.35">
      <c r="A30" s="121">
        <f>YampaRiverInflow.TotalOutflow!A30</f>
        <v>45962</v>
      </c>
      <c r="B30" s="122"/>
      <c r="C30" s="123">
        <v>37.645000000000003</v>
      </c>
      <c r="D30" s="124">
        <v>24.757999999999999</v>
      </c>
      <c r="E30" s="16">
        <v>1.1222839999999996</v>
      </c>
      <c r="F30" s="16">
        <v>9.8448719999999987</v>
      </c>
      <c r="G30" s="16">
        <v>28.013811999999998</v>
      </c>
      <c r="H30" s="16">
        <v>15.793877999999999</v>
      </c>
      <c r="I30" s="16">
        <v>24.595040000000001</v>
      </c>
      <c r="J30" s="16">
        <v>18.446279999999998</v>
      </c>
      <c r="K30" s="16">
        <v>36.495870000000004</v>
      </c>
      <c r="L30" s="16">
        <v>27.966939999999997</v>
      </c>
      <c r="M30" s="16">
        <v>25.487599999999997</v>
      </c>
      <c r="N30" s="16">
        <v>23.10744</v>
      </c>
      <c r="O30" s="16">
        <v>22.472729999999999</v>
      </c>
      <c r="P30" s="16">
        <v>35.166530000000002</v>
      </c>
      <c r="Q30" s="16">
        <v>20.925319999999999</v>
      </c>
      <c r="R30" s="16">
        <v>16.066120000000002</v>
      </c>
      <c r="S30" s="16">
        <v>25.54711</v>
      </c>
      <c r="T30" s="16">
        <v>41.950060000000001</v>
      </c>
      <c r="U30" s="16">
        <v>23.00787</v>
      </c>
      <c r="V30" s="16">
        <v>14.39954</v>
      </c>
      <c r="W30" s="16">
        <v>23.602700000000002</v>
      </c>
      <c r="X30" s="16">
        <v>28.581400000000002</v>
      </c>
      <c r="Y30" s="16">
        <v>27.807869999999998</v>
      </c>
      <c r="Z30" s="16">
        <v>24.69378</v>
      </c>
      <c r="AA30" s="16">
        <v>22.293890000000001</v>
      </c>
      <c r="AB30" s="16">
        <v>27.888010000000101</v>
      </c>
      <c r="AC30" s="16">
        <v>24.873090000000097</v>
      </c>
      <c r="AD30" s="16">
        <v>23.24662</v>
      </c>
      <c r="AE30" s="16">
        <v>25.646650000000101</v>
      </c>
      <c r="AF30" s="16">
        <v>24.793749999999999</v>
      </c>
      <c r="AG30" s="16">
        <v>17.507805999999995</v>
      </c>
      <c r="AH30" s="16">
        <v>8.8944699999999983</v>
      </c>
      <c r="AI30" s="46"/>
      <c r="AJ30" s="46"/>
      <c r="AK30" s="46"/>
      <c r="AL30" s="46"/>
      <c r="AM30" s="46"/>
      <c r="AN30" s="4"/>
      <c r="AO30" s="4"/>
      <c r="AP30" s="4"/>
      <c r="AQ30" s="4"/>
      <c r="AR30" s="4"/>
      <c r="AS30" s="4"/>
      <c r="AT30" s="4"/>
      <c r="AU30" s="4"/>
      <c r="AV30" s="4"/>
      <c r="AW30" s="4"/>
      <c r="AX30" s="4"/>
      <c r="AY30" s="4"/>
    </row>
    <row r="31" spans="1:51" ht="14.5" x14ac:dyDescent="0.35">
      <c r="A31" s="121">
        <f>YampaRiverInflow.TotalOutflow!A31</f>
        <v>45992</v>
      </c>
      <c r="B31" s="122"/>
      <c r="C31" s="123">
        <v>48.838999999999999</v>
      </c>
      <c r="D31" s="124">
        <v>28.236999999999998</v>
      </c>
      <c r="E31" s="16">
        <v>-6.7709719999999995</v>
      </c>
      <c r="F31" s="16">
        <v>0.60159199999999691</v>
      </c>
      <c r="G31" s="16">
        <v>44.223798000000002</v>
      </c>
      <c r="H31" s="16">
        <v>1.110544</v>
      </c>
      <c r="I31" s="16">
        <v>15.07438</v>
      </c>
      <c r="J31" s="16">
        <v>12.69421</v>
      </c>
      <c r="K31" s="16">
        <v>35.305790000000002</v>
      </c>
      <c r="L31" s="16">
        <v>29.355370000000001</v>
      </c>
      <c r="M31" s="16">
        <v>13.4876</v>
      </c>
      <c r="N31" s="16">
        <v>18.723970000000001</v>
      </c>
      <c r="O31" s="16">
        <v>15.471069999999999</v>
      </c>
      <c r="P31" s="16">
        <v>19.100490000000001</v>
      </c>
      <c r="Q31" s="16">
        <v>3.9664899999999998</v>
      </c>
      <c r="R31" s="16">
        <v>23.801650000000002</v>
      </c>
      <c r="S31" s="16">
        <v>57.520660000000007</v>
      </c>
      <c r="T31" s="16">
        <v>23.99954</v>
      </c>
      <c r="U31" s="16">
        <v>19.4375</v>
      </c>
      <c r="V31" s="16">
        <v>33.916870000000003</v>
      </c>
      <c r="W31" s="16">
        <v>31.734860000000001</v>
      </c>
      <c r="X31" s="16">
        <v>22.7103</v>
      </c>
      <c r="Y31" s="16">
        <v>25.368259999999999</v>
      </c>
      <c r="Z31" s="16">
        <v>31.6557</v>
      </c>
      <c r="AA31" s="16">
        <v>22.412740000000003</v>
      </c>
      <c r="AB31" s="16">
        <v>36.377389999999899</v>
      </c>
      <c r="AC31" s="16">
        <v>25.983849999999997</v>
      </c>
      <c r="AD31" s="16">
        <v>23.544150000000002</v>
      </c>
      <c r="AE31" s="16">
        <v>39.471650000000103</v>
      </c>
      <c r="AF31" s="16">
        <v>24.5160599999999</v>
      </c>
      <c r="AG31" s="16">
        <v>8.4644880000000011</v>
      </c>
      <c r="AH31" s="16">
        <v>2.3967059999999982</v>
      </c>
      <c r="AI31" s="46"/>
      <c r="AJ31" s="46"/>
      <c r="AK31" s="46"/>
      <c r="AL31" s="46"/>
      <c r="AM31" s="46"/>
      <c r="AN31" s="4"/>
      <c r="AO31" s="4"/>
      <c r="AP31" s="4"/>
      <c r="AQ31" s="4"/>
      <c r="AR31" s="4"/>
      <c r="AS31" s="4"/>
      <c r="AT31" s="4"/>
      <c r="AU31" s="4"/>
      <c r="AV31" s="4"/>
      <c r="AW31" s="4"/>
      <c r="AX31" s="4"/>
      <c r="AY31" s="4"/>
    </row>
    <row r="32" spans="1:51" ht="14.5" x14ac:dyDescent="0.35">
      <c r="A32" s="121">
        <f>YampaRiverInflow.TotalOutflow!A32</f>
        <v>46023</v>
      </c>
      <c r="B32" s="122"/>
      <c r="C32" s="123">
        <v>54.908999999999999</v>
      </c>
      <c r="D32" s="124">
        <v>27.471</v>
      </c>
      <c r="E32" s="16">
        <v>-19.261465999999999</v>
      </c>
      <c r="F32" s="16">
        <v>-11.55139</v>
      </c>
      <c r="G32" s="16">
        <v>25.526097999999998</v>
      </c>
      <c r="H32" s="16">
        <v>1.3745679999999993</v>
      </c>
      <c r="I32" s="16">
        <v>21.421490000000002</v>
      </c>
      <c r="J32" s="16">
        <v>24.198349999999998</v>
      </c>
      <c r="K32" s="16">
        <v>42.049589999999995</v>
      </c>
      <c r="L32" s="16">
        <v>21.61983</v>
      </c>
      <c r="M32" s="16">
        <v>18.446279999999998</v>
      </c>
      <c r="N32" s="16">
        <v>23.206610000000001</v>
      </c>
      <c r="O32" s="16">
        <v>20.033060000000003</v>
      </c>
      <c r="P32" s="16">
        <v>101.09752</v>
      </c>
      <c r="Q32" s="16">
        <v>22.61157</v>
      </c>
      <c r="R32" s="16">
        <v>23.206610000000001</v>
      </c>
      <c r="S32" s="16">
        <v>42.247930000000004</v>
      </c>
      <c r="T32" s="16">
        <v>34.11524</v>
      </c>
      <c r="U32" s="16">
        <v>41.255679999999998</v>
      </c>
      <c r="V32" s="16">
        <v>24.792830000000002</v>
      </c>
      <c r="W32" s="16">
        <v>40.065640000000002</v>
      </c>
      <c r="X32" s="16">
        <v>37.883839999999999</v>
      </c>
      <c r="Y32" s="16">
        <v>23.007810000000003</v>
      </c>
      <c r="Z32" s="16">
        <v>30.743310000000001</v>
      </c>
      <c r="AA32" s="16">
        <v>36.496400000000001</v>
      </c>
      <c r="AB32" s="16">
        <v>45.025449999999999</v>
      </c>
      <c r="AC32" s="16">
        <v>23.802</v>
      </c>
      <c r="AD32" s="16">
        <v>42.050199999999904</v>
      </c>
      <c r="AE32" s="16">
        <v>26.777249999999999</v>
      </c>
      <c r="AF32" s="16">
        <v>29.809785999999992</v>
      </c>
      <c r="AG32" s="16">
        <v>0.14888199999999779</v>
      </c>
      <c r="AH32" s="16">
        <v>188.36769600000002</v>
      </c>
      <c r="AI32" s="46"/>
      <c r="AJ32" s="46"/>
      <c r="AK32" s="46"/>
      <c r="AL32" s="46"/>
      <c r="AM32" s="46"/>
      <c r="AN32" s="4"/>
      <c r="AO32" s="4"/>
      <c r="AP32" s="4"/>
      <c r="AQ32" s="4"/>
      <c r="AR32" s="4"/>
      <c r="AS32" s="4"/>
      <c r="AT32" s="4"/>
      <c r="AU32" s="4"/>
      <c r="AV32" s="4"/>
      <c r="AW32" s="4"/>
      <c r="AX32" s="4"/>
      <c r="AY32" s="4"/>
    </row>
    <row r="33" spans="1:51" ht="14.5" x14ac:dyDescent="0.35">
      <c r="A33" s="121">
        <f>YampaRiverInflow.TotalOutflow!A33</f>
        <v>46054</v>
      </c>
      <c r="B33" s="122"/>
      <c r="C33" s="123">
        <v>45.945</v>
      </c>
      <c r="D33" s="124">
        <v>34.497</v>
      </c>
      <c r="E33" s="16">
        <v>-9.7793939999999999</v>
      </c>
      <c r="F33" s="16">
        <v>38.657699999999991</v>
      </c>
      <c r="G33" s="16">
        <v>12.339405999999999</v>
      </c>
      <c r="H33" s="16">
        <v>23.60331</v>
      </c>
      <c r="I33" s="16">
        <v>17.2562</v>
      </c>
      <c r="J33" s="16">
        <v>16.066120000000002</v>
      </c>
      <c r="K33" s="16">
        <v>48.99174</v>
      </c>
      <c r="L33" s="16">
        <v>36.297519999999999</v>
      </c>
      <c r="M33" s="16">
        <v>25.745450000000002</v>
      </c>
      <c r="N33" s="16">
        <v>24.39669</v>
      </c>
      <c r="O33" s="16">
        <v>35.66281</v>
      </c>
      <c r="P33" s="16">
        <v>125.57355</v>
      </c>
      <c r="Q33" s="16">
        <v>20.429749999999999</v>
      </c>
      <c r="R33" s="16">
        <v>29.355370000000001</v>
      </c>
      <c r="S33" s="16">
        <v>90.644630000000006</v>
      </c>
      <c r="T33" s="16">
        <v>38.478989999999996</v>
      </c>
      <c r="U33" s="16">
        <v>35.16657</v>
      </c>
      <c r="V33" s="16">
        <v>33.321769999999994</v>
      </c>
      <c r="W33" s="16">
        <v>18.842610000000001</v>
      </c>
      <c r="X33" s="16">
        <v>38.875690000000006</v>
      </c>
      <c r="Y33" s="16">
        <v>32.449240000000003</v>
      </c>
      <c r="Z33" s="16">
        <v>39.450900000000004</v>
      </c>
      <c r="AA33" s="16">
        <v>41.375809999999994</v>
      </c>
      <c r="AB33" s="16">
        <v>62.678599999999996</v>
      </c>
      <c r="AC33" s="16">
        <v>22.2151999999999</v>
      </c>
      <c r="AD33" s="16">
        <v>72.001050000000006</v>
      </c>
      <c r="AE33" s="16">
        <v>37.884849999999894</v>
      </c>
      <c r="AF33" s="16">
        <v>19.033522000000001</v>
      </c>
      <c r="AG33" s="16">
        <v>7.0302340000000001</v>
      </c>
      <c r="AH33" s="16">
        <v>85.799055999999993</v>
      </c>
      <c r="AI33" s="46"/>
      <c r="AJ33" s="46"/>
      <c r="AK33" s="46"/>
      <c r="AL33" s="46"/>
      <c r="AM33" s="46"/>
      <c r="AN33" s="4"/>
      <c r="AO33" s="4"/>
      <c r="AP33" s="4"/>
      <c r="AQ33" s="4"/>
      <c r="AR33" s="4"/>
      <c r="AS33" s="4"/>
      <c r="AT33" s="4"/>
      <c r="AU33" s="4"/>
      <c r="AV33" s="4"/>
      <c r="AW33" s="4"/>
      <c r="AX33" s="4"/>
      <c r="AY33" s="4"/>
    </row>
    <row r="34" spans="1:51" ht="14.5" x14ac:dyDescent="0.35">
      <c r="A34" s="121">
        <f>YampaRiverInflow.TotalOutflow!A34</f>
        <v>46082</v>
      </c>
      <c r="B34" s="122"/>
      <c r="C34" s="123">
        <v>33.49</v>
      </c>
      <c r="D34" s="124">
        <v>55.350999999999999</v>
      </c>
      <c r="E34" s="16">
        <v>18.785719999999998</v>
      </c>
      <c r="F34" s="16">
        <v>66.418819999999997</v>
      </c>
      <c r="G34" s="16">
        <v>7.6782579999999996</v>
      </c>
      <c r="H34" s="16">
        <v>63.272730000000003</v>
      </c>
      <c r="I34" s="16">
        <v>48.99174</v>
      </c>
      <c r="J34" s="16">
        <v>19.834709999999998</v>
      </c>
      <c r="K34" s="16">
        <v>54.009920000000001</v>
      </c>
      <c r="L34" s="16">
        <v>55.160330000000002</v>
      </c>
      <c r="M34" s="16">
        <v>23.22645</v>
      </c>
      <c r="N34" s="16">
        <v>42.842980000000004</v>
      </c>
      <c r="O34" s="16">
        <v>27.59008</v>
      </c>
      <c r="P34" s="16">
        <v>69.104129999999998</v>
      </c>
      <c r="Q34" s="16">
        <v>49.190080000000002</v>
      </c>
      <c r="R34" s="16">
        <v>44.628099999999996</v>
      </c>
      <c r="S34" s="16">
        <v>82.373550000000009</v>
      </c>
      <c r="T34" s="16">
        <v>74.04258999999999</v>
      </c>
      <c r="U34" s="16">
        <v>59.404600000000002</v>
      </c>
      <c r="V34" s="16">
        <v>42.445689999999999</v>
      </c>
      <c r="W34" s="16">
        <v>22.21454</v>
      </c>
      <c r="X34" s="16">
        <v>58.769889999999997</v>
      </c>
      <c r="Y34" s="16">
        <v>31.517060000000001</v>
      </c>
      <c r="Z34" s="16">
        <v>41.176480000000005</v>
      </c>
      <c r="AA34" s="16">
        <v>36.615409999999905</v>
      </c>
      <c r="AB34" s="16">
        <v>63.888529999999896</v>
      </c>
      <c r="AC34" s="16">
        <v>26.578900000000001</v>
      </c>
      <c r="AD34" s="16">
        <v>124.9605</v>
      </c>
      <c r="AE34" s="16">
        <v>70.0175499999999</v>
      </c>
      <c r="AF34" s="16">
        <v>37.985829999999993</v>
      </c>
      <c r="AG34" s="16">
        <v>23.852601999999997</v>
      </c>
      <c r="AH34" s="16">
        <v>33.571293999999995</v>
      </c>
      <c r="AI34" s="46"/>
      <c r="AJ34" s="46"/>
      <c r="AK34" s="46"/>
      <c r="AL34" s="46"/>
      <c r="AM34" s="46"/>
      <c r="AN34" s="4"/>
      <c r="AO34" s="4"/>
      <c r="AP34" s="4"/>
      <c r="AQ34" s="4"/>
      <c r="AR34" s="4"/>
      <c r="AS34" s="4"/>
      <c r="AT34" s="4"/>
      <c r="AU34" s="4"/>
      <c r="AV34" s="4"/>
      <c r="AW34" s="4"/>
      <c r="AX34" s="4"/>
      <c r="AY34" s="4"/>
    </row>
    <row r="35" spans="1:51" ht="14.5" x14ac:dyDescent="0.35">
      <c r="A35" s="121">
        <f>YampaRiverInflow.TotalOutflow!A35</f>
        <v>46113</v>
      </c>
      <c r="B35" s="122"/>
      <c r="C35" s="123">
        <v>27.228000000000002</v>
      </c>
      <c r="D35" s="124">
        <v>33.433</v>
      </c>
      <c r="E35" s="16">
        <v>-2.5694920000000012</v>
      </c>
      <c r="F35" s="16">
        <v>-26.212883999999999</v>
      </c>
      <c r="G35" s="16">
        <v>3.6764540000000014</v>
      </c>
      <c r="H35" s="16">
        <v>29.157019999999999</v>
      </c>
      <c r="I35" s="16">
        <v>70.294210000000007</v>
      </c>
      <c r="J35" s="16">
        <v>23.60331</v>
      </c>
      <c r="K35" s="16">
        <v>16.8</v>
      </c>
      <c r="L35" s="16">
        <v>35.028100000000002</v>
      </c>
      <c r="M35" s="16">
        <v>13.62645</v>
      </c>
      <c r="N35" s="16">
        <v>32.747109999999999</v>
      </c>
      <c r="O35" s="16">
        <v>39.133879999999998</v>
      </c>
      <c r="P35" s="16">
        <v>90.902479999999997</v>
      </c>
      <c r="Q35" s="16">
        <v>33.758679999999998</v>
      </c>
      <c r="R35" s="16">
        <v>33.699169999999995</v>
      </c>
      <c r="S35" s="16">
        <v>29.79214</v>
      </c>
      <c r="T35" s="16">
        <v>43.080640000000002</v>
      </c>
      <c r="U35" s="16">
        <v>88.700450000000004</v>
      </c>
      <c r="V35" s="16">
        <v>43.635820000000002</v>
      </c>
      <c r="W35" s="16">
        <v>17.01784</v>
      </c>
      <c r="X35" s="16">
        <v>26.498860000000001</v>
      </c>
      <c r="Y35" s="16">
        <v>22.988139999999998</v>
      </c>
      <c r="Z35" s="16">
        <v>25.348419999999997</v>
      </c>
      <c r="AA35" s="16">
        <v>31.934349999999899</v>
      </c>
      <c r="AB35" s="16">
        <v>40.2452100000001</v>
      </c>
      <c r="AC35" s="16">
        <v>24.198700000000002</v>
      </c>
      <c r="AD35" s="16">
        <v>43.240300000000097</v>
      </c>
      <c r="AE35" s="16">
        <v>39.828680000000105</v>
      </c>
      <c r="AF35" s="16">
        <v>41.938178000000001</v>
      </c>
      <c r="AG35" s="16">
        <v>40.074694000000001</v>
      </c>
      <c r="AH35" s="16">
        <v>1.3631199999999954</v>
      </c>
      <c r="AI35" s="46"/>
      <c r="AJ35" s="46"/>
      <c r="AK35" s="46"/>
      <c r="AL35" s="46"/>
      <c r="AM35" s="46"/>
      <c r="AN35" s="4"/>
      <c r="AO35" s="4"/>
      <c r="AP35" s="4"/>
      <c r="AQ35" s="4"/>
      <c r="AR35" s="4"/>
      <c r="AS35" s="4"/>
      <c r="AT35" s="4"/>
      <c r="AU35" s="4"/>
      <c r="AV35" s="4"/>
      <c r="AW35" s="4"/>
      <c r="AX35" s="4"/>
      <c r="AY35" s="4"/>
    </row>
    <row r="36" spans="1:51" ht="14.5" x14ac:dyDescent="0.35">
      <c r="A36" s="121">
        <f>YampaRiverInflow.TotalOutflow!A36</f>
        <v>46143</v>
      </c>
      <c r="B36" s="122"/>
      <c r="C36" s="123">
        <v>8.4710000000000001</v>
      </c>
      <c r="D36" s="124">
        <v>25.292999999999999</v>
      </c>
      <c r="E36" s="16">
        <v>-5.5054859999999994</v>
      </c>
      <c r="F36" s="16">
        <v>-26.211384000000006</v>
      </c>
      <c r="G36" s="16">
        <v>7.738929999999999</v>
      </c>
      <c r="H36" s="16">
        <v>15.471069999999999</v>
      </c>
      <c r="I36" s="16">
        <v>41.137190000000004</v>
      </c>
      <c r="J36" s="16">
        <v>13.289260000000001</v>
      </c>
      <c r="K36" s="16">
        <v>27.570250000000001</v>
      </c>
      <c r="L36" s="16">
        <v>34.690910000000002</v>
      </c>
      <c r="M36" s="16">
        <v>21.163640000000001</v>
      </c>
      <c r="N36" s="16">
        <v>23.543800000000001</v>
      </c>
      <c r="O36" s="16">
        <v>34.333880000000001</v>
      </c>
      <c r="P36" s="16">
        <v>67.140500000000003</v>
      </c>
      <c r="Q36" s="16">
        <v>34.274380000000001</v>
      </c>
      <c r="R36" s="16">
        <v>36.813220000000001</v>
      </c>
      <c r="S36" s="16">
        <v>20.429749999999999</v>
      </c>
      <c r="T36" s="16">
        <v>51.173209999999997</v>
      </c>
      <c r="U36" s="16">
        <v>36.138489999999997</v>
      </c>
      <c r="V36" s="16">
        <v>21.024139999999999</v>
      </c>
      <c r="W36" s="16">
        <v>18.545120000000001</v>
      </c>
      <c r="X36" s="16">
        <v>27.252549999999999</v>
      </c>
      <c r="Y36" s="16">
        <v>27.252610000000001</v>
      </c>
      <c r="Z36" s="16">
        <v>28.958279999999998</v>
      </c>
      <c r="AA36" s="16">
        <v>32.1327</v>
      </c>
      <c r="AB36" s="16">
        <v>29.573979999999999</v>
      </c>
      <c r="AC36" s="16">
        <v>26.281370000000102</v>
      </c>
      <c r="AD36" s="16">
        <v>27.570650000000001</v>
      </c>
      <c r="AE36" s="16">
        <v>23.583810000000099</v>
      </c>
      <c r="AF36" s="16">
        <v>24.659790000000001</v>
      </c>
      <c r="AG36" s="16">
        <v>21.803582000000002</v>
      </c>
      <c r="AH36" s="16">
        <v>0.19014400000000023</v>
      </c>
      <c r="AI36" s="46"/>
      <c r="AJ36" s="46"/>
      <c r="AK36" s="46"/>
      <c r="AL36" s="46"/>
      <c r="AM36" s="46"/>
      <c r="AN36" s="4"/>
      <c r="AO36" s="4"/>
      <c r="AP36" s="4"/>
      <c r="AQ36" s="4"/>
      <c r="AR36" s="4"/>
      <c r="AS36" s="4"/>
      <c r="AT36" s="4"/>
      <c r="AU36" s="4"/>
      <c r="AV36" s="4"/>
      <c r="AW36" s="4"/>
      <c r="AX36" s="4"/>
      <c r="AY36" s="4"/>
    </row>
    <row r="37" spans="1:51" ht="14.5" x14ac:dyDescent="0.35">
      <c r="A37" s="121">
        <f>YampaRiverInflow.TotalOutflow!A37</f>
        <v>46174</v>
      </c>
      <c r="B37" s="122"/>
      <c r="C37" s="123">
        <v>13.048</v>
      </c>
      <c r="D37" s="124">
        <v>27.658000000000001</v>
      </c>
      <c r="E37" s="16">
        <v>1.061094</v>
      </c>
      <c r="F37" s="16">
        <v>22.368065999999995</v>
      </c>
      <c r="G37" s="16">
        <v>-1.3633040000000001</v>
      </c>
      <c r="H37" s="16">
        <v>31.73554</v>
      </c>
      <c r="I37" s="16">
        <v>15.272729999999999</v>
      </c>
      <c r="J37" s="16">
        <v>13.68595</v>
      </c>
      <c r="K37" s="16">
        <v>32.07273</v>
      </c>
      <c r="L37" s="16">
        <v>48.238019999999999</v>
      </c>
      <c r="M37" s="16">
        <v>6.5057900000000002</v>
      </c>
      <c r="N37" s="16">
        <v>14.280989999999999</v>
      </c>
      <c r="O37" s="16">
        <v>20.826450000000001</v>
      </c>
      <c r="P37" s="16">
        <v>11.9405</v>
      </c>
      <c r="Q37" s="16">
        <v>14.67769</v>
      </c>
      <c r="R37" s="16">
        <v>31.73554</v>
      </c>
      <c r="S37" s="16">
        <v>13.4876</v>
      </c>
      <c r="T37" s="16">
        <v>35.543419999999998</v>
      </c>
      <c r="U37" s="16">
        <v>23.741799999999998</v>
      </c>
      <c r="V37" s="16">
        <v>24.39593</v>
      </c>
      <c r="W37" s="16">
        <v>22.730180000000001</v>
      </c>
      <c r="X37" s="16">
        <v>25.189630000000001</v>
      </c>
      <c r="Y37" s="16">
        <v>26.0823</v>
      </c>
      <c r="Z37" s="16">
        <v>25.58633</v>
      </c>
      <c r="AA37" s="16">
        <v>28.562399999999901</v>
      </c>
      <c r="AB37" s="16">
        <v>24.3970500000001</v>
      </c>
      <c r="AC37" s="16">
        <v>26.578900000000001</v>
      </c>
      <c r="AD37" s="16">
        <v>24.000349999999901</v>
      </c>
      <c r="AE37" s="16">
        <v>22.730910000000101</v>
      </c>
      <c r="AF37" s="16">
        <v>3.4259199999999983</v>
      </c>
      <c r="AG37" s="16">
        <v>8.1729199999999995</v>
      </c>
      <c r="AH37" s="16">
        <v>12.473674000000001</v>
      </c>
      <c r="AI37" s="46"/>
      <c r="AJ37" s="46"/>
      <c r="AK37" s="46"/>
      <c r="AL37" s="46"/>
      <c r="AM37" s="46"/>
      <c r="AN37" s="4"/>
      <c r="AO37" s="4"/>
      <c r="AP37" s="4"/>
      <c r="AQ37" s="4"/>
      <c r="AR37" s="4"/>
      <c r="AS37" s="4"/>
      <c r="AT37" s="4"/>
      <c r="AU37" s="4"/>
      <c r="AV37" s="4"/>
      <c r="AW37" s="4"/>
      <c r="AX37" s="4"/>
      <c r="AY37" s="4"/>
    </row>
    <row r="38" spans="1:51" ht="14.5" x14ac:dyDescent="0.35">
      <c r="A38" s="121">
        <f>YampaRiverInflow.TotalOutflow!A38</f>
        <v>46204</v>
      </c>
      <c r="B38" s="122"/>
      <c r="C38" s="123">
        <v>17.64</v>
      </c>
      <c r="D38" s="124">
        <v>43.359000000000002</v>
      </c>
      <c r="E38" s="16">
        <v>-9.1989860000000014</v>
      </c>
      <c r="F38" s="16">
        <v>30.872809999999998</v>
      </c>
      <c r="G38" s="16">
        <v>7.8308159999999951</v>
      </c>
      <c r="H38" s="16">
        <v>31.933880000000002</v>
      </c>
      <c r="I38" s="16">
        <v>33.12397</v>
      </c>
      <c r="J38" s="16">
        <v>30.347110000000001</v>
      </c>
      <c r="K38" s="16">
        <v>21.12397</v>
      </c>
      <c r="L38" s="16">
        <v>19.953720000000001</v>
      </c>
      <c r="M38" s="16">
        <v>10.1157</v>
      </c>
      <c r="N38" s="16">
        <v>17.2562</v>
      </c>
      <c r="O38" s="16">
        <v>39.272730000000003</v>
      </c>
      <c r="P38" s="16">
        <v>21.024789999999999</v>
      </c>
      <c r="Q38" s="16">
        <v>21.223140000000001</v>
      </c>
      <c r="R38" s="16">
        <v>45.421489999999999</v>
      </c>
      <c r="S38" s="16">
        <v>28.760330000000003</v>
      </c>
      <c r="T38" s="16">
        <v>28.164830000000002</v>
      </c>
      <c r="U38" s="16">
        <v>29.156560000000002</v>
      </c>
      <c r="V38" s="16">
        <v>31.536360000000002</v>
      </c>
      <c r="W38" s="16">
        <v>26.379669999999997</v>
      </c>
      <c r="X38" s="16">
        <v>61.685449999999996</v>
      </c>
      <c r="Y38" s="16">
        <v>29.156569999999999</v>
      </c>
      <c r="Z38" s="16">
        <v>33.520060000000001</v>
      </c>
      <c r="AA38" s="16">
        <v>26.182200000000002</v>
      </c>
      <c r="AB38" s="16">
        <v>32.1327</v>
      </c>
      <c r="AC38" s="16">
        <v>49.587499999999999</v>
      </c>
      <c r="AD38" s="16">
        <v>22.016849999999998</v>
      </c>
      <c r="AE38" s="16">
        <v>23.603650000000101</v>
      </c>
      <c r="AF38" s="16">
        <v>-0.52760200000000035</v>
      </c>
      <c r="AG38" s="16">
        <v>14.445949999999996</v>
      </c>
      <c r="AH38" s="16">
        <v>-5.4029160000000003</v>
      </c>
      <c r="AI38" s="46"/>
      <c r="AJ38" s="46"/>
      <c r="AK38" s="46"/>
      <c r="AL38" s="46"/>
      <c r="AM38" s="46"/>
      <c r="AN38" s="4"/>
      <c r="AO38" s="4"/>
      <c r="AP38" s="4"/>
      <c r="AQ38" s="4"/>
      <c r="AR38" s="4"/>
      <c r="AS38" s="4"/>
      <c r="AT38" s="4"/>
      <c r="AU38" s="4"/>
      <c r="AV38" s="4"/>
      <c r="AW38" s="4"/>
      <c r="AX38" s="4"/>
      <c r="AY38" s="4"/>
    </row>
    <row r="39" spans="1:51" ht="14.5" x14ac:dyDescent="0.35">
      <c r="A39" s="121">
        <f>YampaRiverInflow.TotalOutflow!A39</f>
        <v>46235</v>
      </c>
      <c r="B39" s="122"/>
      <c r="C39" s="123">
        <v>45.359000000000002</v>
      </c>
      <c r="D39" s="124">
        <v>56.076999999999998</v>
      </c>
      <c r="E39" s="16">
        <v>-21.766008000000003</v>
      </c>
      <c r="F39" s="16">
        <v>29.917686</v>
      </c>
      <c r="G39" s="16">
        <v>25.019824</v>
      </c>
      <c r="H39" s="16">
        <v>50.280989999999996</v>
      </c>
      <c r="I39" s="16">
        <v>20.826450000000001</v>
      </c>
      <c r="J39" s="16">
        <v>44.033059999999999</v>
      </c>
      <c r="K39" s="16">
        <v>23.404959999999999</v>
      </c>
      <c r="L39" s="16">
        <v>52.066120000000005</v>
      </c>
      <c r="M39" s="16">
        <v>17.851240000000001</v>
      </c>
      <c r="N39" s="16">
        <v>42.049589999999995</v>
      </c>
      <c r="O39" s="16">
        <v>50.578510000000001</v>
      </c>
      <c r="P39" s="16">
        <v>28.36364</v>
      </c>
      <c r="Q39" s="16">
        <v>66.446280000000002</v>
      </c>
      <c r="R39" s="16">
        <v>91.636359999999996</v>
      </c>
      <c r="S39" s="16">
        <v>39.272730000000003</v>
      </c>
      <c r="T39" s="16">
        <v>23.60284</v>
      </c>
      <c r="U39" s="16">
        <v>91.04083</v>
      </c>
      <c r="V39" s="16">
        <v>36.693379999999998</v>
      </c>
      <c r="W39" s="16">
        <v>68.607789999999994</v>
      </c>
      <c r="X39" s="16">
        <v>66.842500000000001</v>
      </c>
      <c r="Y39" s="16">
        <v>41.057389999999998</v>
      </c>
      <c r="Z39" s="16">
        <v>44.429290000000002</v>
      </c>
      <c r="AA39" s="16">
        <v>41.851849999999999</v>
      </c>
      <c r="AB39" s="16">
        <v>40.265050000000002</v>
      </c>
      <c r="AC39" s="16">
        <v>38.876599999999996</v>
      </c>
      <c r="AD39" s="16">
        <v>29.55415</v>
      </c>
      <c r="AE39" s="16">
        <v>23.603649999999899</v>
      </c>
      <c r="AF39" s="16">
        <v>15.498979999999996</v>
      </c>
      <c r="AG39" s="16">
        <v>39.663323999999996</v>
      </c>
      <c r="AH39" s="16">
        <v>-27.475497999999998</v>
      </c>
      <c r="AI39" s="46"/>
      <c r="AJ39" s="46"/>
      <c r="AK39" s="46"/>
      <c r="AL39" s="46"/>
      <c r="AM39" s="46"/>
      <c r="AN39" s="4"/>
      <c r="AO39" s="4"/>
      <c r="AP39" s="4"/>
      <c r="AQ39" s="4"/>
      <c r="AR39" s="4"/>
      <c r="AS39" s="4"/>
      <c r="AT39" s="4"/>
      <c r="AU39" s="4"/>
      <c r="AV39" s="4"/>
      <c r="AW39" s="4"/>
      <c r="AX39" s="4"/>
      <c r="AY39" s="4"/>
    </row>
    <row r="40" spans="1:51" ht="14.5" x14ac:dyDescent="0.35">
      <c r="A40" s="121">
        <f>YampaRiverInflow.TotalOutflow!A40</f>
        <v>46266</v>
      </c>
      <c r="B40" s="122"/>
      <c r="C40" s="123">
        <v>44.195</v>
      </c>
      <c r="D40" s="124">
        <v>37.206000000000003</v>
      </c>
      <c r="E40" s="16">
        <v>-1.109622000000003</v>
      </c>
      <c r="F40" s="16">
        <v>14.515779999999999</v>
      </c>
      <c r="G40" s="16">
        <v>21.008659999999999</v>
      </c>
      <c r="H40" s="16">
        <v>59.246279999999999</v>
      </c>
      <c r="I40" s="16">
        <v>36.099170000000001</v>
      </c>
      <c r="J40" s="16">
        <v>49.190080000000002</v>
      </c>
      <c r="K40" s="16">
        <v>39.133879999999998</v>
      </c>
      <c r="L40" s="16">
        <v>48.456199999999995</v>
      </c>
      <c r="M40" s="16">
        <v>103.95372</v>
      </c>
      <c r="N40" s="16">
        <v>34.373550000000002</v>
      </c>
      <c r="O40" s="16">
        <v>57.381819999999998</v>
      </c>
      <c r="P40" s="16">
        <v>38.360330000000005</v>
      </c>
      <c r="Q40" s="16">
        <v>50.87603</v>
      </c>
      <c r="R40" s="16">
        <v>33.83802</v>
      </c>
      <c r="S40" s="16">
        <v>38.677690000000005</v>
      </c>
      <c r="T40" s="16">
        <v>28.363289999999999</v>
      </c>
      <c r="U40" s="16">
        <v>44.250949999999996</v>
      </c>
      <c r="V40" s="16">
        <v>41.255660000000006</v>
      </c>
      <c r="W40" s="16">
        <v>47.999720000000003</v>
      </c>
      <c r="X40" s="16">
        <v>78.703759999999988</v>
      </c>
      <c r="Y40" s="16">
        <v>38.875680000000003</v>
      </c>
      <c r="Z40" s="16">
        <v>32.726860000000002</v>
      </c>
      <c r="AA40" s="16">
        <v>30.744250000000001</v>
      </c>
      <c r="AB40" s="16">
        <v>24.1193600000001</v>
      </c>
      <c r="AC40" s="16">
        <v>44.628749999999897</v>
      </c>
      <c r="AD40" s="16">
        <v>21.9771800000001</v>
      </c>
      <c r="AE40" s="16">
        <v>24.040019999999899</v>
      </c>
      <c r="AF40" s="16">
        <v>19.180725999999996</v>
      </c>
      <c r="AG40" s="16">
        <v>38.334448000000002</v>
      </c>
      <c r="AH40" s="16">
        <v>-11.254766</v>
      </c>
      <c r="AI40" s="46"/>
      <c r="AJ40" s="46"/>
      <c r="AK40" s="46"/>
      <c r="AL40" s="46"/>
      <c r="AM40" s="46"/>
      <c r="AN40" s="4"/>
      <c r="AO40" s="4"/>
      <c r="AP40" s="4"/>
      <c r="AQ40" s="4"/>
      <c r="AR40" s="4"/>
      <c r="AS40" s="4"/>
      <c r="AT40" s="4"/>
      <c r="AU40" s="4"/>
      <c r="AV40" s="4"/>
      <c r="AW40" s="4"/>
      <c r="AX40" s="4"/>
      <c r="AY40" s="4"/>
    </row>
    <row r="41" spans="1:51" ht="14.5" x14ac:dyDescent="0.35">
      <c r="A41" s="121">
        <f>YampaRiverInflow.TotalOutflow!A41</f>
        <v>46296</v>
      </c>
      <c r="B41" s="122"/>
      <c r="C41" s="123">
        <v>42.884999999999998</v>
      </c>
      <c r="D41" s="124">
        <v>42.884999999999998</v>
      </c>
      <c r="E41" s="16">
        <v>15.392737999999998</v>
      </c>
      <c r="F41" s="16">
        <v>31.104225999999993</v>
      </c>
      <c r="G41" s="16">
        <v>32.409004000000003</v>
      </c>
      <c r="H41" s="16">
        <v>36.495870000000004</v>
      </c>
      <c r="I41" s="16">
        <v>22.413220000000003</v>
      </c>
      <c r="J41" s="16">
        <v>37.884300000000003</v>
      </c>
      <c r="K41" s="16">
        <v>47.385120000000001</v>
      </c>
      <c r="L41" s="16">
        <v>23.34545</v>
      </c>
      <c r="M41" s="16">
        <v>20.647929999999999</v>
      </c>
      <c r="N41" s="16">
        <v>30.664459999999998</v>
      </c>
      <c r="O41" s="16">
        <v>41.077690000000004</v>
      </c>
      <c r="P41" s="16">
        <v>31.060849999999999</v>
      </c>
      <c r="Q41" s="16">
        <v>69.758679999999998</v>
      </c>
      <c r="R41" s="16">
        <v>20.94511</v>
      </c>
      <c r="S41" s="16">
        <v>34.908660000000005</v>
      </c>
      <c r="T41" s="16">
        <v>24.793029999999998</v>
      </c>
      <c r="U41" s="16">
        <v>40.680699999999995</v>
      </c>
      <c r="V41" s="16">
        <v>34.511849999999995</v>
      </c>
      <c r="W41" s="16">
        <v>29.513770000000001</v>
      </c>
      <c r="X41" s="16">
        <v>19.080719999999999</v>
      </c>
      <c r="Y41" s="16">
        <v>42.445929999999997</v>
      </c>
      <c r="Z41" s="16">
        <v>56.012860000000003</v>
      </c>
      <c r="AA41" s="16">
        <v>29.236789999999999</v>
      </c>
      <c r="AB41" s="16">
        <v>25.884679999999999</v>
      </c>
      <c r="AC41" s="16">
        <v>63.214149999999897</v>
      </c>
      <c r="AD41" s="16">
        <v>23.663159999999799</v>
      </c>
      <c r="AE41" s="16">
        <v>24.972269999999799</v>
      </c>
      <c r="AF41" s="16">
        <v>26.040343999999997</v>
      </c>
      <c r="AG41" s="16">
        <v>13.166246000000003</v>
      </c>
      <c r="AH41" s="16">
        <v>20.811032000000001</v>
      </c>
      <c r="AI41" s="46"/>
      <c r="AJ41" s="46"/>
      <c r="AK41" s="46"/>
      <c r="AL41" s="46"/>
      <c r="AM41" s="46"/>
      <c r="AN41" s="4"/>
      <c r="AO41" s="4"/>
      <c r="AP41" s="4"/>
      <c r="AQ41" s="4"/>
      <c r="AR41" s="4"/>
      <c r="AS41" s="4"/>
      <c r="AT41" s="4"/>
      <c r="AU41" s="4"/>
      <c r="AV41" s="4"/>
      <c r="AW41" s="4"/>
      <c r="AX41" s="4"/>
      <c r="AY41" s="4"/>
    </row>
    <row r="42" spans="1:51" ht="14.5" x14ac:dyDescent="0.35">
      <c r="A42" s="121">
        <f>YampaRiverInflow.TotalOutflow!A42</f>
        <v>46327</v>
      </c>
      <c r="B42" s="122"/>
      <c r="C42" s="123">
        <v>37.645000000000003</v>
      </c>
      <c r="D42" s="124">
        <v>24.757999999999999</v>
      </c>
      <c r="E42" s="16">
        <v>9.8448719999999987</v>
      </c>
      <c r="F42" s="16">
        <v>28.013811999999998</v>
      </c>
      <c r="G42" s="16">
        <v>15.793877999999999</v>
      </c>
      <c r="H42" s="16">
        <v>24.595040000000001</v>
      </c>
      <c r="I42" s="16">
        <v>18.446279999999998</v>
      </c>
      <c r="J42" s="16">
        <v>36.495870000000004</v>
      </c>
      <c r="K42" s="16">
        <v>27.966939999999997</v>
      </c>
      <c r="L42" s="16">
        <v>25.487599999999997</v>
      </c>
      <c r="M42" s="16">
        <v>23.10744</v>
      </c>
      <c r="N42" s="16">
        <v>22.472729999999999</v>
      </c>
      <c r="O42" s="16">
        <v>35.166530000000002</v>
      </c>
      <c r="P42" s="16">
        <v>20.925319999999999</v>
      </c>
      <c r="Q42" s="16">
        <v>16.066120000000002</v>
      </c>
      <c r="R42" s="16">
        <v>25.54711</v>
      </c>
      <c r="S42" s="16">
        <v>41.950060000000001</v>
      </c>
      <c r="T42" s="16">
        <v>23.00787</v>
      </c>
      <c r="U42" s="16">
        <v>14.39954</v>
      </c>
      <c r="V42" s="16">
        <v>23.602700000000002</v>
      </c>
      <c r="W42" s="16">
        <v>28.581400000000002</v>
      </c>
      <c r="X42" s="16">
        <v>27.807869999999998</v>
      </c>
      <c r="Y42" s="16">
        <v>24.69378</v>
      </c>
      <c r="Z42" s="16">
        <v>22.293890000000001</v>
      </c>
      <c r="AA42" s="16">
        <v>27.888010000000101</v>
      </c>
      <c r="AB42" s="16">
        <v>24.873090000000097</v>
      </c>
      <c r="AC42" s="16">
        <v>23.24662</v>
      </c>
      <c r="AD42" s="16">
        <v>25.646650000000101</v>
      </c>
      <c r="AE42" s="16">
        <v>24.793749999999999</v>
      </c>
      <c r="AF42" s="16">
        <v>17.507805999999995</v>
      </c>
      <c r="AG42" s="16">
        <v>8.8944699999999983</v>
      </c>
      <c r="AH42" s="16">
        <v>1.1222839999999996</v>
      </c>
      <c r="AI42" s="46"/>
      <c r="AJ42" s="46"/>
      <c r="AK42" s="46"/>
      <c r="AL42" s="46"/>
      <c r="AM42" s="46"/>
      <c r="AN42" s="4"/>
      <c r="AO42" s="4"/>
      <c r="AP42" s="4"/>
      <c r="AQ42" s="4"/>
      <c r="AR42" s="4"/>
      <c r="AS42" s="4"/>
      <c r="AT42" s="4"/>
      <c r="AU42" s="4"/>
      <c r="AV42" s="4"/>
      <c r="AW42" s="4"/>
      <c r="AX42" s="4"/>
      <c r="AY42" s="4"/>
    </row>
    <row r="43" spans="1:51" ht="14.5" x14ac:dyDescent="0.35">
      <c r="A43" s="121">
        <f>YampaRiverInflow.TotalOutflow!A43</f>
        <v>46357</v>
      </c>
      <c r="B43" s="122"/>
      <c r="C43" s="123">
        <v>48.838999999999999</v>
      </c>
      <c r="D43" s="124">
        <v>28.236999999999998</v>
      </c>
      <c r="E43" s="16">
        <v>0.60159199999999691</v>
      </c>
      <c r="F43" s="16">
        <v>44.223798000000002</v>
      </c>
      <c r="G43" s="16">
        <v>1.110544</v>
      </c>
      <c r="H43" s="16">
        <v>15.07438</v>
      </c>
      <c r="I43" s="16">
        <v>12.69421</v>
      </c>
      <c r="J43" s="16">
        <v>35.305790000000002</v>
      </c>
      <c r="K43" s="16">
        <v>29.355370000000001</v>
      </c>
      <c r="L43" s="16">
        <v>13.4876</v>
      </c>
      <c r="M43" s="16">
        <v>18.723970000000001</v>
      </c>
      <c r="N43" s="16">
        <v>15.471069999999999</v>
      </c>
      <c r="O43" s="16">
        <v>19.100490000000001</v>
      </c>
      <c r="P43" s="16">
        <v>3.9664899999999998</v>
      </c>
      <c r="Q43" s="16">
        <v>23.801650000000002</v>
      </c>
      <c r="R43" s="16">
        <v>57.520660000000007</v>
      </c>
      <c r="S43" s="16">
        <v>23.99954</v>
      </c>
      <c r="T43" s="16">
        <v>19.4375</v>
      </c>
      <c r="U43" s="16">
        <v>33.916870000000003</v>
      </c>
      <c r="V43" s="16">
        <v>31.734860000000001</v>
      </c>
      <c r="W43" s="16">
        <v>22.7103</v>
      </c>
      <c r="X43" s="16">
        <v>25.368259999999999</v>
      </c>
      <c r="Y43" s="16">
        <v>31.6557</v>
      </c>
      <c r="Z43" s="16">
        <v>22.412740000000003</v>
      </c>
      <c r="AA43" s="16">
        <v>36.377389999999899</v>
      </c>
      <c r="AB43" s="16">
        <v>25.983849999999997</v>
      </c>
      <c r="AC43" s="16">
        <v>23.544150000000002</v>
      </c>
      <c r="AD43" s="16">
        <v>39.471650000000103</v>
      </c>
      <c r="AE43" s="16">
        <v>24.5160599999999</v>
      </c>
      <c r="AF43" s="16">
        <v>8.4644880000000011</v>
      </c>
      <c r="AG43" s="16">
        <v>2.3967059999999982</v>
      </c>
      <c r="AH43" s="16">
        <v>-6.7709719999999995</v>
      </c>
      <c r="AI43" s="46"/>
      <c r="AJ43" s="46"/>
      <c r="AK43" s="46"/>
      <c r="AL43" s="46"/>
      <c r="AM43" s="46"/>
      <c r="AN43" s="4"/>
      <c r="AO43" s="4"/>
      <c r="AP43" s="4"/>
      <c r="AQ43" s="4"/>
      <c r="AR43" s="4"/>
      <c r="AS43" s="4"/>
      <c r="AT43" s="4"/>
      <c r="AU43" s="4"/>
      <c r="AV43" s="4"/>
      <c r="AW43" s="4"/>
      <c r="AX43" s="4"/>
      <c r="AY43" s="4"/>
    </row>
    <row r="44" spans="1:51" ht="14.5" x14ac:dyDescent="0.35">
      <c r="A44" s="121">
        <f>YampaRiverInflow.TotalOutflow!A44</f>
        <v>46388</v>
      </c>
      <c r="B44" s="122"/>
      <c r="C44" s="123">
        <v>54.908999999999999</v>
      </c>
      <c r="D44" s="124">
        <v>27.471</v>
      </c>
      <c r="E44" s="16">
        <v>-11.55139</v>
      </c>
      <c r="F44" s="16">
        <v>25.526097999999998</v>
      </c>
      <c r="G44" s="16">
        <v>1.3745679999999993</v>
      </c>
      <c r="H44" s="16">
        <v>21.421490000000002</v>
      </c>
      <c r="I44" s="16">
        <v>24.198349999999998</v>
      </c>
      <c r="J44" s="16">
        <v>42.049589999999995</v>
      </c>
      <c r="K44" s="16">
        <v>21.61983</v>
      </c>
      <c r="L44" s="16">
        <v>18.446279999999998</v>
      </c>
      <c r="M44" s="16">
        <v>23.206610000000001</v>
      </c>
      <c r="N44" s="16">
        <v>20.033060000000003</v>
      </c>
      <c r="O44" s="16">
        <v>101.09752</v>
      </c>
      <c r="P44" s="16">
        <v>22.61157</v>
      </c>
      <c r="Q44" s="16">
        <v>23.206610000000001</v>
      </c>
      <c r="R44" s="16">
        <v>42.247930000000004</v>
      </c>
      <c r="S44" s="16">
        <v>34.11524</v>
      </c>
      <c r="T44" s="16">
        <v>41.255679999999998</v>
      </c>
      <c r="U44" s="16">
        <v>24.792830000000002</v>
      </c>
      <c r="V44" s="16">
        <v>40.065640000000002</v>
      </c>
      <c r="W44" s="16">
        <v>37.883839999999999</v>
      </c>
      <c r="X44" s="16">
        <v>23.007810000000003</v>
      </c>
      <c r="Y44" s="16">
        <v>30.743310000000001</v>
      </c>
      <c r="Z44" s="16">
        <v>36.496400000000001</v>
      </c>
      <c r="AA44" s="16">
        <v>45.025449999999999</v>
      </c>
      <c r="AB44" s="16">
        <v>23.802</v>
      </c>
      <c r="AC44" s="16">
        <v>42.050199999999904</v>
      </c>
      <c r="AD44" s="16">
        <v>26.777249999999999</v>
      </c>
      <c r="AE44" s="16">
        <v>29.809785999999992</v>
      </c>
      <c r="AF44" s="16">
        <v>0.14888199999999779</v>
      </c>
      <c r="AG44" s="16">
        <v>188.36769600000002</v>
      </c>
      <c r="AH44" s="16">
        <v>-19.261465999999999</v>
      </c>
      <c r="AI44" s="46"/>
      <c r="AJ44" s="46"/>
      <c r="AK44" s="46"/>
      <c r="AL44" s="46"/>
      <c r="AM44" s="46"/>
      <c r="AN44" s="4"/>
      <c r="AO44" s="4"/>
      <c r="AP44" s="4"/>
      <c r="AQ44" s="4"/>
      <c r="AR44" s="4"/>
      <c r="AS44" s="4"/>
      <c r="AT44" s="4"/>
      <c r="AU44" s="4"/>
      <c r="AV44" s="4"/>
      <c r="AW44" s="4"/>
      <c r="AX44" s="4"/>
      <c r="AY44" s="4"/>
    </row>
    <row r="45" spans="1:51" ht="14.5" x14ac:dyDescent="0.35">
      <c r="A45" s="121">
        <f>YampaRiverInflow.TotalOutflow!A45</f>
        <v>46419</v>
      </c>
      <c r="B45" s="122"/>
      <c r="C45" s="123">
        <v>45.945</v>
      </c>
      <c r="D45" s="124">
        <v>34.497</v>
      </c>
      <c r="E45" s="16">
        <v>38.657699999999991</v>
      </c>
      <c r="F45" s="16">
        <v>12.339405999999999</v>
      </c>
      <c r="G45" s="16">
        <v>23.60331</v>
      </c>
      <c r="H45" s="16">
        <v>17.2562</v>
      </c>
      <c r="I45" s="16">
        <v>16.066120000000002</v>
      </c>
      <c r="J45" s="16">
        <v>48.99174</v>
      </c>
      <c r="K45" s="16">
        <v>36.297519999999999</v>
      </c>
      <c r="L45" s="16">
        <v>25.745450000000002</v>
      </c>
      <c r="M45" s="16">
        <v>24.39669</v>
      </c>
      <c r="N45" s="16">
        <v>35.66281</v>
      </c>
      <c r="O45" s="16">
        <v>125.57355</v>
      </c>
      <c r="P45" s="16">
        <v>20.429749999999999</v>
      </c>
      <c r="Q45" s="16">
        <v>29.355370000000001</v>
      </c>
      <c r="R45" s="16">
        <v>90.644630000000006</v>
      </c>
      <c r="S45" s="16">
        <v>38.478989999999996</v>
      </c>
      <c r="T45" s="16">
        <v>35.16657</v>
      </c>
      <c r="U45" s="16">
        <v>33.321769999999994</v>
      </c>
      <c r="V45" s="16">
        <v>18.842610000000001</v>
      </c>
      <c r="W45" s="16">
        <v>38.875690000000006</v>
      </c>
      <c r="X45" s="16">
        <v>32.449240000000003</v>
      </c>
      <c r="Y45" s="16">
        <v>39.450900000000004</v>
      </c>
      <c r="Z45" s="16">
        <v>41.375809999999994</v>
      </c>
      <c r="AA45" s="16">
        <v>62.678599999999996</v>
      </c>
      <c r="AB45" s="16">
        <v>22.2151999999999</v>
      </c>
      <c r="AC45" s="16">
        <v>72.001050000000006</v>
      </c>
      <c r="AD45" s="16">
        <v>37.884849999999894</v>
      </c>
      <c r="AE45" s="16">
        <v>19.033522000000001</v>
      </c>
      <c r="AF45" s="16">
        <v>7.0302340000000001</v>
      </c>
      <c r="AG45" s="16">
        <v>85.799055999999993</v>
      </c>
      <c r="AH45" s="16">
        <v>-9.7793939999999999</v>
      </c>
      <c r="AI45" s="46"/>
      <c r="AJ45" s="46"/>
      <c r="AK45" s="46"/>
      <c r="AL45" s="46"/>
      <c r="AM45" s="46"/>
      <c r="AN45" s="4"/>
      <c r="AO45" s="4"/>
      <c r="AP45" s="4"/>
      <c r="AQ45" s="4"/>
      <c r="AR45" s="4"/>
      <c r="AS45" s="4"/>
      <c r="AT45" s="4"/>
      <c r="AU45" s="4"/>
      <c r="AV45" s="4"/>
      <c r="AW45" s="4"/>
      <c r="AX45" s="4"/>
      <c r="AY45" s="4"/>
    </row>
    <row r="46" spans="1:51" ht="14.5" x14ac:dyDescent="0.35">
      <c r="A46" s="121">
        <f>YampaRiverInflow.TotalOutflow!A46</f>
        <v>46447</v>
      </c>
      <c r="B46" s="122"/>
      <c r="C46" s="123">
        <v>33.49</v>
      </c>
      <c r="D46" s="124">
        <v>55.350999999999999</v>
      </c>
      <c r="E46" s="16">
        <v>66.418819999999997</v>
      </c>
      <c r="F46" s="16">
        <v>7.6782579999999996</v>
      </c>
      <c r="G46" s="16">
        <v>63.272730000000003</v>
      </c>
      <c r="H46" s="16">
        <v>48.99174</v>
      </c>
      <c r="I46" s="16">
        <v>19.834709999999998</v>
      </c>
      <c r="J46" s="16">
        <v>54.009920000000001</v>
      </c>
      <c r="K46" s="16">
        <v>55.160330000000002</v>
      </c>
      <c r="L46" s="16">
        <v>23.22645</v>
      </c>
      <c r="M46" s="16">
        <v>42.842980000000004</v>
      </c>
      <c r="N46" s="16">
        <v>27.59008</v>
      </c>
      <c r="O46" s="16">
        <v>69.104129999999998</v>
      </c>
      <c r="P46" s="16">
        <v>49.190080000000002</v>
      </c>
      <c r="Q46" s="16">
        <v>44.628099999999996</v>
      </c>
      <c r="R46" s="16">
        <v>82.373550000000009</v>
      </c>
      <c r="S46" s="16">
        <v>74.04258999999999</v>
      </c>
      <c r="T46" s="16">
        <v>59.404600000000002</v>
      </c>
      <c r="U46" s="16">
        <v>42.445689999999999</v>
      </c>
      <c r="V46" s="16">
        <v>22.21454</v>
      </c>
      <c r="W46" s="16">
        <v>58.769889999999997</v>
      </c>
      <c r="X46" s="16">
        <v>31.517060000000001</v>
      </c>
      <c r="Y46" s="16">
        <v>41.176480000000005</v>
      </c>
      <c r="Z46" s="16">
        <v>36.615409999999905</v>
      </c>
      <c r="AA46" s="16">
        <v>63.888529999999896</v>
      </c>
      <c r="AB46" s="16">
        <v>26.578900000000001</v>
      </c>
      <c r="AC46" s="16">
        <v>124.9605</v>
      </c>
      <c r="AD46" s="16">
        <v>70.0175499999999</v>
      </c>
      <c r="AE46" s="16">
        <v>37.985829999999993</v>
      </c>
      <c r="AF46" s="16">
        <v>23.852601999999997</v>
      </c>
      <c r="AG46" s="16">
        <v>33.571293999999995</v>
      </c>
      <c r="AH46" s="16">
        <v>18.785719999999998</v>
      </c>
      <c r="AI46" s="46"/>
      <c r="AJ46" s="46"/>
      <c r="AK46" s="46"/>
      <c r="AL46" s="46"/>
      <c r="AM46" s="46"/>
      <c r="AN46" s="4"/>
      <c r="AO46" s="4"/>
      <c r="AP46" s="4"/>
      <c r="AQ46" s="4"/>
      <c r="AR46" s="4"/>
      <c r="AS46" s="4"/>
      <c r="AT46" s="4"/>
      <c r="AU46" s="4"/>
      <c r="AV46" s="4"/>
      <c r="AW46" s="4"/>
      <c r="AX46" s="4"/>
      <c r="AY46" s="4"/>
    </row>
    <row r="47" spans="1:51" ht="14.5" x14ac:dyDescent="0.35">
      <c r="A47" s="121">
        <f>YampaRiverInflow.TotalOutflow!A47</f>
        <v>46478</v>
      </c>
      <c r="B47" s="122"/>
      <c r="C47" s="123">
        <v>27.228000000000002</v>
      </c>
      <c r="D47" s="124">
        <v>33.433</v>
      </c>
      <c r="E47" s="16">
        <v>-26.212883999999999</v>
      </c>
      <c r="F47" s="16">
        <v>3.6764540000000014</v>
      </c>
      <c r="G47" s="16">
        <v>29.157019999999999</v>
      </c>
      <c r="H47" s="16">
        <v>70.294210000000007</v>
      </c>
      <c r="I47" s="16">
        <v>23.60331</v>
      </c>
      <c r="J47" s="16">
        <v>16.8</v>
      </c>
      <c r="K47" s="16">
        <v>35.028100000000002</v>
      </c>
      <c r="L47" s="16">
        <v>13.62645</v>
      </c>
      <c r="M47" s="16">
        <v>32.747109999999999</v>
      </c>
      <c r="N47" s="16">
        <v>39.133879999999998</v>
      </c>
      <c r="O47" s="16">
        <v>90.902479999999997</v>
      </c>
      <c r="P47" s="16">
        <v>33.758679999999998</v>
      </c>
      <c r="Q47" s="16">
        <v>33.699169999999995</v>
      </c>
      <c r="R47" s="16">
        <v>29.79214</v>
      </c>
      <c r="S47" s="16">
        <v>43.080640000000002</v>
      </c>
      <c r="T47" s="16">
        <v>88.700450000000004</v>
      </c>
      <c r="U47" s="16">
        <v>43.635820000000002</v>
      </c>
      <c r="V47" s="16">
        <v>17.01784</v>
      </c>
      <c r="W47" s="16">
        <v>26.498860000000001</v>
      </c>
      <c r="X47" s="16">
        <v>22.988139999999998</v>
      </c>
      <c r="Y47" s="16">
        <v>25.348419999999997</v>
      </c>
      <c r="Z47" s="16">
        <v>31.934349999999899</v>
      </c>
      <c r="AA47" s="16">
        <v>40.2452100000001</v>
      </c>
      <c r="AB47" s="16">
        <v>24.198700000000002</v>
      </c>
      <c r="AC47" s="16">
        <v>43.240300000000097</v>
      </c>
      <c r="AD47" s="16">
        <v>39.828680000000105</v>
      </c>
      <c r="AE47" s="16">
        <v>41.938178000000001</v>
      </c>
      <c r="AF47" s="16">
        <v>40.074694000000001</v>
      </c>
      <c r="AG47" s="16">
        <v>1.3631199999999954</v>
      </c>
      <c r="AH47" s="16">
        <v>-2.5694920000000012</v>
      </c>
      <c r="AI47" s="46"/>
      <c r="AJ47" s="46"/>
      <c r="AK47" s="46"/>
      <c r="AL47" s="46"/>
      <c r="AM47" s="46"/>
      <c r="AN47" s="4"/>
      <c r="AO47" s="4"/>
      <c r="AP47" s="4"/>
      <c r="AQ47" s="4"/>
      <c r="AR47" s="4"/>
      <c r="AS47" s="4"/>
      <c r="AT47" s="4"/>
      <c r="AU47" s="4"/>
      <c r="AV47" s="4"/>
      <c r="AW47" s="4"/>
      <c r="AX47" s="4"/>
      <c r="AY47" s="4"/>
    </row>
    <row r="48" spans="1:51" ht="14.5" x14ac:dyDescent="0.35">
      <c r="A48" s="121">
        <f>YampaRiverInflow.TotalOutflow!A48</f>
        <v>46508</v>
      </c>
      <c r="B48" s="122"/>
      <c r="C48" s="123">
        <v>8.4710000000000001</v>
      </c>
      <c r="D48" s="124">
        <v>25.292999999999999</v>
      </c>
      <c r="E48" s="16">
        <v>-26.211384000000006</v>
      </c>
      <c r="F48" s="16">
        <v>7.738929999999999</v>
      </c>
      <c r="G48" s="16">
        <v>15.471069999999999</v>
      </c>
      <c r="H48" s="16">
        <v>41.137190000000004</v>
      </c>
      <c r="I48" s="16">
        <v>13.289260000000001</v>
      </c>
      <c r="J48" s="16">
        <v>27.570250000000001</v>
      </c>
      <c r="K48" s="16">
        <v>34.690910000000002</v>
      </c>
      <c r="L48" s="16">
        <v>21.163640000000001</v>
      </c>
      <c r="M48" s="16">
        <v>23.543800000000001</v>
      </c>
      <c r="N48" s="16">
        <v>34.333880000000001</v>
      </c>
      <c r="O48" s="16">
        <v>67.140500000000003</v>
      </c>
      <c r="P48" s="16">
        <v>34.274380000000001</v>
      </c>
      <c r="Q48" s="16">
        <v>36.813220000000001</v>
      </c>
      <c r="R48" s="16">
        <v>20.429749999999999</v>
      </c>
      <c r="S48" s="16">
        <v>51.173209999999997</v>
      </c>
      <c r="T48" s="16">
        <v>36.138489999999997</v>
      </c>
      <c r="U48" s="16">
        <v>21.024139999999999</v>
      </c>
      <c r="V48" s="16">
        <v>18.545120000000001</v>
      </c>
      <c r="W48" s="16">
        <v>27.252549999999999</v>
      </c>
      <c r="X48" s="16">
        <v>27.252610000000001</v>
      </c>
      <c r="Y48" s="16">
        <v>28.958279999999998</v>
      </c>
      <c r="Z48" s="16">
        <v>32.1327</v>
      </c>
      <c r="AA48" s="16">
        <v>29.573979999999999</v>
      </c>
      <c r="AB48" s="16">
        <v>26.281370000000102</v>
      </c>
      <c r="AC48" s="16">
        <v>27.570650000000001</v>
      </c>
      <c r="AD48" s="16">
        <v>23.583810000000099</v>
      </c>
      <c r="AE48" s="16">
        <v>24.659790000000001</v>
      </c>
      <c r="AF48" s="16">
        <v>21.803582000000002</v>
      </c>
      <c r="AG48" s="16">
        <v>0.19014400000000023</v>
      </c>
      <c r="AH48" s="16">
        <v>-5.5054859999999994</v>
      </c>
      <c r="AI48" s="46"/>
      <c r="AJ48" s="46"/>
      <c r="AK48" s="46"/>
      <c r="AL48" s="46"/>
      <c r="AM48" s="46"/>
      <c r="AN48" s="4"/>
      <c r="AO48" s="4"/>
      <c r="AP48" s="4"/>
      <c r="AQ48" s="4"/>
      <c r="AR48" s="4"/>
      <c r="AS48" s="4"/>
      <c r="AT48" s="4"/>
      <c r="AU48" s="4"/>
      <c r="AV48" s="4"/>
      <c r="AW48" s="4"/>
      <c r="AX48" s="4"/>
      <c r="AY48" s="4"/>
    </row>
    <row r="49" spans="1:1005" ht="14.5" x14ac:dyDescent="0.35">
      <c r="A49" s="121">
        <f>YampaRiverInflow.TotalOutflow!A49</f>
        <v>46539</v>
      </c>
      <c r="B49" s="122"/>
      <c r="C49" s="123">
        <v>13.048</v>
      </c>
      <c r="D49" s="124">
        <v>27.658000000000001</v>
      </c>
      <c r="E49" s="16">
        <v>22.368065999999995</v>
      </c>
      <c r="F49" s="16">
        <v>-1.3633040000000001</v>
      </c>
      <c r="G49" s="16">
        <v>31.73554</v>
      </c>
      <c r="H49" s="16">
        <v>15.272729999999999</v>
      </c>
      <c r="I49" s="16">
        <v>13.68595</v>
      </c>
      <c r="J49" s="16">
        <v>32.07273</v>
      </c>
      <c r="K49" s="16">
        <v>48.238019999999999</v>
      </c>
      <c r="L49" s="16">
        <v>6.5057900000000002</v>
      </c>
      <c r="M49" s="16">
        <v>14.280989999999999</v>
      </c>
      <c r="N49" s="16">
        <v>20.826450000000001</v>
      </c>
      <c r="O49" s="16">
        <v>11.9405</v>
      </c>
      <c r="P49" s="16">
        <v>14.67769</v>
      </c>
      <c r="Q49" s="16">
        <v>31.73554</v>
      </c>
      <c r="R49" s="16">
        <v>13.4876</v>
      </c>
      <c r="S49" s="16">
        <v>35.543419999999998</v>
      </c>
      <c r="T49" s="16">
        <v>23.741799999999998</v>
      </c>
      <c r="U49" s="16">
        <v>24.39593</v>
      </c>
      <c r="V49" s="16">
        <v>22.730180000000001</v>
      </c>
      <c r="W49" s="16">
        <v>25.189630000000001</v>
      </c>
      <c r="X49" s="16">
        <v>26.0823</v>
      </c>
      <c r="Y49" s="16">
        <v>25.58633</v>
      </c>
      <c r="Z49" s="16">
        <v>28.562399999999901</v>
      </c>
      <c r="AA49" s="16">
        <v>24.3970500000001</v>
      </c>
      <c r="AB49" s="16">
        <v>26.578900000000001</v>
      </c>
      <c r="AC49" s="16">
        <v>24.000349999999901</v>
      </c>
      <c r="AD49" s="16">
        <v>22.730910000000101</v>
      </c>
      <c r="AE49" s="16">
        <v>3.4259199999999983</v>
      </c>
      <c r="AF49" s="16">
        <v>8.1729199999999995</v>
      </c>
      <c r="AG49" s="16">
        <v>12.473674000000001</v>
      </c>
      <c r="AH49" s="16">
        <v>1.061094</v>
      </c>
      <c r="AI49" s="46"/>
      <c r="AJ49" s="46"/>
      <c r="AK49" s="46"/>
      <c r="AL49" s="46"/>
      <c r="AM49" s="46"/>
      <c r="AN49" s="4"/>
      <c r="AO49" s="4"/>
      <c r="AP49" s="4"/>
      <c r="AQ49" s="4"/>
      <c r="AR49" s="4"/>
      <c r="AS49" s="4"/>
      <c r="AT49" s="4"/>
      <c r="AU49" s="4"/>
      <c r="AV49" s="4"/>
      <c r="AW49" s="4"/>
      <c r="AX49" s="4"/>
      <c r="AY49" s="4"/>
    </row>
    <row r="50" spans="1:1005" ht="14.5" x14ac:dyDescent="0.35">
      <c r="A50" s="121">
        <f>YampaRiverInflow.TotalOutflow!A50</f>
        <v>46569</v>
      </c>
      <c r="B50" s="122"/>
      <c r="C50" s="123">
        <v>17.64</v>
      </c>
      <c r="D50" s="124">
        <v>43.359000000000002</v>
      </c>
      <c r="E50" s="16">
        <v>30.872809999999998</v>
      </c>
      <c r="F50" s="16">
        <v>7.8308159999999951</v>
      </c>
      <c r="G50" s="16">
        <v>31.933880000000002</v>
      </c>
      <c r="H50" s="16">
        <v>33.12397</v>
      </c>
      <c r="I50" s="16">
        <v>30.347110000000001</v>
      </c>
      <c r="J50" s="16">
        <v>21.12397</v>
      </c>
      <c r="K50" s="16">
        <v>19.953720000000001</v>
      </c>
      <c r="L50" s="16">
        <v>10.1157</v>
      </c>
      <c r="M50" s="16">
        <v>17.2562</v>
      </c>
      <c r="N50" s="16">
        <v>39.272730000000003</v>
      </c>
      <c r="O50" s="16">
        <v>21.024789999999999</v>
      </c>
      <c r="P50" s="16">
        <v>21.223140000000001</v>
      </c>
      <c r="Q50" s="16">
        <v>45.421489999999999</v>
      </c>
      <c r="R50" s="16">
        <v>28.760330000000003</v>
      </c>
      <c r="S50" s="16">
        <v>28.164830000000002</v>
      </c>
      <c r="T50" s="16">
        <v>29.156560000000002</v>
      </c>
      <c r="U50" s="16">
        <v>31.536360000000002</v>
      </c>
      <c r="V50" s="16">
        <v>26.379669999999997</v>
      </c>
      <c r="W50" s="16">
        <v>61.685449999999996</v>
      </c>
      <c r="X50" s="16">
        <v>29.156569999999999</v>
      </c>
      <c r="Y50" s="16">
        <v>33.520060000000001</v>
      </c>
      <c r="Z50" s="16">
        <v>26.182200000000002</v>
      </c>
      <c r="AA50" s="16">
        <v>32.1327</v>
      </c>
      <c r="AB50" s="16">
        <v>49.587499999999999</v>
      </c>
      <c r="AC50" s="16">
        <v>22.016849999999998</v>
      </c>
      <c r="AD50" s="16">
        <v>23.603650000000101</v>
      </c>
      <c r="AE50" s="16">
        <v>-0.52760200000000035</v>
      </c>
      <c r="AF50" s="16">
        <v>14.445949999999996</v>
      </c>
      <c r="AG50" s="16">
        <v>-5.4029160000000003</v>
      </c>
      <c r="AH50" s="16">
        <v>-9.1989860000000014</v>
      </c>
      <c r="AI50" s="46"/>
      <c r="AJ50" s="46"/>
      <c r="AK50" s="46"/>
      <c r="AL50" s="46"/>
      <c r="AM50" s="46"/>
      <c r="AN50" s="4"/>
      <c r="AO50" s="4"/>
      <c r="AP50" s="4"/>
      <c r="AQ50" s="4"/>
      <c r="AR50" s="4"/>
      <c r="AS50" s="4"/>
      <c r="AT50" s="4"/>
      <c r="AU50" s="4"/>
      <c r="AV50" s="4"/>
      <c r="AW50" s="4"/>
      <c r="AX50" s="4"/>
      <c r="AY50" s="4"/>
    </row>
    <row r="51" spans="1:1005" ht="14.5" x14ac:dyDescent="0.35">
      <c r="A51" s="121">
        <f>YampaRiverInflow.TotalOutflow!A51</f>
        <v>46600</v>
      </c>
      <c r="B51" s="122"/>
      <c r="C51" s="123">
        <v>45.359000000000002</v>
      </c>
      <c r="D51" s="124">
        <v>56.076999999999998</v>
      </c>
      <c r="E51" s="16">
        <v>29.917686</v>
      </c>
      <c r="F51" s="16">
        <v>25.019824</v>
      </c>
      <c r="G51" s="16">
        <v>50.280989999999996</v>
      </c>
      <c r="H51" s="16">
        <v>20.826450000000001</v>
      </c>
      <c r="I51" s="16">
        <v>44.033059999999999</v>
      </c>
      <c r="J51" s="16">
        <v>23.404959999999999</v>
      </c>
      <c r="K51" s="16">
        <v>52.066120000000005</v>
      </c>
      <c r="L51" s="16">
        <v>17.851240000000001</v>
      </c>
      <c r="M51" s="16">
        <v>42.049589999999995</v>
      </c>
      <c r="N51" s="16">
        <v>50.578510000000001</v>
      </c>
      <c r="O51" s="16">
        <v>28.36364</v>
      </c>
      <c r="P51" s="16">
        <v>66.446280000000002</v>
      </c>
      <c r="Q51" s="16">
        <v>91.636359999999996</v>
      </c>
      <c r="R51" s="16">
        <v>39.272730000000003</v>
      </c>
      <c r="S51" s="16">
        <v>23.60284</v>
      </c>
      <c r="T51" s="16">
        <v>91.04083</v>
      </c>
      <c r="U51" s="16">
        <v>36.693379999999998</v>
      </c>
      <c r="V51" s="16">
        <v>68.607789999999994</v>
      </c>
      <c r="W51" s="16">
        <v>66.842500000000001</v>
      </c>
      <c r="X51" s="16">
        <v>41.057389999999998</v>
      </c>
      <c r="Y51" s="16">
        <v>44.429290000000002</v>
      </c>
      <c r="Z51" s="16">
        <v>41.851849999999999</v>
      </c>
      <c r="AA51" s="16">
        <v>40.265050000000002</v>
      </c>
      <c r="AB51" s="16">
        <v>38.876599999999996</v>
      </c>
      <c r="AC51" s="16">
        <v>29.55415</v>
      </c>
      <c r="AD51" s="16">
        <v>23.603649999999899</v>
      </c>
      <c r="AE51" s="16">
        <v>15.498979999999996</v>
      </c>
      <c r="AF51" s="16">
        <v>39.663323999999996</v>
      </c>
      <c r="AG51" s="16">
        <v>-27.475497999999998</v>
      </c>
      <c r="AH51" s="16">
        <v>-21.766008000000003</v>
      </c>
      <c r="AI51" s="46"/>
      <c r="AJ51" s="46"/>
      <c r="AK51" s="46"/>
      <c r="AL51" s="46"/>
      <c r="AM51" s="46"/>
      <c r="AN51" s="4"/>
      <c r="AO51" s="4"/>
      <c r="AP51" s="4"/>
      <c r="AQ51" s="4"/>
      <c r="AR51" s="4"/>
      <c r="AS51" s="4"/>
      <c r="AT51" s="4"/>
      <c r="AU51" s="4"/>
      <c r="AV51" s="4"/>
      <c r="AW51" s="4"/>
      <c r="AX51" s="4"/>
      <c r="AY51" s="4"/>
    </row>
    <row r="52" spans="1:1005" ht="14.5" x14ac:dyDescent="0.35">
      <c r="A52" s="121">
        <f>YampaRiverInflow.TotalOutflow!A52</f>
        <v>46631</v>
      </c>
      <c r="B52" s="122"/>
      <c r="C52" s="123">
        <v>44.195</v>
      </c>
      <c r="D52" s="124">
        <v>37.206000000000003</v>
      </c>
      <c r="E52" s="16">
        <v>14.515779999999999</v>
      </c>
      <c r="F52" s="16">
        <v>21.008659999999999</v>
      </c>
      <c r="G52" s="16">
        <v>59.246279999999999</v>
      </c>
      <c r="H52" s="16">
        <v>36.099170000000001</v>
      </c>
      <c r="I52" s="16">
        <v>49.190080000000002</v>
      </c>
      <c r="J52" s="16">
        <v>39.133879999999998</v>
      </c>
      <c r="K52" s="16">
        <v>48.456199999999995</v>
      </c>
      <c r="L52" s="16">
        <v>103.95372</v>
      </c>
      <c r="M52" s="16">
        <v>34.373550000000002</v>
      </c>
      <c r="N52" s="16">
        <v>57.381819999999998</v>
      </c>
      <c r="O52" s="16">
        <v>38.360330000000005</v>
      </c>
      <c r="P52" s="16">
        <v>50.87603</v>
      </c>
      <c r="Q52" s="16">
        <v>33.83802</v>
      </c>
      <c r="R52" s="16">
        <v>38.677690000000005</v>
      </c>
      <c r="S52" s="16">
        <v>28.363289999999999</v>
      </c>
      <c r="T52" s="16">
        <v>44.250949999999996</v>
      </c>
      <c r="U52" s="16">
        <v>41.255660000000006</v>
      </c>
      <c r="V52" s="16">
        <v>47.999720000000003</v>
      </c>
      <c r="W52" s="16">
        <v>78.703759999999988</v>
      </c>
      <c r="X52" s="16">
        <v>38.875680000000003</v>
      </c>
      <c r="Y52" s="16">
        <v>32.726860000000002</v>
      </c>
      <c r="Z52" s="16">
        <v>30.744250000000001</v>
      </c>
      <c r="AA52" s="16">
        <v>24.1193600000001</v>
      </c>
      <c r="AB52" s="16">
        <v>44.628749999999897</v>
      </c>
      <c r="AC52" s="16">
        <v>21.9771800000001</v>
      </c>
      <c r="AD52" s="16">
        <v>24.040019999999899</v>
      </c>
      <c r="AE52" s="16">
        <v>19.180725999999996</v>
      </c>
      <c r="AF52" s="16">
        <v>38.334448000000002</v>
      </c>
      <c r="AG52" s="16">
        <v>-11.254766</v>
      </c>
      <c r="AH52" s="16">
        <v>-1.109622000000003</v>
      </c>
      <c r="AI52" s="46"/>
      <c r="AJ52" s="46"/>
      <c r="AK52" s="46"/>
      <c r="AL52" s="46"/>
      <c r="AM52" s="46"/>
      <c r="AN52" s="4"/>
      <c r="AO52" s="4"/>
      <c r="AP52" s="4"/>
      <c r="AQ52" s="4"/>
      <c r="AR52" s="4"/>
      <c r="AS52" s="4"/>
      <c r="AT52" s="4"/>
      <c r="AU52" s="4"/>
      <c r="AV52" s="4"/>
      <c r="AW52" s="4"/>
      <c r="AX52" s="4"/>
      <c r="AY52" s="4"/>
    </row>
    <row r="53" spans="1:1005" ht="14.5" x14ac:dyDescent="0.35">
      <c r="A53" s="121">
        <f>YampaRiverInflow.TotalOutflow!A53</f>
        <v>46661</v>
      </c>
      <c r="B53" s="122"/>
      <c r="C53" s="123">
        <v>42.884999999999998</v>
      </c>
      <c r="D53" s="124">
        <v>42.884999999999998</v>
      </c>
      <c r="E53" s="16">
        <v>31.104225999999993</v>
      </c>
      <c r="F53" s="16">
        <v>32.409004000000003</v>
      </c>
      <c r="G53" s="16">
        <v>36.495870000000004</v>
      </c>
      <c r="H53" s="16">
        <v>22.413220000000003</v>
      </c>
      <c r="I53" s="16">
        <v>37.884300000000003</v>
      </c>
      <c r="J53" s="16">
        <v>47.385120000000001</v>
      </c>
      <c r="K53" s="16">
        <v>23.34545</v>
      </c>
      <c r="L53" s="16">
        <v>20.647929999999999</v>
      </c>
      <c r="M53" s="16">
        <v>30.664459999999998</v>
      </c>
      <c r="N53" s="16">
        <v>41.077690000000004</v>
      </c>
      <c r="O53" s="16">
        <v>31.060849999999999</v>
      </c>
      <c r="P53" s="16">
        <v>69.758679999999998</v>
      </c>
      <c r="Q53" s="16">
        <v>20.94511</v>
      </c>
      <c r="R53" s="16">
        <v>34.908660000000005</v>
      </c>
      <c r="S53" s="16">
        <v>24.793029999999998</v>
      </c>
      <c r="T53" s="16">
        <v>40.680699999999995</v>
      </c>
      <c r="U53" s="16">
        <v>34.511849999999995</v>
      </c>
      <c r="V53" s="16">
        <v>29.513770000000001</v>
      </c>
      <c r="W53" s="16">
        <v>19.080719999999999</v>
      </c>
      <c r="X53" s="16">
        <v>42.445929999999997</v>
      </c>
      <c r="Y53" s="16">
        <v>56.012860000000003</v>
      </c>
      <c r="Z53" s="16">
        <v>29.236789999999999</v>
      </c>
      <c r="AA53" s="16">
        <v>25.884679999999999</v>
      </c>
      <c r="AB53" s="16">
        <v>63.214149999999897</v>
      </c>
      <c r="AC53" s="16">
        <v>23.663159999999799</v>
      </c>
      <c r="AD53" s="16">
        <v>24.972269999999799</v>
      </c>
      <c r="AE53" s="16">
        <v>26.040343999999997</v>
      </c>
      <c r="AF53" s="16">
        <v>13.166246000000003</v>
      </c>
      <c r="AG53" s="16">
        <v>20.811032000000001</v>
      </c>
      <c r="AH53" s="16">
        <v>15.392737999999998</v>
      </c>
      <c r="AI53" s="46"/>
      <c r="AJ53" s="46"/>
      <c r="AK53" s="46"/>
      <c r="AL53" s="46"/>
      <c r="AM53" s="46"/>
      <c r="AN53" s="4"/>
      <c r="AO53" s="4"/>
      <c r="AP53" s="4"/>
      <c r="AQ53" s="4"/>
      <c r="AR53" s="4"/>
      <c r="AS53" s="4"/>
      <c r="AT53" s="4"/>
      <c r="AU53" s="4"/>
      <c r="AV53" s="4"/>
      <c r="AW53" s="4"/>
      <c r="AX53" s="4"/>
      <c r="AY53" s="4"/>
    </row>
    <row r="54" spans="1:1005" ht="14.5" x14ac:dyDescent="0.35">
      <c r="A54" s="121">
        <f>YampaRiverInflow.TotalOutflow!A54</f>
        <v>46692</v>
      </c>
      <c r="B54" s="122"/>
      <c r="C54" s="123">
        <v>37.645000000000003</v>
      </c>
      <c r="D54" s="124">
        <v>24.757999999999999</v>
      </c>
      <c r="E54" s="16">
        <v>28.013811999999998</v>
      </c>
      <c r="F54" s="16">
        <v>15.793877999999999</v>
      </c>
      <c r="G54" s="16">
        <v>24.595040000000001</v>
      </c>
      <c r="H54" s="16">
        <v>18.446279999999998</v>
      </c>
      <c r="I54" s="16">
        <v>36.495870000000004</v>
      </c>
      <c r="J54" s="16">
        <v>27.966939999999997</v>
      </c>
      <c r="K54" s="16">
        <v>25.487599999999997</v>
      </c>
      <c r="L54" s="16">
        <v>23.10744</v>
      </c>
      <c r="M54" s="16">
        <v>22.472729999999999</v>
      </c>
      <c r="N54" s="16">
        <v>35.166530000000002</v>
      </c>
      <c r="O54" s="16">
        <v>20.925319999999999</v>
      </c>
      <c r="P54" s="16">
        <v>16.066120000000002</v>
      </c>
      <c r="Q54" s="16">
        <v>25.54711</v>
      </c>
      <c r="R54" s="16">
        <v>41.950060000000001</v>
      </c>
      <c r="S54" s="16">
        <v>23.00787</v>
      </c>
      <c r="T54" s="16">
        <v>14.39954</v>
      </c>
      <c r="U54" s="16">
        <v>23.602700000000002</v>
      </c>
      <c r="V54" s="16">
        <v>28.581400000000002</v>
      </c>
      <c r="W54" s="16">
        <v>27.807869999999998</v>
      </c>
      <c r="X54" s="16">
        <v>24.69378</v>
      </c>
      <c r="Y54" s="16">
        <v>22.293890000000001</v>
      </c>
      <c r="Z54" s="16">
        <v>27.888010000000101</v>
      </c>
      <c r="AA54" s="16">
        <v>24.873090000000097</v>
      </c>
      <c r="AB54" s="16">
        <v>23.24662</v>
      </c>
      <c r="AC54" s="16">
        <v>25.646650000000101</v>
      </c>
      <c r="AD54" s="16">
        <v>24.793749999999999</v>
      </c>
      <c r="AE54" s="16">
        <v>17.507805999999995</v>
      </c>
      <c r="AF54" s="16">
        <v>8.8944699999999983</v>
      </c>
      <c r="AG54" s="16">
        <v>1.1222839999999996</v>
      </c>
      <c r="AH54" s="16">
        <v>9.8448719999999987</v>
      </c>
      <c r="AI54" s="46"/>
      <c r="AJ54" s="46"/>
      <c r="AK54" s="46"/>
      <c r="AL54" s="46"/>
      <c r="AM54" s="46"/>
      <c r="AN54" s="4"/>
      <c r="AO54" s="4"/>
      <c r="AP54" s="4"/>
      <c r="AQ54" s="4"/>
      <c r="AR54" s="4"/>
      <c r="AS54" s="4"/>
      <c r="AT54" s="4"/>
      <c r="AU54" s="4"/>
      <c r="AV54" s="4"/>
      <c r="AW54" s="4"/>
      <c r="AX54" s="4"/>
      <c r="AY54" s="4"/>
    </row>
    <row r="55" spans="1:1005" ht="14.5" x14ac:dyDescent="0.35">
      <c r="A55" s="121">
        <f>YampaRiverInflow.TotalOutflow!A55</f>
        <v>46722</v>
      </c>
      <c r="B55" s="122"/>
      <c r="C55" s="123">
        <v>48.838999999999999</v>
      </c>
      <c r="D55" s="124">
        <v>28.236999999999998</v>
      </c>
      <c r="E55" s="16">
        <v>44.223798000000002</v>
      </c>
      <c r="F55" s="16">
        <v>1.110544</v>
      </c>
      <c r="G55" s="16">
        <v>15.07438</v>
      </c>
      <c r="H55" s="16">
        <v>12.69421</v>
      </c>
      <c r="I55" s="16">
        <v>35.305790000000002</v>
      </c>
      <c r="J55" s="16">
        <v>29.355370000000001</v>
      </c>
      <c r="K55" s="16">
        <v>13.4876</v>
      </c>
      <c r="L55" s="16">
        <v>18.723970000000001</v>
      </c>
      <c r="M55" s="16">
        <v>15.471069999999999</v>
      </c>
      <c r="N55" s="16">
        <v>19.100490000000001</v>
      </c>
      <c r="O55" s="16">
        <v>3.9664899999999998</v>
      </c>
      <c r="P55" s="16">
        <v>23.801650000000002</v>
      </c>
      <c r="Q55" s="16">
        <v>57.520660000000007</v>
      </c>
      <c r="R55" s="16">
        <v>23.99954</v>
      </c>
      <c r="S55" s="16">
        <v>19.4375</v>
      </c>
      <c r="T55" s="16">
        <v>33.916870000000003</v>
      </c>
      <c r="U55" s="16">
        <v>31.734860000000001</v>
      </c>
      <c r="V55" s="16">
        <v>22.7103</v>
      </c>
      <c r="W55" s="16">
        <v>25.368259999999999</v>
      </c>
      <c r="X55" s="16">
        <v>31.6557</v>
      </c>
      <c r="Y55" s="16">
        <v>22.412740000000003</v>
      </c>
      <c r="Z55" s="16">
        <v>36.377389999999899</v>
      </c>
      <c r="AA55" s="16">
        <v>25.983849999999997</v>
      </c>
      <c r="AB55" s="16">
        <v>23.544150000000002</v>
      </c>
      <c r="AC55" s="16">
        <v>39.471650000000103</v>
      </c>
      <c r="AD55" s="16">
        <v>24.5160599999999</v>
      </c>
      <c r="AE55" s="16">
        <v>8.4644880000000011</v>
      </c>
      <c r="AF55" s="16">
        <v>2.3967059999999982</v>
      </c>
      <c r="AG55" s="16">
        <v>-6.7709719999999995</v>
      </c>
      <c r="AH55" s="16">
        <v>0.60159199999999691</v>
      </c>
      <c r="AI55" s="46"/>
      <c r="AJ55" s="46"/>
      <c r="AK55" s="46"/>
      <c r="AL55" s="46"/>
      <c r="AM55" s="46"/>
      <c r="AN55" s="4"/>
      <c r="AO55" s="4"/>
      <c r="AP55" s="4"/>
      <c r="AQ55" s="4"/>
      <c r="AR55" s="4"/>
      <c r="AS55" s="4"/>
      <c r="AT55" s="4"/>
      <c r="AU55" s="4"/>
      <c r="AV55" s="4"/>
      <c r="AW55" s="4"/>
      <c r="AX55" s="4"/>
      <c r="AY55" s="4"/>
    </row>
    <row r="56" spans="1:1005" ht="14.5" x14ac:dyDescent="0.35">
      <c r="A56" s="121">
        <f>YampaRiverInflow.TotalOutflow!A56</f>
        <v>46753</v>
      </c>
      <c r="B56" s="122"/>
      <c r="C56" s="123">
        <v>54.908999999999999</v>
      </c>
      <c r="D56" s="124">
        <v>27.471</v>
      </c>
      <c r="E56" s="16">
        <v>25.526097999999998</v>
      </c>
      <c r="F56" s="16">
        <v>1.3745679999999993</v>
      </c>
      <c r="G56" s="16">
        <v>21.421490000000002</v>
      </c>
      <c r="H56" s="16">
        <v>24.198349999999998</v>
      </c>
      <c r="I56" s="16">
        <v>42.049589999999995</v>
      </c>
      <c r="J56" s="16">
        <v>21.61983</v>
      </c>
      <c r="K56" s="16">
        <v>18.446279999999998</v>
      </c>
      <c r="L56" s="16">
        <v>23.206610000000001</v>
      </c>
      <c r="M56" s="16">
        <v>20.033060000000003</v>
      </c>
      <c r="N56" s="16">
        <v>101.09752</v>
      </c>
      <c r="O56" s="16">
        <v>22.61157</v>
      </c>
      <c r="P56" s="16">
        <v>23.206610000000001</v>
      </c>
      <c r="Q56" s="16">
        <v>42.247930000000004</v>
      </c>
      <c r="R56" s="16">
        <v>34.11524</v>
      </c>
      <c r="S56" s="16">
        <v>41.255679999999998</v>
      </c>
      <c r="T56" s="16">
        <v>24.792830000000002</v>
      </c>
      <c r="U56" s="16">
        <v>40.065640000000002</v>
      </c>
      <c r="V56" s="16">
        <v>37.883839999999999</v>
      </c>
      <c r="W56" s="16">
        <v>23.007810000000003</v>
      </c>
      <c r="X56" s="16">
        <v>30.743310000000001</v>
      </c>
      <c r="Y56" s="16">
        <v>36.496400000000001</v>
      </c>
      <c r="Z56" s="16">
        <v>45.025449999999999</v>
      </c>
      <c r="AA56" s="16">
        <v>23.802</v>
      </c>
      <c r="AB56" s="16">
        <v>42.050199999999904</v>
      </c>
      <c r="AC56" s="16">
        <v>26.777249999999999</v>
      </c>
      <c r="AD56" s="16">
        <v>29.809785999999992</v>
      </c>
      <c r="AE56" s="16">
        <v>0.14888199999999779</v>
      </c>
      <c r="AF56" s="16">
        <v>188.36769600000002</v>
      </c>
      <c r="AG56" s="16">
        <v>-19.261465999999999</v>
      </c>
      <c r="AH56" s="16">
        <v>-11.55139</v>
      </c>
      <c r="AI56" s="46"/>
      <c r="AJ56" s="46"/>
      <c r="AK56" s="46"/>
      <c r="AL56" s="46"/>
      <c r="AM56" s="46"/>
      <c r="AN56" s="4"/>
      <c r="AO56" s="4"/>
      <c r="AP56" s="4"/>
      <c r="AQ56" s="4"/>
      <c r="AR56" s="4"/>
      <c r="AS56" s="4"/>
      <c r="AT56" s="4"/>
      <c r="AU56" s="4"/>
      <c r="AV56" s="4"/>
      <c r="AW56" s="4"/>
      <c r="AX56" s="4"/>
      <c r="AY56" s="4"/>
    </row>
    <row r="57" spans="1:1005" ht="14.5" x14ac:dyDescent="0.35">
      <c r="A57" s="121">
        <f>YampaRiverInflow.TotalOutflow!A57</f>
        <v>46784</v>
      </c>
      <c r="B57" s="122"/>
      <c r="C57" s="123">
        <v>45.945</v>
      </c>
      <c r="D57" s="124">
        <v>34.497</v>
      </c>
      <c r="E57" s="16">
        <v>12.339405999999999</v>
      </c>
      <c r="F57" s="16">
        <v>23.60331</v>
      </c>
      <c r="G57" s="16">
        <v>17.2562</v>
      </c>
      <c r="H57" s="16">
        <v>16.066120000000002</v>
      </c>
      <c r="I57" s="16">
        <v>48.99174</v>
      </c>
      <c r="J57" s="16">
        <v>36.297519999999999</v>
      </c>
      <c r="K57" s="16">
        <v>25.745450000000002</v>
      </c>
      <c r="L57" s="16">
        <v>24.39669</v>
      </c>
      <c r="M57" s="16">
        <v>35.66281</v>
      </c>
      <c r="N57" s="16">
        <v>125.57355</v>
      </c>
      <c r="O57" s="16">
        <v>20.429749999999999</v>
      </c>
      <c r="P57" s="16">
        <v>29.355370000000001</v>
      </c>
      <c r="Q57" s="16">
        <v>90.644630000000006</v>
      </c>
      <c r="R57" s="16">
        <v>38.478989999999996</v>
      </c>
      <c r="S57" s="16">
        <v>35.16657</v>
      </c>
      <c r="T57" s="16">
        <v>33.321769999999994</v>
      </c>
      <c r="U57" s="16">
        <v>18.842610000000001</v>
      </c>
      <c r="V57" s="16">
        <v>38.875690000000006</v>
      </c>
      <c r="W57" s="16">
        <v>32.449240000000003</v>
      </c>
      <c r="X57" s="16">
        <v>39.450900000000004</v>
      </c>
      <c r="Y57" s="16">
        <v>41.375809999999994</v>
      </c>
      <c r="Z57" s="16">
        <v>62.678599999999996</v>
      </c>
      <c r="AA57" s="16">
        <v>22.2151999999999</v>
      </c>
      <c r="AB57" s="16">
        <v>72.001050000000006</v>
      </c>
      <c r="AC57" s="16">
        <v>37.884849999999894</v>
      </c>
      <c r="AD57" s="16">
        <v>19.033522000000001</v>
      </c>
      <c r="AE57" s="16">
        <v>7.0302340000000001</v>
      </c>
      <c r="AF57" s="16">
        <v>85.799055999999993</v>
      </c>
      <c r="AG57" s="16">
        <v>-9.7793939999999999</v>
      </c>
      <c r="AH57" s="16">
        <v>38.657699999999991</v>
      </c>
      <c r="AI57" s="46"/>
      <c r="AJ57" s="46"/>
      <c r="AK57" s="46"/>
      <c r="AL57" s="46"/>
      <c r="AM57" s="46"/>
      <c r="AN57" s="4"/>
      <c r="AO57" s="4"/>
      <c r="AP57" s="4"/>
      <c r="AQ57" s="4"/>
      <c r="AR57" s="4"/>
      <c r="AS57" s="4"/>
      <c r="AT57" s="4"/>
      <c r="AU57" s="4"/>
      <c r="AV57" s="4"/>
      <c r="AW57" s="4"/>
      <c r="AX57" s="4"/>
      <c r="AY57" s="4"/>
    </row>
    <row r="58" spans="1:1005" ht="14.5" x14ac:dyDescent="0.35">
      <c r="A58" s="121">
        <f>YampaRiverInflow.TotalOutflow!A58</f>
        <v>46813</v>
      </c>
      <c r="B58" s="122"/>
      <c r="C58" s="123">
        <v>33.49</v>
      </c>
      <c r="D58" s="124">
        <v>55.350999999999999</v>
      </c>
      <c r="E58" s="16">
        <v>7.6782579999999996</v>
      </c>
      <c r="F58" s="16">
        <v>63.272730000000003</v>
      </c>
      <c r="G58" s="16">
        <v>48.99174</v>
      </c>
      <c r="H58" s="16">
        <v>19.834709999999998</v>
      </c>
      <c r="I58" s="16">
        <v>54.009920000000001</v>
      </c>
      <c r="J58" s="16">
        <v>55.160330000000002</v>
      </c>
      <c r="K58" s="16">
        <v>23.22645</v>
      </c>
      <c r="L58" s="16">
        <v>42.842980000000004</v>
      </c>
      <c r="M58" s="16">
        <v>27.59008</v>
      </c>
      <c r="N58" s="16">
        <v>69.104129999999998</v>
      </c>
      <c r="O58" s="16">
        <v>49.190080000000002</v>
      </c>
      <c r="P58" s="16">
        <v>44.628099999999996</v>
      </c>
      <c r="Q58" s="16">
        <v>82.373550000000009</v>
      </c>
      <c r="R58" s="16">
        <v>74.04258999999999</v>
      </c>
      <c r="S58" s="16">
        <v>59.404600000000002</v>
      </c>
      <c r="T58" s="16">
        <v>42.445689999999999</v>
      </c>
      <c r="U58" s="16">
        <v>22.21454</v>
      </c>
      <c r="V58" s="16">
        <v>58.769889999999997</v>
      </c>
      <c r="W58" s="16">
        <v>31.517060000000001</v>
      </c>
      <c r="X58" s="16">
        <v>41.176480000000005</v>
      </c>
      <c r="Y58" s="16">
        <v>36.615409999999905</v>
      </c>
      <c r="Z58" s="16">
        <v>63.888529999999896</v>
      </c>
      <c r="AA58" s="16">
        <v>26.578900000000001</v>
      </c>
      <c r="AB58" s="16">
        <v>124.9605</v>
      </c>
      <c r="AC58" s="16">
        <v>70.0175499999999</v>
      </c>
      <c r="AD58" s="16">
        <v>37.985829999999993</v>
      </c>
      <c r="AE58" s="16">
        <v>23.852601999999997</v>
      </c>
      <c r="AF58" s="16">
        <v>33.571293999999995</v>
      </c>
      <c r="AG58" s="16">
        <v>18.785719999999998</v>
      </c>
      <c r="AH58" s="16">
        <v>66.418819999999997</v>
      </c>
      <c r="AI58" s="46"/>
      <c r="AJ58" s="46"/>
      <c r="AK58" s="46"/>
      <c r="AL58" s="46"/>
      <c r="AM58" s="46"/>
      <c r="AN58" s="4"/>
      <c r="AO58" s="4"/>
      <c r="AP58" s="4"/>
      <c r="AQ58" s="4"/>
      <c r="AR58" s="4"/>
      <c r="AS58" s="4"/>
      <c r="AT58" s="4"/>
      <c r="AU58" s="4"/>
      <c r="AV58" s="4"/>
      <c r="AW58" s="4"/>
      <c r="AX58" s="4"/>
      <c r="AY58" s="4"/>
    </row>
    <row r="59" spans="1:1005" ht="14.5" x14ac:dyDescent="0.35">
      <c r="A59" s="121">
        <f>YampaRiverInflow.TotalOutflow!A59</f>
        <v>46844</v>
      </c>
      <c r="B59" s="122"/>
      <c r="C59" s="123">
        <v>27.228000000000002</v>
      </c>
      <c r="D59" s="124">
        <v>33.433</v>
      </c>
      <c r="E59" s="16">
        <v>3.6764540000000014</v>
      </c>
      <c r="F59" s="16">
        <v>29.157019999999999</v>
      </c>
      <c r="G59" s="16">
        <v>70.294210000000007</v>
      </c>
      <c r="H59" s="16">
        <v>23.60331</v>
      </c>
      <c r="I59" s="16">
        <v>16.8</v>
      </c>
      <c r="J59" s="16">
        <v>35.028100000000002</v>
      </c>
      <c r="K59" s="16">
        <v>13.62645</v>
      </c>
      <c r="L59" s="16">
        <v>32.747109999999999</v>
      </c>
      <c r="M59" s="16">
        <v>39.133879999999998</v>
      </c>
      <c r="N59" s="16">
        <v>90.902479999999997</v>
      </c>
      <c r="O59" s="16">
        <v>33.758679999999998</v>
      </c>
      <c r="P59" s="16">
        <v>33.699169999999995</v>
      </c>
      <c r="Q59" s="16">
        <v>29.79214</v>
      </c>
      <c r="R59" s="16">
        <v>43.080640000000002</v>
      </c>
      <c r="S59" s="16">
        <v>88.700450000000004</v>
      </c>
      <c r="T59" s="16">
        <v>43.635820000000002</v>
      </c>
      <c r="U59" s="16">
        <v>17.01784</v>
      </c>
      <c r="V59" s="16">
        <v>26.498860000000001</v>
      </c>
      <c r="W59" s="16">
        <v>22.988139999999998</v>
      </c>
      <c r="X59" s="16">
        <v>25.348419999999997</v>
      </c>
      <c r="Y59" s="16">
        <v>31.934349999999899</v>
      </c>
      <c r="Z59" s="16">
        <v>40.2452100000001</v>
      </c>
      <c r="AA59" s="16">
        <v>24.198700000000002</v>
      </c>
      <c r="AB59" s="16">
        <v>43.240300000000097</v>
      </c>
      <c r="AC59" s="16">
        <v>39.828680000000105</v>
      </c>
      <c r="AD59" s="16">
        <v>41.938178000000001</v>
      </c>
      <c r="AE59" s="16">
        <v>40.074694000000001</v>
      </c>
      <c r="AF59" s="16">
        <v>1.3631199999999954</v>
      </c>
      <c r="AG59" s="16">
        <v>-2.5694920000000012</v>
      </c>
      <c r="AH59" s="16">
        <v>-26.212883999999999</v>
      </c>
      <c r="AI59" s="46"/>
      <c r="AJ59" s="46"/>
      <c r="AK59" s="46"/>
      <c r="AL59" s="46"/>
      <c r="AM59" s="46"/>
      <c r="AN59" s="4"/>
      <c r="AO59" s="4"/>
      <c r="AP59" s="4"/>
      <c r="AQ59" s="4"/>
      <c r="AR59" s="4"/>
      <c r="AS59" s="4"/>
      <c r="AT59" s="4"/>
      <c r="AU59" s="4"/>
      <c r="AV59" s="4"/>
      <c r="AW59" s="4"/>
      <c r="AX59" s="4"/>
      <c r="AY59" s="4"/>
    </row>
    <row r="60" spans="1:1005" ht="14.5" x14ac:dyDescent="0.35">
      <c r="A60" s="121">
        <f>YampaRiverInflow.TotalOutflow!A60</f>
        <v>46874</v>
      </c>
      <c r="B60" s="122"/>
      <c r="C60" s="123">
        <v>8.4710000000000001</v>
      </c>
      <c r="D60" s="124">
        <v>25.292999999999999</v>
      </c>
      <c r="E60" s="16">
        <v>7.738929999999999</v>
      </c>
      <c r="F60" s="16">
        <v>15.471069999999999</v>
      </c>
      <c r="G60" s="16">
        <v>41.137190000000004</v>
      </c>
      <c r="H60" s="16">
        <v>13.289260000000001</v>
      </c>
      <c r="I60" s="16">
        <v>27.570250000000001</v>
      </c>
      <c r="J60" s="16">
        <v>34.690910000000002</v>
      </c>
      <c r="K60" s="16">
        <v>21.163640000000001</v>
      </c>
      <c r="L60" s="16">
        <v>23.543800000000001</v>
      </c>
      <c r="M60" s="16">
        <v>34.333880000000001</v>
      </c>
      <c r="N60" s="16">
        <v>67.140500000000003</v>
      </c>
      <c r="O60" s="16">
        <v>34.274380000000001</v>
      </c>
      <c r="P60" s="16">
        <v>36.813220000000001</v>
      </c>
      <c r="Q60" s="16">
        <v>20.429749999999999</v>
      </c>
      <c r="R60" s="16">
        <v>51.173209999999997</v>
      </c>
      <c r="S60" s="16">
        <v>36.138489999999997</v>
      </c>
      <c r="T60" s="16">
        <v>21.024139999999999</v>
      </c>
      <c r="U60" s="16">
        <v>18.545120000000001</v>
      </c>
      <c r="V60" s="16">
        <v>27.252549999999999</v>
      </c>
      <c r="W60" s="16">
        <v>27.252610000000001</v>
      </c>
      <c r="X60" s="16">
        <v>28.958279999999998</v>
      </c>
      <c r="Y60" s="16">
        <v>32.1327</v>
      </c>
      <c r="Z60" s="16">
        <v>29.573979999999999</v>
      </c>
      <c r="AA60" s="16">
        <v>26.281370000000102</v>
      </c>
      <c r="AB60" s="16">
        <v>27.570650000000001</v>
      </c>
      <c r="AC60" s="16">
        <v>23.583810000000099</v>
      </c>
      <c r="AD60" s="16">
        <v>24.659790000000001</v>
      </c>
      <c r="AE60" s="16">
        <v>21.803582000000002</v>
      </c>
      <c r="AF60" s="16">
        <v>0.19014400000000023</v>
      </c>
      <c r="AG60" s="16">
        <v>-5.5054859999999994</v>
      </c>
      <c r="AH60" s="16">
        <v>-26.211384000000006</v>
      </c>
      <c r="AI60" s="46"/>
      <c r="AJ60" s="46"/>
      <c r="AK60" s="46"/>
      <c r="AL60" s="46"/>
      <c r="AM60" s="46"/>
      <c r="AN60" s="4"/>
      <c r="AO60" s="4"/>
      <c r="AP60" s="4"/>
      <c r="AQ60" s="4"/>
      <c r="AR60" s="4"/>
      <c r="AS60" s="4"/>
      <c r="AT60" s="4"/>
      <c r="AU60" s="4"/>
      <c r="AV60" s="4"/>
      <c r="AW60" s="4"/>
      <c r="AX60" s="4"/>
      <c r="AY60" s="4"/>
    </row>
    <row r="61" spans="1:1005" ht="14.5" x14ac:dyDescent="0.35">
      <c r="A61" s="121">
        <f>YampaRiverInflow.TotalOutflow!A61</f>
        <v>46905</v>
      </c>
      <c r="B61" s="122"/>
      <c r="C61" s="123">
        <v>13.048</v>
      </c>
      <c r="D61" s="124">
        <v>27.658000000000001</v>
      </c>
      <c r="E61" s="16">
        <v>-1.3633040000000001</v>
      </c>
      <c r="F61" s="16">
        <v>31.73554</v>
      </c>
      <c r="G61" s="16">
        <v>15.272729999999999</v>
      </c>
      <c r="H61" s="16">
        <v>13.68595</v>
      </c>
      <c r="I61" s="16">
        <v>32.07273</v>
      </c>
      <c r="J61" s="16">
        <v>48.238019999999999</v>
      </c>
      <c r="K61" s="16">
        <v>6.5057900000000002</v>
      </c>
      <c r="L61" s="16">
        <v>14.280989999999999</v>
      </c>
      <c r="M61" s="16">
        <v>20.826450000000001</v>
      </c>
      <c r="N61" s="16">
        <v>11.9405</v>
      </c>
      <c r="O61" s="16">
        <v>14.67769</v>
      </c>
      <c r="P61" s="16">
        <v>31.73554</v>
      </c>
      <c r="Q61" s="16">
        <v>13.4876</v>
      </c>
      <c r="R61" s="16">
        <v>35.543419999999998</v>
      </c>
      <c r="S61" s="16">
        <v>23.741799999999998</v>
      </c>
      <c r="T61" s="16">
        <v>24.39593</v>
      </c>
      <c r="U61" s="16">
        <v>22.730180000000001</v>
      </c>
      <c r="V61" s="16">
        <v>25.189630000000001</v>
      </c>
      <c r="W61" s="16">
        <v>26.0823</v>
      </c>
      <c r="X61" s="16">
        <v>25.58633</v>
      </c>
      <c r="Y61" s="16">
        <v>28.562399999999901</v>
      </c>
      <c r="Z61" s="16">
        <v>24.3970500000001</v>
      </c>
      <c r="AA61" s="16">
        <v>26.578900000000001</v>
      </c>
      <c r="AB61" s="16">
        <v>24.000349999999901</v>
      </c>
      <c r="AC61" s="16">
        <v>22.730910000000101</v>
      </c>
      <c r="AD61" s="16">
        <v>3.4259199999999983</v>
      </c>
      <c r="AE61" s="16">
        <v>8.1729199999999995</v>
      </c>
      <c r="AF61" s="16">
        <v>12.473674000000001</v>
      </c>
      <c r="AG61" s="16">
        <v>1.061094</v>
      </c>
      <c r="AH61" s="16">
        <v>22.368065999999995</v>
      </c>
      <c r="AI61" s="46"/>
      <c r="AJ61" s="46"/>
      <c r="AK61" s="46"/>
      <c r="AL61" s="46"/>
      <c r="AM61" s="46"/>
      <c r="AN61" s="4"/>
      <c r="AO61" s="4"/>
      <c r="AP61" s="4"/>
      <c r="AQ61" s="4"/>
      <c r="AR61" s="4"/>
      <c r="AS61" s="4"/>
      <c r="AT61" s="4"/>
      <c r="AU61" s="4"/>
      <c r="AV61" s="4"/>
      <c r="AW61" s="4"/>
      <c r="AX61" s="4"/>
      <c r="AY61" s="4"/>
    </row>
    <row r="62" spans="1:1005" ht="14.5" x14ac:dyDescent="0.35">
      <c r="A62" s="121">
        <f>YampaRiverInflow.TotalOutflow!A62</f>
        <v>46935</v>
      </c>
      <c r="B62" s="122"/>
      <c r="C62" s="123">
        <v>17.64</v>
      </c>
      <c r="D62" s="124">
        <v>43.359000000000002</v>
      </c>
      <c r="E62" s="16">
        <v>7.8308159999999951</v>
      </c>
      <c r="F62" s="16">
        <v>31.933880000000002</v>
      </c>
      <c r="G62" s="16">
        <v>33.12397</v>
      </c>
      <c r="H62" s="16">
        <v>30.347110000000001</v>
      </c>
      <c r="I62" s="16">
        <v>21.12397</v>
      </c>
      <c r="J62" s="16">
        <v>19.953720000000001</v>
      </c>
      <c r="K62" s="16">
        <v>10.1157</v>
      </c>
      <c r="L62" s="16">
        <v>17.2562</v>
      </c>
      <c r="M62" s="16">
        <v>39.272730000000003</v>
      </c>
      <c r="N62" s="16">
        <v>21.024789999999999</v>
      </c>
      <c r="O62" s="16">
        <v>21.223140000000001</v>
      </c>
      <c r="P62" s="16">
        <v>45.421489999999999</v>
      </c>
      <c r="Q62" s="16">
        <v>28.760330000000003</v>
      </c>
      <c r="R62" s="16">
        <v>28.164830000000002</v>
      </c>
      <c r="S62" s="16">
        <v>29.156560000000002</v>
      </c>
      <c r="T62" s="16">
        <v>31.536360000000002</v>
      </c>
      <c r="U62" s="16">
        <v>26.379669999999997</v>
      </c>
      <c r="V62" s="16">
        <v>61.685449999999996</v>
      </c>
      <c r="W62" s="16">
        <v>29.156569999999999</v>
      </c>
      <c r="X62" s="16">
        <v>33.520060000000001</v>
      </c>
      <c r="Y62" s="16">
        <v>26.182200000000002</v>
      </c>
      <c r="Z62" s="16">
        <v>32.1327</v>
      </c>
      <c r="AA62" s="16">
        <v>49.587499999999999</v>
      </c>
      <c r="AB62" s="16">
        <v>22.016849999999998</v>
      </c>
      <c r="AC62" s="16">
        <v>23.603650000000101</v>
      </c>
      <c r="AD62" s="16">
        <v>-0.52760200000000035</v>
      </c>
      <c r="AE62" s="16">
        <v>14.445949999999996</v>
      </c>
      <c r="AF62" s="16">
        <v>-5.4029160000000003</v>
      </c>
      <c r="AG62" s="16">
        <v>-9.1989860000000014</v>
      </c>
      <c r="AH62" s="16">
        <v>30.872809999999998</v>
      </c>
      <c r="AI62" s="46"/>
      <c r="AJ62" s="46"/>
      <c r="AK62" s="46"/>
      <c r="AL62" s="46"/>
      <c r="AM62" s="46"/>
      <c r="AN62" s="4"/>
      <c r="AO62" s="4"/>
      <c r="AP62" s="4"/>
      <c r="AQ62" s="4"/>
      <c r="AR62" s="4"/>
      <c r="AS62" s="4"/>
      <c r="AT62" s="4"/>
      <c r="AU62" s="4"/>
      <c r="AV62" s="4"/>
      <c r="AW62" s="4"/>
      <c r="AX62" s="4"/>
      <c r="AY62" s="4"/>
    </row>
    <row r="63" spans="1:1005" ht="14.5" x14ac:dyDescent="0.35">
      <c r="A63" s="121">
        <f>YampaRiverInflow.TotalOutflow!A63</f>
        <v>46966</v>
      </c>
      <c r="B63" s="122"/>
      <c r="C63" s="123">
        <v>45.359000000000002</v>
      </c>
      <c r="D63" s="124">
        <v>56.076999999999998</v>
      </c>
      <c r="E63" s="16">
        <v>25.019824</v>
      </c>
      <c r="F63" s="16">
        <v>50.280989999999996</v>
      </c>
      <c r="G63" s="16">
        <v>20.826450000000001</v>
      </c>
      <c r="H63" s="16">
        <v>44.033059999999999</v>
      </c>
      <c r="I63" s="16">
        <v>23.404959999999999</v>
      </c>
      <c r="J63" s="16">
        <v>52.066120000000005</v>
      </c>
      <c r="K63" s="16">
        <v>17.851240000000001</v>
      </c>
      <c r="L63" s="16">
        <v>42.049589999999995</v>
      </c>
      <c r="M63" s="16">
        <v>50.578510000000001</v>
      </c>
      <c r="N63" s="16">
        <v>28.36364</v>
      </c>
      <c r="O63" s="16">
        <v>66.446280000000002</v>
      </c>
      <c r="P63" s="16">
        <v>91.636359999999996</v>
      </c>
      <c r="Q63" s="16">
        <v>39.272730000000003</v>
      </c>
      <c r="R63" s="16">
        <v>23.60284</v>
      </c>
      <c r="S63" s="16">
        <v>91.04083</v>
      </c>
      <c r="T63" s="16">
        <v>36.693379999999998</v>
      </c>
      <c r="U63" s="16">
        <v>68.607789999999994</v>
      </c>
      <c r="V63" s="16">
        <v>66.842500000000001</v>
      </c>
      <c r="W63" s="16">
        <v>41.057389999999998</v>
      </c>
      <c r="X63" s="16">
        <v>44.429290000000002</v>
      </c>
      <c r="Y63" s="16">
        <v>41.851849999999999</v>
      </c>
      <c r="Z63" s="16">
        <v>40.265050000000002</v>
      </c>
      <c r="AA63" s="16">
        <v>38.876599999999996</v>
      </c>
      <c r="AB63" s="16">
        <v>29.55415</v>
      </c>
      <c r="AC63" s="16">
        <v>23.603649999999899</v>
      </c>
      <c r="AD63" s="16">
        <v>15.498979999999996</v>
      </c>
      <c r="AE63" s="16">
        <v>39.663323999999996</v>
      </c>
      <c r="AF63" s="16">
        <v>-27.475497999999998</v>
      </c>
      <c r="AG63" s="16">
        <v>-21.766008000000003</v>
      </c>
      <c r="AH63" s="16">
        <v>29.917686</v>
      </c>
      <c r="AI63" s="46"/>
      <c r="AJ63" s="46"/>
      <c r="AK63" s="46"/>
      <c r="AL63" s="46"/>
      <c r="AM63" s="46"/>
      <c r="AN63" s="4"/>
      <c r="AO63" s="4"/>
      <c r="AP63" s="4"/>
      <c r="AQ63" s="4"/>
      <c r="AR63" s="4"/>
      <c r="AS63" s="4"/>
      <c r="AT63" s="4"/>
      <c r="AU63" s="4"/>
      <c r="AV63" s="4"/>
      <c r="AW63" s="4"/>
      <c r="AX63" s="4"/>
      <c r="AY63" s="4"/>
    </row>
    <row r="64" spans="1:1005" ht="14.5" x14ac:dyDescent="0.35">
      <c r="A64" s="121">
        <f>YampaRiverInflow.TotalOutflow!A64</f>
        <v>46997</v>
      </c>
      <c r="B64" s="122"/>
      <c r="C64" s="123">
        <v>44.195</v>
      </c>
      <c r="D64" s="124">
        <v>37.206000000000003</v>
      </c>
      <c r="E64" s="16">
        <v>21.008659999999999</v>
      </c>
      <c r="F64" s="16">
        <v>59.246279999999999</v>
      </c>
      <c r="G64" s="16">
        <v>36.099170000000001</v>
      </c>
      <c r="H64" s="16">
        <v>49.190080000000002</v>
      </c>
      <c r="I64" s="16">
        <v>39.133879999999998</v>
      </c>
      <c r="J64" s="16">
        <v>48.456199999999995</v>
      </c>
      <c r="K64" s="16">
        <v>103.95372</v>
      </c>
      <c r="L64" s="16">
        <v>34.373550000000002</v>
      </c>
      <c r="M64" s="16">
        <v>57.381819999999998</v>
      </c>
      <c r="N64" s="16">
        <v>38.360330000000005</v>
      </c>
      <c r="O64" s="16">
        <v>50.87603</v>
      </c>
      <c r="P64" s="16">
        <v>33.83802</v>
      </c>
      <c r="Q64" s="16">
        <v>38.677690000000005</v>
      </c>
      <c r="R64" s="16">
        <v>28.363289999999999</v>
      </c>
      <c r="S64" s="16">
        <v>44.250949999999996</v>
      </c>
      <c r="T64" s="16">
        <v>41.255660000000006</v>
      </c>
      <c r="U64" s="16">
        <v>47.999720000000003</v>
      </c>
      <c r="V64" s="16">
        <v>78.703759999999988</v>
      </c>
      <c r="W64" s="16">
        <v>38.875680000000003</v>
      </c>
      <c r="X64" s="16">
        <v>32.726860000000002</v>
      </c>
      <c r="Y64" s="16">
        <v>30.744250000000001</v>
      </c>
      <c r="Z64" s="16">
        <v>24.1193600000001</v>
      </c>
      <c r="AA64" s="16">
        <v>44.628749999999897</v>
      </c>
      <c r="AB64" s="16">
        <v>21.9771800000001</v>
      </c>
      <c r="AC64" s="16">
        <v>24.040019999999899</v>
      </c>
      <c r="AD64" s="16">
        <v>19.180725999999996</v>
      </c>
      <c r="AE64" s="16">
        <v>38.334448000000002</v>
      </c>
      <c r="AF64" s="16">
        <v>-11.254766</v>
      </c>
      <c r="AG64" s="16">
        <v>-1.109622000000003</v>
      </c>
      <c r="AH64" s="16">
        <v>14.515779999999999</v>
      </c>
      <c r="AI64" s="46"/>
      <c r="AJ64" s="46"/>
      <c r="AK64" s="46"/>
      <c r="AL64" s="46"/>
      <c r="AM64" s="46"/>
      <c r="AN64" s="4"/>
      <c r="AO64" s="4"/>
      <c r="AP64" s="4"/>
      <c r="AQ64" s="4"/>
      <c r="AR64" s="4"/>
      <c r="AS64" s="4"/>
      <c r="AT64" s="4"/>
      <c r="AU64" s="4"/>
      <c r="AV64" s="4"/>
      <c r="AW64" s="4"/>
      <c r="AX64" s="4"/>
      <c r="AY64" s="4"/>
      <c r="ALQ64" t="e">
        <v>#N/A</v>
      </c>
    </row>
    <row r="65" spans="1:1005" ht="14.5" x14ac:dyDescent="0.35">
      <c r="A65" s="121"/>
      <c r="B65" s="122"/>
      <c r="C65" s="123"/>
      <c r="D65" s="124"/>
      <c r="E65" s="16"/>
      <c r="F65" s="16"/>
      <c r="G65" s="16"/>
      <c r="H65" s="16"/>
      <c r="I65" s="16"/>
      <c r="J65" s="16"/>
      <c r="K65" s="16"/>
      <c r="L65" s="16"/>
      <c r="M65" s="16"/>
      <c r="N65" s="16"/>
      <c r="O65" s="16"/>
      <c r="P65" s="16"/>
      <c r="Q65" s="16"/>
      <c r="R65" s="16"/>
      <c r="S65" s="16"/>
      <c r="T65" s="16"/>
      <c r="U65" s="16"/>
      <c r="V65" s="16"/>
      <c r="W65" s="16"/>
      <c r="X65" s="16"/>
      <c r="Y65" s="16"/>
      <c r="Z65" s="16"/>
      <c r="AA65" s="16"/>
      <c r="AB65" s="16"/>
      <c r="AC65" s="16"/>
      <c r="AD65" s="16"/>
      <c r="AE65" s="16"/>
      <c r="AF65" s="16"/>
      <c r="AG65" s="16"/>
      <c r="AH65" s="16"/>
      <c r="AI65" s="46"/>
      <c r="AJ65" s="46"/>
      <c r="AK65" s="46"/>
      <c r="AL65" s="46"/>
      <c r="AM65" s="46"/>
      <c r="AN65" s="4"/>
      <c r="AO65" s="4"/>
      <c r="AP65" s="4"/>
      <c r="AQ65" s="4"/>
      <c r="AR65" s="4"/>
      <c r="AS65" s="4"/>
      <c r="AT65" s="4"/>
      <c r="AU65" s="4"/>
      <c r="AV65" s="4"/>
      <c r="AW65" s="4"/>
      <c r="AX65" s="4"/>
      <c r="AY65" s="4"/>
      <c r="ALQ65" t="e">
        <v>#N/A</v>
      </c>
    </row>
    <row r="66" spans="1:1005" ht="14.5" x14ac:dyDescent="0.35">
      <c r="A66" s="121"/>
      <c r="B66" s="122"/>
      <c r="C66" s="123"/>
      <c r="D66" s="124"/>
      <c r="E66" s="16"/>
      <c r="F66" s="16"/>
      <c r="G66" s="16"/>
      <c r="H66" s="16"/>
      <c r="I66" s="16"/>
      <c r="J66" s="16"/>
      <c r="K66" s="16"/>
      <c r="L66" s="16"/>
      <c r="M66" s="16"/>
      <c r="N66" s="16"/>
      <c r="O66" s="16"/>
      <c r="P66" s="16"/>
      <c r="Q66" s="16"/>
      <c r="R66" s="16"/>
      <c r="S66" s="16"/>
      <c r="T66" s="16"/>
      <c r="U66" s="16"/>
      <c r="V66" s="16"/>
      <c r="W66" s="16"/>
      <c r="X66" s="16"/>
      <c r="Y66" s="16"/>
      <c r="Z66" s="16"/>
      <c r="AA66" s="16"/>
      <c r="AB66" s="16"/>
      <c r="AC66" s="16"/>
      <c r="AD66" s="16"/>
      <c r="AE66" s="16"/>
      <c r="AF66" s="16"/>
      <c r="AG66" s="16"/>
      <c r="AH66" s="16"/>
      <c r="AI66" s="46"/>
      <c r="AJ66" s="46"/>
      <c r="AK66" s="46"/>
      <c r="AL66" s="46"/>
      <c r="AM66" s="46"/>
      <c r="AN66" s="4"/>
      <c r="AO66" s="4"/>
      <c r="AP66" s="4"/>
      <c r="AQ66" s="4"/>
      <c r="AR66" s="4"/>
      <c r="AS66" s="4"/>
      <c r="AT66" s="4"/>
      <c r="AU66" s="4"/>
      <c r="AV66" s="4"/>
      <c r="AW66" s="4"/>
      <c r="AX66" s="4"/>
      <c r="AY66" s="4"/>
      <c r="ALQ66" t="e">
        <v>#N/A</v>
      </c>
    </row>
    <row r="67" spans="1:1005" ht="14.5" x14ac:dyDescent="0.35">
      <c r="A67" s="121"/>
      <c r="B67" s="122"/>
      <c r="C67" s="123"/>
      <c r="D67" s="124"/>
      <c r="E67" s="16"/>
      <c r="F67" s="16"/>
      <c r="G67" s="16"/>
      <c r="H67" s="16"/>
      <c r="I67" s="16"/>
      <c r="J67" s="16"/>
      <c r="K67" s="16"/>
      <c r="L67" s="16"/>
      <c r="M67" s="16"/>
      <c r="N67" s="16"/>
      <c r="O67" s="16"/>
      <c r="P67" s="16"/>
      <c r="Q67" s="16"/>
      <c r="R67" s="16"/>
      <c r="S67" s="16"/>
      <c r="T67" s="16"/>
      <c r="U67" s="16"/>
      <c r="V67" s="16"/>
      <c r="W67" s="16"/>
      <c r="X67" s="16"/>
      <c r="Y67" s="16"/>
      <c r="Z67" s="16"/>
      <c r="AA67" s="16"/>
      <c r="AB67" s="16"/>
      <c r="AC67" s="16"/>
      <c r="AD67" s="16"/>
      <c r="AE67" s="16"/>
      <c r="AF67" s="16"/>
      <c r="AG67" s="16"/>
      <c r="AH67" s="16"/>
      <c r="AI67" s="46"/>
      <c r="AJ67" s="46"/>
      <c r="AK67" s="46"/>
      <c r="AL67" s="46"/>
      <c r="AM67" s="46"/>
      <c r="AN67" s="4"/>
      <c r="AO67" s="4"/>
      <c r="AP67" s="4"/>
      <c r="AQ67" s="4"/>
      <c r="AR67" s="4"/>
      <c r="AS67" s="4"/>
      <c r="AT67" s="4"/>
      <c r="AU67" s="4"/>
      <c r="AV67" s="4"/>
      <c r="AW67" s="4"/>
      <c r="AX67" s="4"/>
      <c r="AY67" s="4"/>
      <c r="ALQ67" t="e">
        <v>#N/A</v>
      </c>
    </row>
    <row r="68" spans="1:1005" ht="14.5" x14ac:dyDescent="0.35">
      <c r="A68" s="121"/>
      <c r="B68" s="122"/>
      <c r="C68" s="123"/>
      <c r="D68" s="124"/>
      <c r="E68" s="16"/>
      <c r="F68" s="16"/>
      <c r="G68" s="16"/>
      <c r="H68" s="16"/>
      <c r="I68" s="16"/>
      <c r="J68" s="16"/>
      <c r="K68" s="16"/>
      <c r="L68" s="16"/>
      <c r="M68" s="16"/>
      <c r="N68" s="16"/>
      <c r="O68" s="16"/>
      <c r="P68" s="16"/>
      <c r="Q68" s="16"/>
      <c r="R68" s="16"/>
      <c r="S68" s="16"/>
      <c r="T68" s="16"/>
      <c r="U68" s="16"/>
      <c r="V68" s="16"/>
      <c r="W68" s="16"/>
      <c r="X68" s="16"/>
      <c r="Y68" s="16"/>
      <c r="Z68" s="16"/>
      <c r="AA68" s="16"/>
      <c r="AB68" s="16"/>
      <c r="AC68" s="16"/>
      <c r="AD68" s="16"/>
      <c r="AE68" s="16"/>
      <c r="AF68" s="16"/>
      <c r="AG68" s="16"/>
      <c r="AH68" s="16"/>
      <c r="AI68" s="46"/>
      <c r="AJ68" s="46"/>
      <c r="AK68" s="46"/>
      <c r="AL68" s="46"/>
      <c r="AM68" s="46"/>
      <c r="AN68" s="4"/>
      <c r="AO68" s="4"/>
      <c r="AP68" s="4"/>
      <c r="AQ68" s="4"/>
      <c r="AR68" s="4"/>
      <c r="AS68" s="4"/>
      <c r="AT68" s="4"/>
      <c r="AU68" s="4"/>
      <c r="AV68" s="4"/>
      <c r="AW68" s="4"/>
      <c r="AX68" s="4"/>
      <c r="AY68" s="4"/>
      <c r="ALQ68" t="e">
        <v>#N/A</v>
      </c>
    </row>
    <row r="69" spans="1:1005" ht="14.5" x14ac:dyDescent="0.35">
      <c r="A69" s="121"/>
      <c r="B69" s="122"/>
      <c r="C69" s="123"/>
      <c r="D69" s="124"/>
      <c r="E69" s="16"/>
      <c r="F69" s="16"/>
      <c r="G69" s="16"/>
      <c r="H69" s="16"/>
      <c r="I69" s="16"/>
      <c r="J69" s="16"/>
      <c r="K69" s="16"/>
      <c r="L69" s="16"/>
      <c r="M69" s="16"/>
      <c r="N69" s="16"/>
      <c r="O69" s="16"/>
      <c r="P69" s="16"/>
      <c r="Q69" s="16"/>
      <c r="R69" s="16"/>
      <c r="S69" s="16"/>
      <c r="T69" s="16"/>
      <c r="U69" s="16"/>
      <c r="V69" s="16"/>
      <c r="W69" s="16"/>
      <c r="X69" s="16"/>
      <c r="Y69" s="16"/>
      <c r="Z69" s="16"/>
      <c r="AA69" s="16"/>
      <c r="AB69" s="16"/>
      <c r="AC69" s="16"/>
      <c r="AD69" s="16"/>
      <c r="AE69" s="16"/>
      <c r="AF69" s="16"/>
      <c r="AG69" s="16"/>
      <c r="AH69" s="16"/>
      <c r="AI69" s="46"/>
      <c r="AJ69" s="46"/>
      <c r="AK69" s="46"/>
      <c r="AL69" s="46"/>
      <c r="AM69" s="46"/>
      <c r="AN69" s="4"/>
      <c r="AO69" s="4"/>
      <c r="AP69" s="4"/>
      <c r="AQ69" s="4"/>
      <c r="AR69" s="4"/>
      <c r="AS69" s="4"/>
      <c r="AT69" s="4"/>
      <c r="AU69" s="4"/>
      <c r="AV69" s="4"/>
      <c r="AW69" s="4"/>
      <c r="AX69" s="4"/>
      <c r="AY69" s="4"/>
      <c r="ALQ69" t="e">
        <v>#N/A</v>
      </c>
    </row>
    <row r="70" spans="1:1005" ht="14.5" x14ac:dyDescent="0.35">
      <c r="A70" s="121"/>
      <c r="B70" s="122"/>
      <c r="C70" s="123"/>
      <c r="D70" s="124"/>
      <c r="E70" s="16"/>
      <c r="F70" s="16"/>
      <c r="G70" s="16"/>
      <c r="H70" s="16"/>
      <c r="I70" s="16"/>
      <c r="J70" s="16"/>
      <c r="K70" s="16"/>
      <c r="L70" s="16"/>
      <c r="M70" s="16"/>
      <c r="N70" s="16"/>
      <c r="O70" s="16"/>
      <c r="P70" s="16"/>
      <c r="Q70" s="16"/>
      <c r="R70" s="16"/>
      <c r="S70" s="16"/>
      <c r="T70" s="16"/>
      <c r="U70" s="16"/>
      <c r="V70" s="16"/>
      <c r="W70" s="16"/>
      <c r="X70" s="16"/>
      <c r="Y70" s="16"/>
      <c r="Z70" s="16"/>
      <c r="AA70" s="16"/>
      <c r="AB70" s="16"/>
      <c r="AC70" s="16"/>
      <c r="AD70" s="16"/>
      <c r="AE70" s="16"/>
      <c r="AF70" s="16"/>
      <c r="AG70" s="16"/>
      <c r="AH70" s="16"/>
      <c r="AI70" s="46"/>
      <c r="AJ70" s="46"/>
      <c r="AK70" s="46"/>
      <c r="AL70" s="46"/>
      <c r="AM70" s="46"/>
      <c r="AN70" s="4"/>
      <c r="AO70" s="4"/>
      <c r="AP70" s="4"/>
      <c r="AQ70" s="4"/>
      <c r="AR70" s="4"/>
      <c r="AS70" s="4"/>
      <c r="AT70" s="4"/>
      <c r="AU70" s="4"/>
      <c r="AV70" s="4"/>
      <c r="AW70" s="4"/>
      <c r="AX70" s="4"/>
      <c r="AY70" s="4"/>
      <c r="ALQ70" t="e">
        <v>#N/A</v>
      </c>
    </row>
    <row r="71" spans="1:1005" ht="14.5" x14ac:dyDescent="0.35">
      <c r="A71" s="121"/>
      <c r="B71" s="122"/>
      <c r="C71" s="123"/>
      <c r="D71" s="124"/>
      <c r="E71" s="16"/>
      <c r="F71" s="16"/>
      <c r="G71" s="16"/>
      <c r="H71" s="16"/>
      <c r="I71" s="16"/>
      <c r="J71" s="16"/>
      <c r="K71" s="16"/>
      <c r="L71" s="16"/>
      <c r="M71" s="16"/>
      <c r="N71" s="16"/>
      <c r="O71" s="16"/>
      <c r="P71" s="16"/>
      <c r="Q71" s="16"/>
      <c r="R71" s="16"/>
      <c r="S71" s="16"/>
      <c r="T71" s="16"/>
      <c r="U71" s="16"/>
      <c r="V71" s="16"/>
      <c r="W71" s="16"/>
      <c r="X71" s="16"/>
      <c r="Y71" s="16"/>
      <c r="Z71" s="16"/>
      <c r="AA71" s="16"/>
      <c r="AB71" s="16"/>
      <c r="AC71" s="16"/>
      <c r="AD71" s="16"/>
      <c r="AE71" s="16"/>
      <c r="AF71" s="16"/>
      <c r="AG71" s="16"/>
      <c r="AH71" s="16"/>
      <c r="AI71" s="46"/>
      <c r="AJ71" s="46"/>
      <c r="AK71" s="46"/>
      <c r="AL71" s="46"/>
      <c r="AM71" s="46"/>
      <c r="AN71" s="4"/>
      <c r="AO71" s="4"/>
      <c r="AP71" s="4"/>
      <c r="AQ71" s="4"/>
      <c r="AR71" s="4"/>
      <c r="AS71" s="4"/>
      <c r="AT71" s="4"/>
      <c r="AU71" s="4"/>
      <c r="AV71" s="4"/>
      <c r="AW71" s="4"/>
      <c r="AX71" s="4"/>
      <c r="AY71" s="4"/>
      <c r="ALQ71" t="e">
        <v>#N/A</v>
      </c>
    </row>
    <row r="72" spans="1:1005" ht="12.75" customHeight="1" x14ac:dyDescent="0.35">
      <c r="A72" s="125"/>
      <c r="B72" s="122"/>
      <c r="C72" s="123"/>
      <c r="D72" s="124"/>
      <c r="ALQ72" t="e">
        <v>#N/A</v>
      </c>
    </row>
    <row r="73" spans="1:1005" ht="12.75" customHeight="1" x14ac:dyDescent="0.35">
      <c r="A73" s="125"/>
      <c r="B73" s="122"/>
      <c r="C73" s="123"/>
      <c r="D73" s="124"/>
    </row>
    <row r="74" spans="1:1005" ht="12.75" customHeight="1" x14ac:dyDescent="0.35">
      <c r="A74" s="125"/>
      <c r="B74" s="122"/>
      <c r="C74" s="123"/>
      <c r="D74" s="124"/>
    </row>
    <row r="75" spans="1:1005" ht="12.75" customHeight="1" x14ac:dyDescent="0.35">
      <c r="A75" s="125"/>
      <c r="B75" s="122"/>
      <c r="C75" s="123"/>
      <c r="D75" s="124"/>
    </row>
    <row r="76" spans="1:1005" ht="12.75" customHeight="1" x14ac:dyDescent="0.35">
      <c r="A76" s="125"/>
      <c r="B76" s="122"/>
      <c r="C76" s="123"/>
      <c r="D76" s="124"/>
    </row>
    <row r="77" spans="1:1005" ht="12.75" customHeight="1" x14ac:dyDescent="0.35">
      <c r="A77" s="125"/>
      <c r="B77" s="122"/>
      <c r="C77" s="123"/>
      <c r="D77" s="124"/>
    </row>
    <row r="78" spans="1:1005" ht="12.75" customHeight="1" x14ac:dyDescent="0.35">
      <c r="A78" s="125"/>
      <c r="B78" s="122"/>
      <c r="C78" s="123"/>
      <c r="D78" s="124"/>
    </row>
    <row r="79" spans="1:1005" ht="12.75" customHeight="1" x14ac:dyDescent="0.35">
      <c r="A79" s="125"/>
      <c r="B79" s="122"/>
      <c r="C79" s="123"/>
      <c r="D79" s="124"/>
    </row>
    <row r="80" spans="1:1005" ht="12.75" customHeight="1" x14ac:dyDescent="0.35">
      <c r="A80" s="125"/>
      <c r="B80" s="122"/>
      <c r="C80" s="123"/>
      <c r="D80" s="124"/>
    </row>
    <row r="81" spans="1:4" ht="12.75" customHeight="1" x14ac:dyDescent="0.35">
      <c r="A81" s="125"/>
      <c r="B81" s="122"/>
      <c r="C81" s="123"/>
      <c r="D81" s="124"/>
    </row>
  </sheetData>
  <mergeCells count="1">
    <mergeCell ref="B1:AH1"/>
  </mergeCells>
  <pageMargins left="0.7" right="0.7" top="0.75" bottom="0.75" header="0.3" footer="0.3"/>
  <legacy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0A53AB-B786-4161-AAC4-6D1CE96A035A}">
  <sheetPr codeName="Sheet18">
    <tabColor theme="8" tint="0.39997558519241921"/>
  </sheetPr>
  <dimension ref="A1:ALQ84"/>
  <sheetViews>
    <sheetView topLeftCell="A49" workbookViewId="0">
      <selection activeCell="B4" sqref="B4:AZ100"/>
    </sheetView>
  </sheetViews>
  <sheetFormatPr defaultColWidth="18.7265625" defaultRowHeight="12.75" customHeight="1" x14ac:dyDescent="0.35"/>
  <cols>
    <col min="1" max="34" width="9.1796875" customWidth="1"/>
    <col min="35" max="39" width="9.1796875" style="16" customWidth="1"/>
    <col min="40" max="54" width="9.1796875" customWidth="1"/>
  </cols>
  <sheetData>
    <row r="1" spans="1:51" ht="14.5" x14ac:dyDescent="0.35">
      <c r="A1" s="126"/>
      <c r="B1" s="119"/>
      <c r="C1" s="119"/>
      <c r="D1" s="119"/>
      <c r="E1" s="119"/>
      <c r="F1" s="119"/>
      <c r="G1" s="119"/>
      <c r="H1" s="119"/>
      <c r="I1" s="119"/>
      <c r="J1" s="119"/>
      <c r="K1" s="119"/>
      <c r="L1" s="119"/>
      <c r="M1" s="119"/>
      <c r="N1" s="119"/>
      <c r="O1" s="119"/>
      <c r="P1" s="119"/>
      <c r="Q1" s="119"/>
      <c r="R1" s="119"/>
      <c r="S1" s="119"/>
      <c r="T1" s="119"/>
      <c r="U1" s="119"/>
      <c r="V1" s="119"/>
      <c r="W1" s="119"/>
      <c r="X1" s="119"/>
      <c r="Y1" s="119"/>
      <c r="Z1" s="119"/>
      <c r="AA1" s="119"/>
      <c r="AB1" s="119"/>
      <c r="AC1" s="119"/>
      <c r="AD1" s="119"/>
      <c r="AE1" s="119"/>
      <c r="AF1" s="119"/>
      <c r="AG1" s="119"/>
      <c r="AH1" s="119"/>
      <c r="AI1" s="3"/>
      <c r="AJ1" s="3"/>
      <c r="AK1" s="3"/>
      <c r="AL1" s="3"/>
      <c r="AM1" s="3"/>
    </row>
    <row r="2" spans="1:51" ht="14.5" x14ac:dyDescent="0.35">
      <c r="A2" s="126"/>
      <c r="B2" s="118" t="s">
        <v>0</v>
      </c>
      <c r="C2" s="118" t="s">
        <v>1</v>
      </c>
      <c r="D2" s="118" t="s">
        <v>2</v>
      </c>
      <c r="E2" s="118">
        <v>1991</v>
      </c>
      <c r="F2" s="118">
        <v>1992</v>
      </c>
      <c r="G2" s="118">
        <v>1993</v>
      </c>
      <c r="H2" s="118">
        <v>1994</v>
      </c>
      <c r="I2" s="118">
        <v>1995</v>
      </c>
      <c r="J2" s="118">
        <v>1996</v>
      </c>
      <c r="K2" s="118">
        <v>1997</v>
      </c>
      <c r="L2" s="118">
        <v>1998</v>
      </c>
      <c r="M2" s="118">
        <v>1999</v>
      </c>
      <c r="N2" s="118">
        <v>2000</v>
      </c>
      <c r="O2" s="118">
        <v>2001</v>
      </c>
      <c r="P2" s="118">
        <v>2002</v>
      </c>
      <c r="Q2" s="118">
        <v>2003</v>
      </c>
      <c r="R2" s="118">
        <v>2004</v>
      </c>
      <c r="S2" s="118">
        <v>2005</v>
      </c>
      <c r="T2" s="118">
        <v>2006</v>
      </c>
      <c r="U2" s="118">
        <v>2007</v>
      </c>
      <c r="V2" s="118">
        <v>2008</v>
      </c>
      <c r="W2" s="118">
        <v>2009</v>
      </c>
      <c r="X2" s="118">
        <v>2010</v>
      </c>
      <c r="Y2" s="118">
        <v>2011</v>
      </c>
      <c r="Z2" s="118">
        <v>2012</v>
      </c>
      <c r="AA2" s="118">
        <v>2013</v>
      </c>
      <c r="AB2" s="118">
        <v>2014</v>
      </c>
      <c r="AC2" s="118">
        <v>2015</v>
      </c>
      <c r="AD2" s="118">
        <v>2016</v>
      </c>
      <c r="AE2" s="120">
        <v>2017</v>
      </c>
      <c r="AF2" s="118">
        <v>2018</v>
      </c>
      <c r="AG2" s="118">
        <v>2019</v>
      </c>
      <c r="AH2" s="118">
        <v>2020</v>
      </c>
      <c r="AI2" s="3"/>
      <c r="AJ2" s="3"/>
      <c r="AK2" s="3"/>
      <c r="AL2" s="3"/>
      <c r="AM2" s="3"/>
      <c r="AN2" s="3"/>
      <c r="AO2" s="3"/>
      <c r="AP2" s="3"/>
      <c r="AQ2" s="3"/>
      <c r="AR2" s="3"/>
      <c r="AS2" s="3"/>
      <c r="AT2" s="3"/>
      <c r="AU2" s="3"/>
    </row>
    <row r="3" spans="1:51" ht="14.5" x14ac:dyDescent="0.35">
      <c r="A3" s="127"/>
      <c r="B3" s="128" t="s">
        <v>3</v>
      </c>
      <c r="C3" s="128" t="s">
        <v>4</v>
      </c>
      <c r="D3" s="128" t="s">
        <v>5</v>
      </c>
      <c r="E3" s="128" t="s">
        <v>6</v>
      </c>
      <c r="F3" s="128" t="s">
        <v>7</v>
      </c>
      <c r="G3" s="128" t="s">
        <v>8</v>
      </c>
      <c r="H3" s="128" t="s">
        <v>9</v>
      </c>
      <c r="I3" s="128" t="s">
        <v>10</v>
      </c>
      <c r="J3" s="128" t="s">
        <v>11</v>
      </c>
      <c r="K3" s="128" t="s">
        <v>12</v>
      </c>
      <c r="L3" s="128" t="s">
        <v>13</v>
      </c>
      <c r="M3" s="128" t="s">
        <v>14</v>
      </c>
      <c r="N3" s="128" t="s">
        <v>15</v>
      </c>
      <c r="O3" s="128" t="s">
        <v>16</v>
      </c>
      <c r="P3" s="128" t="s">
        <v>17</v>
      </c>
      <c r="Q3" s="128" t="s">
        <v>18</v>
      </c>
      <c r="R3" s="128" t="s">
        <v>19</v>
      </c>
      <c r="S3" s="128" t="s">
        <v>20</v>
      </c>
      <c r="T3" s="128" t="s">
        <v>21</v>
      </c>
      <c r="U3" s="128" t="s">
        <v>22</v>
      </c>
      <c r="V3" s="128" t="s">
        <v>23</v>
      </c>
      <c r="W3" s="128" t="s">
        <v>24</v>
      </c>
      <c r="X3" s="128" t="s">
        <v>25</v>
      </c>
      <c r="Y3" s="128" t="s">
        <v>26</v>
      </c>
      <c r="Z3" s="128" t="s">
        <v>27</v>
      </c>
      <c r="AA3" s="128" t="s">
        <v>28</v>
      </c>
      <c r="AB3" s="128" t="s">
        <v>29</v>
      </c>
      <c r="AC3" s="128" t="s">
        <v>30</v>
      </c>
      <c r="AD3" s="128" t="s">
        <v>31</v>
      </c>
      <c r="AE3" s="128" t="s">
        <v>32</v>
      </c>
      <c r="AF3" s="128" t="s">
        <v>33</v>
      </c>
      <c r="AG3" s="128" t="s">
        <v>34</v>
      </c>
      <c r="AH3" s="128" t="s">
        <v>35</v>
      </c>
      <c r="AI3" s="3"/>
      <c r="AJ3" s="3"/>
      <c r="AK3" s="3"/>
      <c r="AL3" s="3"/>
      <c r="AM3" s="3"/>
      <c r="AN3" s="3"/>
      <c r="AO3" s="3"/>
      <c r="AP3" s="3"/>
      <c r="AQ3" s="3"/>
      <c r="AR3" s="3"/>
      <c r="AS3" s="3"/>
      <c r="AT3" s="3"/>
      <c r="AU3" s="3"/>
    </row>
    <row r="4" spans="1:51" ht="14.5" x14ac:dyDescent="0.35">
      <c r="A4" s="125">
        <f>YampaRiverInflow.TotalOutflow!A4</f>
        <v>45170</v>
      </c>
      <c r="B4" s="81"/>
      <c r="C4" s="82">
        <v>18.114999999999998</v>
      </c>
      <c r="D4" s="129">
        <v>18.716000000000001</v>
      </c>
      <c r="E4" s="16">
        <v>64.282830000000004</v>
      </c>
      <c r="F4" s="16">
        <v>64.577929999999995</v>
      </c>
      <c r="G4" s="16">
        <v>71.455939999999998</v>
      </c>
      <c r="H4" s="16">
        <v>58.154240000000001</v>
      </c>
      <c r="I4" s="16">
        <v>42.169260000000001</v>
      </c>
      <c r="J4" s="16">
        <v>18.811229999999998</v>
      </c>
      <c r="K4" s="16">
        <v>37.728870000000001</v>
      </c>
      <c r="L4" s="16">
        <v>102.28238999999999</v>
      </c>
      <c r="M4" s="16">
        <v>63.219099999999997</v>
      </c>
      <c r="N4" s="16">
        <v>-1.1670799999999999</v>
      </c>
      <c r="O4" s="16">
        <v>27.992830000000001</v>
      </c>
      <c r="P4" s="16">
        <v>55.190280000000001</v>
      </c>
      <c r="Q4" s="16">
        <v>32.140479999999997</v>
      </c>
      <c r="R4" s="16">
        <v>31.014310000000002</v>
      </c>
      <c r="S4" s="16">
        <v>29.221220000000002</v>
      </c>
      <c r="T4" s="16">
        <v>-5.8577599999999999</v>
      </c>
      <c r="U4" s="16">
        <v>13.77566</v>
      </c>
      <c r="V4" s="16">
        <v>20.98864</v>
      </c>
      <c r="W4" s="16">
        <v>9.6280200000000011</v>
      </c>
      <c r="X4" s="16">
        <v>25.324290000000001</v>
      </c>
      <c r="Y4" s="16">
        <v>17.578880000000002</v>
      </c>
      <c r="Z4" s="16">
        <v>49.973109999999998</v>
      </c>
      <c r="AA4" s="16">
        <v>68.102980000000002</v>
      </c>
      <c r="AB4" s="16">
        <v>84.069659999999999</v>
      </c>
      <c r="AC4" s="16">
        <v>26.646470000000001</v>
      </c>
      <c r="AD4" s="16">
        <v>42.182259999999999</v>
      </c>
      <c r="AE4" s="16">
        <v>36.151679999999999</v>
      </c>
      <c r="AF4" s="16">
        <v>18.166060000000002</v>
      </c>
      <c r="AG4" s="16">
        <v>17.873080000000002</v>
      </c>
      <c r="AH4" s="16">
        <v>4.9049300000000002</v>
      </c>
      <c r="AN4" s="4"/>
      <c r="AO4" s="4"/>
      <c r="AP4" s="4"/>
      <c r="AQ4" s="4"/>
      <c r="AR4" s="4"/>
      <c r="AS4" s="4"/>
      <c r="AT4" s="4"/>
      <c r="AU4" s="4"/>
      <c r="AV4" s="4"/>
      <c r="AW4" s="4"/>
      <c r="AX4" s="4"/>
      <c r="AY4" s="4"/>
    </row>
    <row r="5" spans="1:51" ht="14.5" x14ac:dyDescent="0.35">
      <c r="A5" s="125">
        <f>YampaRiverInflow.TotalOutflow!A5</f>
        <v>45200</v>
      </c>
      <c r="B5" s="34"/>
      <c r="C5" s="12">
        <v>16.068999999999999</v>
      </c>
      <c r="D5" s="45">
        <v>17.992999999999999</v>
      </c>
      <c r="E5" s="16">
        <v>24.83699</v>
      </c>
      <c r="F5" s="16">
        <v>75.222429999999989</v>
      </c>
      <c r="G5" s="16">
        <v>44.385730000000002</v>
      </c>
      <c r="H5" s="16">
        <v>47.589800000000004</v>
      </c>
      <c r="I5" s="16">
        <v>34.997630000000001</v>
      </c>
      <c r="J5" s="16">
        <v>11.211030000000001</v>
      </c>
      <c r="K5" s="16">
        <v>19.502970000000001</v>
      </c>
      <c r="L5" s="16">
        <v>54.718679999999999</v>
      </c>
      <c r="M5" s="16">
        <v>17.3261</v>
      </c>
      <c r="N5" s="16">
        <v>33.096730000000001</v>
      </c>
      <c r="O5" s="16">
        <v>7.0241199999999999</v>
      </c>
      <c r="P5" s="16">
        <v>38.168879999999994</v>
      </c>
      <c r="Q5" s="16">
        <v>-0.32697000000000004</v>
      </c>
      <c r="R5" s="16">
        <v>84.070039999999992</v>
      </c>
      <c r="S5" s="16">
        <v>20.03706</v>
      </c>
      <c r="T5" s="16">
        <v>40.291160000000005</v>
      </c>
      <c r="U5" s="16">
        <v>11.96547</v>
      </c>
      <c r="V5" s="16">
        <v>9.7060499999999994</v>
      </c>
      <c r="W5" s="16">
        <v>-4.8878300000000001</v>
      </c>
      <c r="X5" s="16">
        <v>42.031129999999997</v>
      </c>
      <c r="Y5" s="16">
        <v>22.63785</v>
      </c>
      <c r="Z5" s="16">
        <v>39.329860000000004</v>
      </c>
      <c r="AA5" s="16">
        <v>28.046230000000001</v>
      </c>
      <c r="AB5" s="16">
        <v>21.405650000000001</v>
      </c>
      <c r="AC5" s="16">
        <v>63.749839999999999</v>
      </c>
      <c r="AD5" s="16">
        <v>50.552589999999995</v>
      </c>
      <c r="AE5" s="16">
        <v>35.498150000000003</v>
      </c>
      <c r="AF5" s="16">
        <v>22.665689999999998</v>
      </c>
      <c r="AG5" s="16">
        <v>13.309760000000001</v>
      </c>
      <c r="AH5" s="16">
        <v>-5.9156000000000004</v>
      </c>
      <c r="AI5" s="46"/>
      <c r="AJ5" s="46"/>
      <c r="AK5" s="46"/>
      <c r="AL5" s="46"/>
      <c r="AM5" s="46"/>
      <c r="AN5" s="4"/>
      <c r="AO5" s="4"/>
      <c r="AP5" s="4"/>
      <c r="AQ5" s="4"/>
      <c r="AR5" s="4"/>
      <c r="AS5" s="4"/>
      <c r="AT5" s="4"/>
      <c r="AU5" s="4"/>
      <c r="AV5" s="4"/>
      <c r="AW5" s="4"/>
      <c r="AX5" s="4"/>
      <c r="AY5" s="4"/>
    </row>
    <row r="6" spans="1:51" ht="14.5" x14ac:dyDescent="0.35">
      <c r="A6" s="125">
        <f>YampaRiverInflow.TotalOutflow!A6</f>
        <v>45231</v>
      </c>
      <c r="B6" s="34"/>
      <c r="C6" s="12">
        <v>10.502000000000001</v>
      </c>
      <c r="D6" s="45">
        <v>33.512999999999998</v>
      </c>
      <c r="E6" s="16">
        <v>24.755089999999999</v>
      </c>
      <c r="F6" s="16">
        <v>41.368510000000001</v>
      </c>
      <c r="G6" s="16">
        <v>54.319510000000001</v>
      </c>
      <c r="H6" s="16">
        <v>11.286760000000001</v>
      </c>
      <c r="I6" s="16">
        <v>42.111879999999999</v>
      </c>
      <c r="J6" s="16">
        <v>49.319809999999997</v>
      </c>
      <c r="K6" s="16">
        <v>62.6631</v>
      </c>
      <c r="L6" s="16">
        <v>57.306669999999997</v>
      </c>
      <c r="M6" s="16">
        <v>20.52073</v>
      </c>
      <c r="N6" s="16">
        <v>2.0303399999999998</v>
      </c>
      <c r="O6" s="16">
        <v>10.25154</v>
      </c>
      <c r="P6" s="16">
        <v>11.652959999999998</v>
      </c>
      <c r="Q6" s="16">
        <v>18.590709999999998</v>
      </c>
      <c r="R6" s="16">
        <v>93.237679999999997</v>
      </c>
      <c r="S6" s="16">
        <v>8.5751200000000001</v>
      </c>
      <c r="T6" s="16">
        <v>14.65644</v>
      </c>
      <c r="U6" s="16">
        <v>33.630459999999999</v>
      </c>
      <c r="V6" s="16">
        <v>27.760300000000001</v>
      </c>
      <c r="W6" s="16">
        <v>11.286379999999999</v>
      </c>
      <c r="X6" s="16">
        <v>-14.38903</v>
      </c>
      <c r="Y6" s="16">
        <v>11.00366</v>
      </c>
      <c r="Z6" s="16">
        <v>30.656770000000002</v>
      </c>
      <c r="AA6" s="16">
        <v>78.433350000000004</v>
      </c>
      <c r="AB6" s="16">
        <v>20.926279999999998</v>
      </c>
      <c r="AC6" s="16">
        <v>17.11955</v>
      </c>
      <c r="AD6" s="16">
        <v>49.568680000000001</v>
      </c>
      <c r="AE6" s="16">
        <v>30.38326</v>
      </c>
      <c r="AF6" s="16">
        <v>41.949339999999999</v>
      </c>
      <c r="AG6" s="16">
        <v>90.300280000000001</v>
      </c>
      <c r="AH6" s="16">
        <v>25.237020000000001</v>
      </c>
      <c r="AI6" s="46"/>
      <c r="AJ6" s="46"/>
      <c r="AK6" s="46"/>
      <c r="AL6" s="46"/>
      <c r="AM6" s="46"/>
      <c r="AN6" s="4"/>
      <c r="AO6" s="4"/>
      <c r="AP6" s="4"/>
      <c r="AQ6" s="4"/>
      <c r="AR6" s="4"/>
      <c r="AS6" s="4"/>
      <c r="AT6" s="4"/>
      <c r="AU6" s="4"/>
      <c r="AV6" s="4"/>
      <c r="AW6" s="4"/>
      <c r="AX6" s="4"/>
      <c r="AY6" s="4"/>
    </row>
    <row r="7" spans="1:51" ht="14.5" x14ac:dyDescent="0.35">
      <c r="A7" s="125">
        <f>YampaRiverInflow.TotalOutflow!A7</f>
        <v>45261</v>
      </c>
      <c r="B7" s="34"/>
      <c r="C7" s="12">
        <v>20.009</v>
      </c>
      <c r="D7" s="45">
        <v>41.017000000000003</v>
      </c>
      <c r="E7" s="16">
        <v>60.335120000000003</v>
      </c>
      <c r="F7" s="16">
        <v>94.61439</v>
      </c>
      <c r="G7" s="16">
        <v>57.228949999999998</v>
      </c>
      <c r="H7" s="16">
        <v>76.772750000000002</v>
      </c>
      <c r="I7" s="16">
        <v>23.632810000000003</v>
      </c>
      <c r="J7" s="16">
        <v>26.613599999999998</v>
      </c>
      <c r="K7" s="16">
        <v>20.40418</v>
      </c>
      <c r="L7" s="16">
        <v>6.7861099999999999</v>
      </c>
      <c r="M7" s="16">
        <v>7.0875000000000004</v>
      </c>
      <c r="N7" s="16">
        <v>18.854099999999999</v>
      </c>
      <c r="O7" s="16">
        <v>35.589959999999998</v>
      </c>
      <c r="P7" s="16">
        <v>26.338159999999998</v>
      </c>
      <c r="Q7" s="16">
        <v>20.191050000000001</v>
      </c>
      <c r="R7" s="16">
        <v>74.97139</v>
      </c>
      <c r="S7" s="16">
        <v>11.51708</v>
      </c>
      <c r="T7" s="16">
        <v>-4.6183199999999998</v>
      </c>
      <c r="U7" s="16">
        <v>27.153869999999998</v>
      </c>
      <c r="V7" s="16">
        <v>22.050689999999999</v>
      </c>
      <c r="W7" s="16">
        <v>10.000299999999999</v>
      </c>
      <c r="X7" s="16">
        <v>200.48664000000002</v>
      </c>
      <c r="Y7" s="16">
        <v>49.498660000000001</v>
      </c>
      <c r="Z7" s="16">
        <v>30.962709999999998</v>
      </c>
      <c r="AA7" s="16">
        <v>25.01275</v>
      </c>
      <c r="AB7" s="16">
        <v>10.133760000000001</v>
      </c>
      <c r="AC7" s="16">
        <v>15.85665</v>
      </c>
      <c r="AD7" s="16">
        <v>14.69364</v>
      </c>
      <c r="AE7" s="16">
        <v>24.777099999999997</v>
      </c>
      <c r="AF7" s="16">
        <v>25.998349999999999</v>
      </c>
      <c r="AG7" s="16">
        <v>73.964010000000002</v>
      </c>
      <c r="AH7" s="16">
        <v>39.270139999999998</v>
      </c>
      <c r="AI7" s="46"/>
      <c r="AJ7" s="46"/>
      <c r="AK7" s="46"/>
      <c r="AL7" s="46"/>
      <c r="AM7" s="46"/>
      <c r="AN7" s="4"/>
      <c r="AO7" s="4"/>
      <c r="AP7" s="4"/>
      <c r="AQ7" s="4"/>
      <c r="AR7" s="4"/>
      <c r="AS7" s="4"/>
      <c r="AT7" s="4"/>
      <c r="AU7" s="4"/>
      <c r="AV7" s="4"/>
      <c r="AW7" s="4"/>
      <c r="AX7" s="4"/>
      <c r="AY7" s="4"/>
    </row>
    <row r="8" spans="1:51" ht="14.5" x14ac:dyDescent="0.35">
      <c r="A8" s="125">
        <f>YampaRiverInflow.TotalOutflow!A8</f>
        <v>45292</v>
      </c>
      <c r="B8" s="34"/>
      <c r="C8" s="12">
        <v>22.513999999999999</v>
      </c>
      <c r="D8" s="45">
        <v>43.128</v>
      </c>
      <c r="E8" s="16">
        <v>66.690010000000001</v>
      </c>
      <c r="F8" s="16">
        <v>209.91325000000001</v>
      </c>
      <c r="G8" s="16">
        <v>68.707340000000002</v>
      </c>
      <c r="H8" s="16">
        <v>147.14017999999999</v>
      </c>
      <c r="I8" s="16">
        <v>12.95735</v>
      </c>
      <c r="J8" s="16">
        <v>43.173999999999999</v>
      </c>
      <c r="K8" s="16">
        <v>43.572859999999999</v>
      </c>
      <c r="L8" s="16">
        <v>40.911610000000003</v>
      </c>
      <c r="M8" s="16">
        <v>13.873209999999998</v>
      </c>
      <c r="N8" s="16">
        <v>43.65607</v>
      </c>
      <c r="O8" s="16">
        <v>8.8752700000000004</v>
      </c>
      <c r="P8" s="16">
        <v>27.946300000000001</v>
      </c>
      <c r="Q8" s="16">
        <v>3.3895900000000001</v>
      </c>
      <c r="R8" s="16">
        <v>303.37369000000001</v>
      </c>
      <c r="S8" s="16">
        <v>12.219719999999999</v>
      </c>
      <c r="T8" s="16">
        <v>-9.3584500000000013</v>
      </c>
      <c r="U8" s="16">
        <v>28.872540000000001</v>
      </c>
      <c r="V8" s="16">
        <v>4.9805900000000003</v>
      </c>
      <c r="W8" s="16">
        <v>53.234699999999997</v>
      </c>
      <c r="X8" s="16">
        <v>36.51267</v>
      </c>
      <c r="Y8" s="16">
        <v>15.039200000000001</v>
      </c>
      <c r="Z8" s="16">
        <v>13.099450000000001</v>
      </c>
      <c r="AA8" s="16">
        <v>6.7984099999999996</v>
      </c>
      <c r="AB8" s="16">
        <v>21.993320000000001</v>
      </c>
      <c r="AC8" s="16">
        <v>41.238190000000003</v>
      </c>
      <c r="AD8" s="16">
        <v>58.881329999999998</v>
      </c>
      <c r="AE8" s="16">
        <v>49.533120000000004</v>
      </c>
      <c r="AF8" s="16">
        <v>48.656099999999995</v>
      </c>
      <c r="AG8" s="16">
        <v>36.149560000000001</v>
      </c>
      <c r="AH8" s="16">
        <v>28.502187496324908</v>
      </c>
      <c r="AI8" s="46"/>
      <c r="AJ8" s="46"/>
      <c r="AK8" s="46"/>
      <c r="AL8" s="46"/>
      <c r="AM8" s="46"/>
      <c r="AN8" s="4"/>
      <c r="AO8" s="4"/>
      <c r="AP8" s="4"/>
      <c r="AQ8" s="4"/>
      <c r="AR8" s="4"/>
      <c r="AS8" s="4"/>
      <c r="AT8" s="4"/>
      <c r="AU8" s="4"/>
      <c r="AV8" s="4"/>
      <c r="AW8" s="4"/>
      <c r="AX8" s="4"/>
      <c r="AY8" s="4"/>
    </row>
    <row r="9" spans="1:51" ht="14.5" x14ac:dyDescent="0.35">
      <c r="A9" s="125">
        <f>YampaRiverInflow.TotalOutflow!A9</f>
        <v>45323</v>
      </c>
      <c r="B9" s="34"/>
      <c r="C9" s="12">
        <v>19.097000000000001</v>
      </c>
      <c r="D9" s="45">
        <v>25.373000000000001</v>
      </c>
      <c r="E9" s="16">
        <v>97.829139999999995</v>
      </c>
      <c r="F9" s="16">
        <v>211.77466000000001</v>
      </c>
      <c r="G9" s="16">
        <v>63.109250000000003</v>
      </c>
      <c r="H9" s="16">
        <v>89.958119999999994</v>
      </c>
      <c r="I9" s="16">
        <v>24.910400000000003</v>
      </c>
      <c r="J9" s="16">
        <v>-4.8160100000000003</v>
      </c>
      <c r="K9" s="16">
        <v>73.336060000000003</v>
      </c>
      <c r="L9" s="16">
        <v>36.586980000000004</v>
      </c>
      <c r="M9" s="16">
        <v>21.691119999999998</v>
      </c>
      <c r="N9" s="16">
        <v>36.689769999999996</v>
      </c>
      <c r="O9" s="16">
        <v>4.0654399999999997</v>
      </c>
      <c r="P9" s="16">
        <v>38.304220000000001</v>
      </c>
      <c r="Q9" s="16">
        <v>19.567259999999997</v>
      </c>
      <c r="R9" s="16">
        <v>194.10926000000001</v>
      </c>
      <c r="S9" s="16">
        <v>10.566690000000001</v>
      </c>
      <c r="T9" s="16">
        <v>18.006209999999999</v>
      </c>
      <c r="U9" s="16">
        <v>42.33981</v>
      </c>
      <c r="V9" s="16">
        <v>29.493419999999997</v>
      </c>
      <c r="W9" s="16">
        <v>57.446640000000002</v>
      </c>
      <c r="X9" s="16">
        <v>36.949750000000002</v>
      </c>
      <c r="Y9" s="16">
        <v>19.886479999999999</v>
      </c>
      <c r="Z9" s="16">
        <v>30.005659999999999</v>
      </c>
      <c r="AA9" s="16">
        <v>35.553809999999999</v>
      </c>
      <c r="AB9" s="16">
        <v>40.773769999999999</v>
      </c>
      <c r="AC9" s="16">
        <v>31.995979999999999</v>
      </c>
      <c r="AD9" s="16">
        <v>74.449780000000004</v>
      </c>
      <c r="AE9" s="16">
        <v>14.88969</v>
      </c>
      <c r="AF9" s="16">
        <v>39.650980000000004</v>
      </c>
      <c r="AG9" s="16">
        <v>14.91981</v>
      </c>
      <c r="AH9" s="16">
        <v>53.503218596593655</v>
      </c>
      <c r="AI9" s="46"/>
      <c r="AJ9" s="46"/>
      <c r="AK9" s="46"/>
      <c r="AL9" s="46"/>
      <c r="AM9" s="46"/>
      <c r="AN9" s="4"/>
      <c r="AO9" s="4"/>
      <c r="AP9" s="4"/>
      <c r="AQ9" s="4"/>
      <c r="AR9" s="4"/>
      <c r="AS9" s="4"/>
      <c r="AT9" s="4"/>
      <c r="AU9" s="4"/>
      <c r="AV9" s="4"/>
      <c r="AW9" s="4"/>
      <c r="AX9" s="4"/>
      <c r="AY9" s="4"/>
    </row>
    <row r="10" spans="1:51" ht="14.5" x14ac:dyDescent="0.35">
      <c r="A10" s="125">
        <f>YampaRiverInflow.TotalOutflow!A10</f>
        <v>45352</v>
      </c>
      <c r="B10" s="34"/>
      <c r="C10" s="12">
        <v>11.948</v>
      </c>
      <c r="D10" s="45">
        <v>27.734999999999999</v>
      </c>
      <c r="E10" s="16">
        <v>129.22682</v>
      </c>
      <c r="F10" s="16">
        <v>224.96581</v>
      </c>
      <c r="G10" s="16">
        <v>44.835190000000004</v>
      </c>
      <c r="H10" s="16">
        <v>177.33817000000002</v>
      </c>
      <c r="I10" s="16">
        <v>-56.693550000000002</v>
      </c>
      <c r="J10" s="16">
        <v>37.615089999999995</v>
      </c>
      <c r="K10" s="16">
        <v>83.826080000000005</v>
      </c>
      <c r="L10" s="16">
        <v>-9.628680000000001</v>
      </c>
      <c r="M10" s="16">
        <v>-8.9868500000000004</v>
      </c>
      <c r="N10" s="16">
        <v>31.59817</v>
      </c>
      <c r="O10" s="16">
        <v>-31.764150000000001</v>
      </c>
      <c r="P10" s="16">
        <v>8.1977799999999998</v>
      </c>
      <c r="Q10" s="16">
        <v>-4.6275300000000001</v>
      </c>
      <c r="R10" s="16">
        <v>107.54282000000001</v>
      </c>
      <c r="S10" s="16">
        <v>18.535509999999999</v>
      </c>
      <c r="T10" s="16">
        <v>-8.2876000000000012</v>
      </c>
      <c r="U10" s="16">
        <v>9.9111000000000011</v>
      </c>
      <c r="V10" s="16">
        <v>-22.678090000000001</v>
      </c>
      <c r="W10" s="16">
        <v>14.65991</v>
      </c>
      <c r="X10" s="16">
        <v>17.707439999999998</v>
      </c>
      <c r="Y10" s="16">
        <v>9.1945100000000011</v>
      </c>
      <c r="Z10" s="16">
        <v>12.195319999999999</v>
      </c>
      <c r="AA10" s="16">
        <v>-13.04682</v>
      </c>
      <c r="AB10" s="16">
        <v>5.0683699999999998</v>
      </c>
      <c r="AC10" s="16">
        <v>-22.833819999999999</v>
      </c>
      <c r="AD10" s="16">
        <v>21.36993</v>
      </c>
      <c r="AE10" s="16">
        <v>4.0066199999999998</v>
      </c>
      <c r="AF10" s="16">
        <v>64.574950000000001</v>
      </c>
      <c r="AG10" s="16">
        <v>63.134869999999999</v>
      </c>
      <c r="AH10" s="16">
        <v>61.180317783398927</v>
      </c>
      <c r="AI10" s="46"/>
      <c r="AJ10" s="46"/>
      <c r="AK10" s="46"/>
      <c r="AL10" s="46"/>
      <c r="AM10" s="46"/>
      <c r="AN10" s="4"/>
      <c r="AO10" s="4"/>
      <c r="AP10" s="4"/>
      <c r="AQ10" s="4"/>
      <c r="AR10" s="4"/>
      <c r="AS10" s="4"/>
      <c r="AT10" s="4"/>
      <c r="AU10" s="4"/>
      <c r="AV10" s="4"/>
      <c r="AW10" s="4"/>
      <c r="AX10" s="4"/>
      <c r="AY10" s="4"/>
    </row>
    <row r="11" spans="1:51" ht="14.5" x14ac:dyDescent="0.35">
      <c r="A11" s="125">
        <f>YampaRiverInflow.TotalOutflow!A11</f>
        <v>45383</v>
      </c>
      <c r="B11" s="34"/>
      <c r="C11" s="12">
        <v>11.298999999999999</v>
      </c>
      <c r="D11" s="45">
        <v>9.8219999999999992</v>
      </c>
      <c r="E11" s="16">
        <v>75.024360000000001</v>
      </c>
      <c r="F11" s="16">
        <v>159.47320999999999</v>
      </c>
      <c r="G11" s="16">
        <v>29.552319999999998</v>
      </c>
      <c r="H11" s="16">
        <v>81.07553999999999</v>
      </c>
      <c r="I11" s="16">
        <v>86.656300000000002</v>
      </c>
      <c r="J11" s="16">
        <v>38.537150000000004</v>
      </c>
      <c r="K11" s="16">
        <v>88.094770000000011</v>
      </c>
      <c r="L11" s="16">
        <v>-55.505400000000002</v>
      </c>
      <c r="M11" s="16">
        <v>-25.224409999999999</v>
      </c>
      <c r="N11" s="16">
        <v>-11.06203</v>
      </c>
      <c r="O11" s="16">
        <v>-40.472319999999996</v>
      </c>
      <c r="P11" s="16">
        <v>-8.5150300000000012</v>
      </c>
      <c r="Q11" s="16">
        <v>5.4860100000000003</v>
      </c>
      <c r="R11" s="16">
        <v>89.623949999999994</v>
      </c>
      <c r="S11" s="16">
        <v>5.5964700000000001</v>
      </c>
      <c r="T11" s="16">
        <v>-13.982229999999999</v>
      </c>
      <c r="U11" s="16">
        <v>-5.7306000000000008</v>
      </c>
      <c r="V11" s="16">
        <v>-15.20013</v>
      </c>
      <c r="W11" s="16">
        <v>34.876040000000003</v>
      </c>
      <c r="X11" s="16">
        <v>71.3001</v>
      </c>
      <c r="Y11" s="16">
        <v>20.61309</v>
      </c>
      <c r="Z11" s="16">
        <v>9.5076800000000006</v>
      </c>
      <c r="AA11" s="16">
        <v>-18.428540000000002</v>
      </c>
      <c r="AB11" s="16">
        <v>-11.481530000000001</v>
      </c>
      <c r="AC11" s="16">
        <v>17.488060000000001</v>
      </c>
      <c r="AD11" s="16">
        <v>42.204129999999999</v>
      </c>
      <c r="AE11" s="16">
        <v>-16.627680000000002</v>
      </c>
      <c r="AF11" s="16">
        <v>57.904980000000002</v>
      </c>
      <c r="AG11" s="16">
        <v>18.792390000000001</v>
      </c>
      <c r="AH11" s="16">
        <v>27.715374733300219</v>
      </c>
      <c r="AI11" s="46"/>
      <c r="AJ11" s="46"/>
      <c r="AK11" s="46"/>
      <c r="AL11" s="46"/>
      <c r="AM11" s="46"/>
      <c r="AN11" s="4"/>
      <c r="AO11" s="4"/>
      <c r="AP11" s="4"/>
      <c r="AQ11" s="4"/>
      <c r="AR11" s="4"/>
      <c r="AS11" s="4"/>
      <c r="AT11" s="4"/>
      <c r="AU11" s="4"/>
      <c r="AV11" s="4"/>
      <c r="AW11" s="4"/>
      <c r="AX11" s="4"/>
      <c r="AY11" s="4"/>
    </row>
    <row r="12" spans="1:51" ht="14.5" x14ac:dyDescent="0.35">
      <c r="A12" s="125">
        <f>YampaRiverInflow.TotalOutflow!A12</f>
        <v>45413</v>
      </c>
      <c r="B12" s="34"/>
      <c r="C12" s="12">
        <v>3.125</v>
      </c>
      <c r="D12" s="45">
        <v>-9.7769999999999992</v>
      </c>
      <c r="E12" s="16">
        <v>50.254080000000002</v>
      </c>
      <c r="F12" s="16">
        <v>122.22750000000001</v>
      </c>
      <c r="G12" s="16">
        <v>45.130360000000003</v>
      </c>
      <c r="H12" s="16">
        <v>144.82448000000002</v>
      </c>
      <c r="I12" s="16">
        <v>15.857620000000001</v>
      </c>
      <c r="J12" s="16">
        <v>26.527619999999999</v>
      </c>
      <c r="K12" s="16">
        <v>112.01666</v>
      </c>
      <c r="L12" s="16">
        <v>5.9267599999999998</v>
      </c>
      <c r="M12" s="16">
        <v>-7.9631999999999996</v>
      </c>
      <c r="N12" s="16">
        <v>-10.182930000000001</v>
      </c>
      <c r="O12" s="16">
        <v>-18.910119999999999</v>
      </c>
      <c r="P12" s="16">
        <v>-5.1637899999999997</v>
      </c>
      <c r="Q12" s="16">
        <v>4.8523900000000006</v>
      </c>
      <c r="R12" s="16">
        <v>136.5727</v>
      </c>
      <c r="S12" s="16">
        <v>-17.06551</v>
      </c>
      <c r="T12" s="16">
        <v>-25.80247</v>
      </c>
      <c r="U12" s="16">
        <v>13.146979999999999</v>
      </c>
      <c r="V12" s="16">
        <v>9.7264300000000006</v>
      </c>
      <c r="W12" s="16">
        <v>41.096609999999998</v>
      </c>
      <c r="X12" s="16">
        <v>63.824849999999998</v>
      </c>
      <c r="Y12" s="16">
        <v>-6.9918699999999996</v>
      </c>
      <c r="Z12" s="16">
        <v>0.73799999999999999</v>
      </c>
      <c r="AA12" s="16">
        <v>-18.297540000000001</v>
      </c>
      <c r="AB12" s="16">
        <v>-12.214030000000001</v>
      </c>
      <c r="AC12" s="16">
        <v>9.0859300000000012</v>
      </c>
      <c r="AD12" s="16">
        <v>5.1340200000000005</v>
      </c>
      <c r="AE12" s="16">
        <v>-29.088660000000001</v>
      </c>
      <c r="AF12" s="16">
        <v>48.692149999999998</v>
      </c>
      <c r="AG12" s="16">
        <v>-11.59253</v>
      </c>
      <c r="AH12" s="16">
        <v>13.941845357980599</v>
      </c>
      <c r="AI12" s="46"/>
      <c r="AJ12" s="46"/>
      <c r="AK12" s="46"/>
      <c r="AL12" s="46"/>
      <c r="AM12" s="46"/>
      <c r="AN12" s="4"/>
      <c r="AO12" s="4"/>
      <c r="AP12" s="4"/>
      <c r="AQ12" s="4"/>
      <c r="AR12" s="4"/>
      <c r="AS12" s="4"/>
      <c r="AT12" s="4"/>
      <c r="AU12" s="4"/>
      <c r="AV12" s="4"/>
      <c r="AW12" s="4"/>
      <c r="AX12" s="4"/>
      <c r="AY12" s="4"/>
    </row>
    <row r="13" spans="1:51" ht="14.5" x14ac:dyDescent="0.35">
      <c r="A13" s="125">
        <f>YampaRiverInflow.TotalOutflow!A13</f>
        <v>45444</v>
      </c>
      <c r="B13" s="34"/>
      <c r="C13" s="12">
        <v>-3.8839999999999999</v>
      </c>
      <c r="D13" s="45">
        <v>-23.062000000000001</v>
      </c>
      <c r="E13" s="16">
        <v>0.77813999999999994</v>
      </c>
      <c r="F13" s="16">
        <v>11.42347</v>
      </c>
      <c r="G13" s="16">
        <v>-1.8183699999999998</v>
      </c>
      <c r="H13" s="16">
        <v>48.385210000000001</v>
      </c>
      <c r="I13" s="16">
        <v>10.9796</v>
      </c>
      <c r="J13" s="16">
        <v>-16.415560000000003</v>
      </c>
      <c r="K13" s="16">
        <v>59.579190000000004</v>
      </c>
      <c r="L13" s="16">
        <v>20.131820000000001</v>
      </c>
      <c r="M13" s="16">
        <v>-1.8760000000000002E-2</v>
      </c>
      <c r="N13" s="16">
        <v>-40.888860000000001</v>
      </c>
      <c r="O13" s="16">
        <v>-24.57798</v>
      </c>
      <c r="P13" s="16">
        <v>-41.014429999999997</v>
      </c>
      <c r="Q13" s="16">
        <v>-32.649230000000003</v>
      </c>
      <c r="R13" s="16">
        <v>31.118189999999998</v>
      </c>
      <c r="S13" s="16">
        <v>-16.25863</v>
      </c>
      <c r="T13" s="16">
        <v>-29.007360000000002</v>
      </c>
      <c r="U13" s="16">
        <v>15.05063</v>
      </c>
      <c r="V13" s="16">
        <v>-28.113409999999998</v>
      </c>
      <c r="W13" s="16">
        <v>-6.2963900000000006</v>
      </c>
      <c r="X13" s="16">
        <v>35.037300000000002</v>
      </c>
      <c r="Y13" s="16">
        <v>-16.40408</v>
      </c>
      <c r="Z13" s="16">
        <v>-27.575620000000001</v>
      </c>
      <c r="AA13" s="16">
        <v>-23.976099999999999</v>
      </c>
      <c r="AB13" s="16">
        <v>-8.1685800000000004</v>
      </c>
      <c r="AC13" s="16">
        <v>-18.756529999999998</v>
      </c>
      <c r="AD13" s="16">
        <v>-18.879729999999999</v>
      </c>
      <c r="AE13" s="16">
        <v>-18.7621</v>
      </c>
      <c r="AF13" s="16">
        <v>4.9375299999999998</v>
      </c>
      <c r="AG13" s="16">
        <v>-14.283790000000002</v>
      </c>
      <c r="AH13" s="16">
        <v>78.656605207787052</v>
      </c>
      <c r="AI13" s="46"/>
      <c r="AJ13" s="46"/>
      <c r="AK13" s="46"/>
      <c r="AL13" s="46"/>
      <c r="AM13" s="46"/>
      <c r="AN13" s="4"/>
      <c r="AO13" s="4"/>
      <c r="AP13" s="4"/>
      <c r="AQ13" s="4"/>
      <c r="AR13" s="4"/>
      <c r="AS13" s="4"/>
      <c r="AT13" s="4"/>
      <c r="AU13" s="4"/>
      <c r="AV13" s="4"/>
      <c r="AW13" s="4"/>
      <c r="AX13" s="4"/>
      <c r="AY13" s="4"/>
    </row>
    <row r="14" spans="1:51" ht="14.5" x14ac:dyDescent="0.35">
      <c r="A14" s="125">
        <f>YampaRiverInflow.TotalOutflow!A14</f>
        <v>45474</v>
      </c>
      <c r="B14" s="34"/>
      <c r="C14" s="12">
        <v>4.4820000000000002</v>
      </c>
      <c r="D14" s="45">
        <v>-3.8530000000000002</v>
      </c>
      <c r="E14" s="16">
        <v>27.880080000000003</v>
      </c>
      <c r="F14" s="16">
        <v>-8.3493899999999996</v>
      </c>
      <c r="G14" s="16">
        <v>20.232430000000001</v>
      </c>
      <c r="H14" s="16">
        <v>30.843540000000001</v>
      </c>
      <c r="I14" s="16">
        <v>41.040230000000001</v>
      </c>
      <c r="J14" s="16">
        <v>14.490680000000001</v>
      </c>
      <c r="K14" s="16">
        <v>75.778990000000007</v>
      </c>
      <c r="L14" s="16">
        <v>65.886160000000004</v>
      </c>
      <c r="M14" s="16">
        <v>-49.466929999999998</v>
      </c>
      <c r="N14" s="16">
        <v>-38.095980000000004</v>
      </c>
      <c r="O14" s="16">
        <v>-9.229239999999999</v>
      </c>
      <c r="P14" s="16">
        <v>-13.51318</v>
      </c>
      <c r="Q14" s="16">
        <v>-26.592950000000002</v>
      </c>
      <c r="R14" s="16">
        <v>24.434360000000002</v>
      </c>
      <c r="S14" s="16">
        <v>-13.056049999999999</v>
      </c>
      <c r="T14" s="16">
        <v>-8.1851199999999995</v>
      </c>
      <c r="U14" s="16">
        <v>-2.57158</v>
      </c>
      <c r="V14" s="16">
        <v>-30.264680000000002</v>
      </c>
      <c r="W14" s="16">
        <v>-36.50526</v>
      </c>
      <c r="X14" s="16">
        <v>7.3666599999999995</v>
      </c>
      <c r="Y14" s="16">
        <v>20.909459999999999</v>
      </c>
      <c r="Z14" s="16">
        <v>21.97174</v>
      </c>
      <c r="AA14" s="16">
        <v>-3.3679099999999997</v>
      </c>
      <c r="AB14" s="16">
        <v>5.8490699999999993</v>
      </c>
      <c r="AC14" s="16">
        <v>18.370330000000003</v>
      </c>
      <c r="AD14" s="16">
        <v>18.507080000000002</v>
      </c>
      <c r="AE14" s="16">
        <v>26.724900000000002</v>
      </c>
      <c r="AF14" s="16">
        <v>-54.714529999999996</v>
      </c>
      <c r="AG14" s="16">
        <v>-25.463419999999999</v>
      </c>
      <c r="AH14" s="16">
        <v>-6.2687281740997962</v>
      </c>
      <c r="AI14" s="46"/>
      <c r="AJ14" s="46"/>
      <c r="AK14" s="46"/>
      <c r="AL14" s="46"/>
      <c r="AM14" s="46"/>
      <c r="AN14" s="4"/>
      <c r="AO14" s="4"/>
      <c r="AP14" s="4"/>
      <c r="AQ14" s="4"/>
      <c r="AR14" s="4"/>
      <c r="AS14" s="4"/>
      <c r="AT14" s="4"/>
      <c r="AU14" s="4"/>
      <c r="AV14" s="4"/>
      <c r="AW14" s="4"/>
      <c r="AX14" s="4"/>
      <c r="AY14" s="4"/>
    </row>
    <row r="15" spans="1:51" ht="14.5" x14ac:dyDescent="0.35">
      <c r="A15" s="125">
        <f>YampaRiverInflow.TotalOutflow!A15</f>
        <v>45505</v>
      </c>
      <c r="B15" s="34"/>
      <c r="C15" s="12">
        <v>18.896999999999998</v>
      </c>
      <c r="D15" s="45">
        <v>16.042000000000002</v>
      </c>
      <c r="E15" s="16">
        <v>56.28331</v>
      </c>
      <c r="F15" s="16">
        <v>85.919169999999994</v>
      </c>
      <c r="G15" s="16">
        <v>47.941989999999997</v>
      </c>
      <c r="H15" s="16">
        <v>32.843679999999999</v>
      </c>
      <c r="I15" s="16">
        <v>9.41737</v>
      </c>
      <c r="J15" s="16">
        <v>73.407210000000006</v>
      </c>
      <c r="K15" s="16">
        <v>56.459800000000001</v>
      </c>
      <c r="L15" s="16">
        <v>48.113410000000002</v>
      </c>
      <c r="M15" s="16">
        <v>12.67862</v>
      </c>
      <c r="N15" s="16">
        <v>24.742099999999997</v>
      </c>
      <c r="O15" s="16">
        <v>-3.3823099999999999</v>
      </c>
      <c r="P15" s="16">
        <v>40.45872</v>
      </c>
      <c r="Q15" s="16">
        <v>7.9324300000000001</v>
      </c>
      <c r="R15" s="16">
        <v>46.411089999999994</v>
      </c>
      <c r="S15" s="16">
        <v>6.7395899999999997</v>
      </c>
      <c r="T15" s="16">
        <v>17.925740000000001</v>
      </c>
      <c r="U15" s="16">
        <v>17.421220000000002</v>
      </c>
      <c r="V15" s="16">
        <v>-3.9880599999999999</v>
      </c>
      <c r="W15" s="16">
        <v>-1.2442899999999999</v>
      </c>
      <c r="X15" s="16">
        <v>21.964880000000001</v>
      </c>
      <c r="Y15" s="16">
        <v>75.510499999999993</v>
      </c>
      <c r="Z15" s="16">
        <v>37.568370000000002</v>
      </c>
      <c r="AA15" s="16">
        <v>42.03425</v>
      </c>
      <c r="AB15" s="16">
        <v>42.976790000000001</v>
      </c>
      <c r="AC15" s="16">
        <v>38.019089999999998</v>
      </c>
      <c r="AD15" s="16">
        <v>12.330110000000001</v>
      </c>
      <c r="AE15" s="16">
        <v>11.853590000000001</v>
      </c>
      <c r="AF15" s="16">
        <v>-10.878549999999999</v>
      </c>
      <c r="AG15" s="16">
        <v>0.28339999999999999</v>
      </c>
      <c r="AH15" s="16">
        <v>51.813121174655578</v>
      </c>
      <c r="AI15" s="46"/>
      <c r="AJ15" s="46"/>
      <c r="AK15" s="46"/>
      <c r="AL15" s="46"/>
      <c r="AM15" s="46"/>
      <c r="AN15" s="4"/>
      <c r="AO15" s="4"/>
      <c r="AP15" s="4"/>
      <c r="AQ15" s="4"/>
      <c r="AR15" s="4"/>
      <c r="AS15" s="4"/>
      <c r="AT15" s="4"/>
      <c r="AU15" s="4"/>
      <c r="AV15" s="4"/>
      <c r="AW15" s="4"/>
      <c r="AX15" s="4"/>
      <c r="AY15" s="4"/>
    </row>
    <row r="16" spans="1:51" ht="14.5" x14ac:dyDescent="0.35">
      <c r="A16" s="125">
        <f>YampaRiverInflow.TotalOutflow!A16</f>
        <v>45536</v>
      </c>
      <c r="B16" s="34"/>
      <c r="C16" s="12">
        <v>18.114999999999998</v>
      </c>
      <c r="D16" s="45">
        <v>18.716000000000001</v>
      </c>
      <c r="E16" s="16">
        <v>64.577929999999995</v>
      </c>
      <c r="F16" s="16">
        <v>71.455939999999998</v>
      </c>
      <c r="G16" s="16">
        <v>58.154240000000001</v>
      </c>
      <c r="H16" s="16">
        <v>42.169260000000001</v>
      </c>
      <c r="I16" s="16">
        <v>18.811229999999998</v>
      </c>
      <c r="J16" s="16">
        <v>37.728870000000001</v>
      </c>
      <c r="K16" s="16">
        <v>102.28238999999999</v>
      </c>
      <c r="L16" s="16">
        <v>63.219099999999997</v>
      </c>
      <c r="M16" s="16">
        <v>-1.1670799999999999</v>
      </c>
      <c r="N16" s="16">
        <v>27.992830000000001</v>
      </c>
      <c r="O16" s="16">
        <v>55.190280000000001</v>
      </c>
      <c r="P16" s="16">
        <v>32.140479999999997</v>
      </c>
      <c r="Q16" s="16">
        <v>31.014310000000002</v>
      </c>
      <c r="R16" s="16">
        <v>29.221220000000002</v>
      </c>
      <c r="S16" s="16">
        <v>-5.8577599999999999</v>
      </c>
      <c r="T16" s="16">
        <v>13.77566</v>
      </c>
      <c r="U16" s="16">
        <v>20.98864</v>
      </c>
      <c r="V16" s="16">
        <v>9.6280200000000011</v>
      </c>
      <c r="W16" s="16">
        <v>25.324290000000001</v>
      </c>
      <c r="X16" s="16">
        <v>17.578880000000002</v>
      </c>
      <c r="Y16" s="16">
        <v>49.973109999999998</v>
      </c>
      <c r="Z16" s="16">
        <v>68.102980000000002</v>
      </c>
      <c r="AA16" s="16">
        <v>84.069659999999999</v>
      </c>
      <c r="AB16" s="16">
        <v>26.646470000000001</v>
      </c>
      <c r="AC16" s="16">
        <v>42.182259999999999</v>
      </c>
      <c r="AD16" s="16">
        <v>36.151679999999999</v>
      </c>
      <c r="AE16" s="16">
        <v>18.166060000000002</v>
      </c>
      <c r="AF16" s="16">
        <v>17.873080000000002</v>
      </c>
      <c r="AG16" s="16">
        <v>4.9049300000000002</v>
      </c>
      <c r="AH16" s="16">
        <v>64.526982142959554</v>
      </c>
      <c r="AI16" s="46"/>
      <c r="AJ16" s="46"/>
      <c r="AK16" s="46"/>
      <c r="AL16" s="46"/>
      <c r="AM16" s="46"/>
      <c r="AN16" s="4"/>
      <c r="AO16" s="4"/>
      <c r="AP16" s="4"/>
      <c r="AQ16" s="4"/>
      <c r="AR16" s="4"/>
      <c r="AS16" s="4"/>
      <c r="AT16" s="4"/>
      <c r="AU16" s="4"/>
      <c r="AV16" s="4"/>
      <c r="AW16" s="4"/>
      <c r="AX16" s="4"/>
      <c r="AY16" s="4"/>
    </row>
    <row r="17" spans="1:51" ht="14.5" x14ac:dyDescent="0.35">
      <c r="A17" s="125">
        <f>YampaRiverInflow.TotalOutflow!A17</f>
        <v>45566</v>
      </c>
      <c r="B17" s="34"/>
      <c r="C17" s="12">
        <v>15.547000000000001</v>
      </c>
      <c r="D17" s="45">
        <v>17.992999999999999</v>
      </c>
      <c r="E17" s="16">
        <v>75.222429999999989</v>
      </c>
      <c r="F17" s="16">
        <v>44.385730000000002</v>
      </c>
      <c r="G17" s="16">
        <v>47.589800000000004</v>
      </c>
      <c r="H17" s="16">
        <v>34.997630000000001</v>
      </c>
      <c r="I17" s="16">
        <v>11.211030000000001</v>
      </c>
      <c r="J17" s="16">
        <v>19.502970000000001</v>
      </c>
      <c r="K17" s="16">
        <v>54.718679999999999</v>
      </c>
      <c r="L17" s="16">
        <v>17.3261</v>
      </c>
      <c r="M17" s="16">
        <v>33.096730000000001</v>
      </c>
      <c r="N17" s="16">
        <v>7.0241199999999999</v>
      </c>
      <c r="O17" s="16">
        <v>38.168879999999994</v>
      </c>
      <c r="P17" s="16">
        <v>-0.32697000000000004</v>
      </c>
      <c r="Q17" s="16">
        <v>84.070039999999992</v>
      </c>
      <c r="R17" s="16">
        <v>20.03706</v>
      </c>
      <c r="S17" s="16">
        <v>40.291160000000005</v>
      </c>
      <c r="T17" s="16">
        <v>11.96547</v>
      </c>
      <c r="U17" s="16">
        <v>9.7060499999999994</v>
      </c>
      <c r="V17" s="16">
        <v>-4.8878300000000001</v>
      </c>
      <c r="W17" s="16">
        <v>42.031129999999997</v>
      </c>
      <c r="X17" s="16">
        <v>22.63785</v>
      </c>
      <c r="Y17" s="16">
        <v>39.329860000000004</v>
      </c>
      <c r="Z17" s="16">
        <v>28.046230000000001</v>
      </c>
      <c r="AA17" s="16">
        <v>21.405650000000001</v>
      </c>
      <c r="AB17" s="16">
        <v>63.749839999999999</v>
      </c>
      <c r="AC17" s="16">
        <v>50.552589999999995</v>
      </c>
      <c r="AD17" s="16">
        <v>35.498150000000003</v>
      </c>
      <c r="AE17" s="16">
        <v>22.665689999999998</v>
      </c>
      <c r="AF17" s="16">
        <v>13.309760000000001</v>
      </c>
      <c r="AG17" s="16">
        <v>-5.9156000000000004</v>
      </c>
      <c r="AH17" s="16">
        <v>26.268479665397614</v>
      </c>
      <c r="AI17" s="46"/>
      <c r="AJ17" s="46"/>
      <c r="AK17" s="46"/>
      <c r="AL17" s="46"/>
      <c r="AM17" s="46"/>
      <c r="AN17" s="4"/>
      <c r="AO17" s="4"/>
      <c r="AP17" s="4"/>
      <c r="AQ17" s="4"/>
      <c r="AR17" s="4"/>
      <c r="AS17" s="4"/>
      <c r="AT17" s="4"/>
      <c r="AU17" s="4"/>
      <c r="AV17" s="4"/>
      <c r="AW17" s="4"/>
      <c r="AX17" s="4"/>
      <c r="AY17" s="4"/>
    </row>
    <row r="18" spans="1:51" ht="14.5" x14ac:dyDescent="0.35">
      <c r="A18" s="125">
        <f>YampaRiverInflow.TotalOutflow!A18</f>
        <v>45597</v>
      </c>
      <c r="B18" s="34"/>
      <c r="C18" s="12">
        <v>15.787000000000001</v>
      </c>
      <c r="D18" s="45">
        <v>33.512999999999998</v>
      </c>
      <c r="E18" s="16">
        <v>41.368510000000001</v>
      </c>
      <c r="F18" s="16">
        <v>54.319510000000001</v>
      </c>
      <c r="G18" s="16">
        <v>11.286760000000001</v>
      </c>
      <c r="H18" s="16">
        <v>42.111879999999999</v>
      </c>
      <c r="I18" s="16">
        <v>49.319809999999997</v>
      </c>
      <c r="J18" s="16">
        <v>62.6631</v>
      </c>
      <c r="K18" s="16">
        <v>57.306669999999997</v>
      </c>
      <c r="L18" s="16">
        <v>20.52073</v>
      </c>
      <c r="M18" s="16">
        <v>2.0303399999999998</v>
      </c>
      <c r="N18" s="16">
        <v>10.25154</v>
      </c>
      <c r="O18" s="16">
        <v>11.652959999999998</v>
      </c>
      <c r="P18" s="16">
        <v>18.590709999999998</v>
      </c>
      <c r="Q18" s="16">
        <v>93.237679999999997</v>
      </c>
      <c r="R18" s="16">
        <v>8.5751200000000001</v>
      </c>
      <c r="S18" s="16">
        <v>14.65644</v>
      </c>
      <c r="T18" s="16">
        <v>33.630459999999999</v>
      </c>
      <c r="U18" s="16">
        <v>27.760300000000001</v>
      </c>
      <c r="V18" s="16">
        <v>11.286379999999999</v>
      </c>
      <c r="W18" s="16">
        <v>-14.38903</v>
      </c>
      <c r="X18" s="16">
        <v>11.00366</v>
      </c>
      <c r="Y18" s="16">
        <v>30.656770000000002</v>
      </c>
      <c r="Z18" s="16">
        <v>78.433350000000004</v>
      </c>
      <c r="AA18" s="16">
        <v>20.926279999999998</v>
      </c>
      <c r="AB18" s="16">
        <v>17.11955</v>
      </c>
      <c r="AC18" s="16">
        <v>49.568680000000001</v>
      </c>
      <c r="AD18" s="16">
        <v>30.38326</v>
      </c>
      <c r="AE18" s="16">
        <v>41.949339999999999</v>
      </c>
      <c r="AF18" s="16">
        <v>90.300280000000001</v>
      </c>
      <c r="AG18" s="16">
        <v>25.237020000000001</v>
      </c>
      <c r="AH18" s="16">
        <v>26.017717809976254</v>
      </c>
      <c r="AI18" s="46"/>
      <c r="AJ18" s="46"/>
      <c r="AK18" s="46"/>
      <c r="AL18" s="46"/>
      <c r="AM18" s="46"/>
      <c r="AN18" s="4"/>
      <c r="AO18" s="4"/>
      <c r="AP18" s="4"/>
      <c r="AQ18" s="4"/>
      <c r="AR18" s="4"/>
      <c r="AS18" s="4"/>
      <c r="AT18" s="4"/>
      <c r="AU18" s="4"/>
      <c r="AV18" s="4"/>
      <c r="AW18" s="4"/>
      <c r="AX18" s="4"/>
      <c r="AY18" s="4"/>
    </row>
    <row r="19" spans="1:51" ht="14.5" x14ac:dyDescent="0.35">
      <c r="A19" s="125">
        <f>YampaRiverInflow.TotalOutflow!A19</f>
        <v>45627</v>
      </c>
      <c r="B19" s="34"/>
      <c r="C19" s="12">
        <v>20.481999999999999</v>
      </c>
      <c r="D19" s="45">
        <v>41.017000000000003</v>
      </c>
      <c r="E19" s="16">
        <v>94.61439</v>
      </c>
      <c r="F19" s="16">
        <v>57.228949999999998</v>
      </c>
      <c r="G19" s="16">
        <v>76.772750000000002</v>
      </c>
      <c r="H19" s="16">
        <v>23.632810000000003</v>
      </c>
      <c r="I19" s="16">
        <v>26.613599999999998</v>
      </c>
      <c r="J19" s="16">
        <v>20.40418</v>
      </c>
      <c r="K19" s="16">
        <v>6.7861099999999999</v>
      </c>
      <c r="L19" s="16">
        <v>7.0875000000000004</v>
      </c>
      <c r="M19" s="16">
        <v>18.854099999999999</v>
      </c>
      <c r="N19" s="16">
        <v>35.589959999999998</v>
      </c>
      <c r="O19" s="16">
        <v>26.338159999999998</v>
      </c>
      <c r="P19" s="16">
        <v>20.191050000000001</v>
      </c>
      <c r="Q19" s="16">
        <v>74.97139</v>
      </c>
      <c r="R19" s="16">
        <v>11.51708</v>
      </c>
      <c r="S19" s="16">
        <v>-4.6183199999999998</v>
      </c>
      <c r="T19" s="16">
        <v>27.153869999999998</v>
      </c>
      <c r="U19" s="16">
        <v>22.050689999999999</v>
      </c>
      <c r="V19" s="16">
        <v>10.000299999999999</v>
      </c>
      <c r="W19" s="16">
        <v>200.48664000000002</v>
      </c>
      <c r="X19" s="16">
        <v>49.498660000000001</v>
      </c>
      <c r="Y19" s="16">
        <v>30.962709999999998</v>
      </c>
      <c r="Z19" s="16">
        <v>25.01275</v>
      </c>
      <c r="AA19" s="16">
        <v>10.133760000000001</v>
      </c>
      <c r="AB19" s="16">
        <v>15.85665</v>
      </c>
      <c r="AC19" s="16">
        <v>14.69364</v>
      </c>
      <c r="AD19" s="16">
        <v>24.777099999999997</v>
      </c>
      <c r="AE19" s="16">
        <v>25.998349999999999</v>
      </c>
      <c r="AF19" s="16">
        <v>73.964010000000002</v>
      </c>
      <c r="AG19" s="16">
        <v>39.270139999999998</v>
      </c>
      <c r="AH19" s="16">
        <v>58.229954837951695</v>
      </c>
      <c r="AI19" s="46"/>
      <c r="AJ19" s="46"/>
      <c r="AK19" s="46"/>
      <c r="AL19" s="46"/>
      <c r="AM19" s="46"/>
      <c r="AN19" s="4"/>
      <c r="AO19" s="4"/>
      <c r="AP19" s="4"/>
      <c r="AQ19" s="4"/>
      <c r="AR19" s="4"/>
      <c r="AS19" s="4"/>
      <c r="AT19" s="4"/>
      <c r="AU19" s="4"/>
      <c r="AV19" s="4"/>
      <c r="AW19" s="4"/>
      <c r="AX19" s="4"/>
      <c r="AY19" s="4"/>
    </row>
    <row r="20" spans="1:51" ht="14.5" x14ac:dyDescent="0.35">
      <c r="A20" s="125">
        <f>YampaRiverInflow.TotalOutflow!A20</f>
        <v>45658</v>
      </c>
      <c r="B20" s="34"/>
      <c r="C20" s="12">
        <v>23.027000000000001</v>
      </c>
      <c r="D20" s="45">
        <v>43.128</v>
      </c>
      <c r="E20" s="16">
        <v>209.91325000000001</v>
      </c>
      <c r="F20" s="16">
        <v>68.707340000000002</v>
      </c>
      <c r="G20" s="16">
        <v>147.14017999999999</v>
      </c>
      <c r="H20" s="16">
        <v>12.95735</v>
      </c>
      <c r="I20" s="16">
        <v>43.173999999999999</v>
      </c>
      <c r="J20" s="16">
        <v>43.572859999999999</v>
      </c>
      <c r="K20" s="16">
        <v>40.911610000000003</v>
      </c>
      <c r="L20" s="16">
        <v>13.873209999999998</v>
      </c>
      <c r="M20" s="16">
        <v>43.65607</v>
      </c>
      <c r="N20" s="16">
        <v>8.8752700000000004</v>
      </c>
      <c r="O20" s="16">
        <v>27.946300000000001</v>
      </c>
      <c r="P20" s="16">
        <v>3.3895900000000001</v>
      </c>
      <c r="Q20" s="16">
        <v>303.37369000000001</v>
      </c>
      <c r="R20" s="16">
        <v>12.219719999999999</v>
      </c>
      <c r="S20" s="16">
        <v>-9.3584500000000013</v>
      </c>
      <c r="T20" s="16">
        <v>28.872540000000001</v>
      </c>
      <c r="U20" s="16">
        <v>4.9805900000000003</v>
      </c>
      <c r="V20" s="16">
        <v>53.234699999999997</v>
      </c>
      <c r="W20" s="16">
        <v>36.51267</v>
      </c>
      <c r="X20" s="16">
        <v>15.039200000000001</v>
      </c>
      <c r="Y20" s="16">
        <v>13.099450000000001</v>
      </c>
      <c r="Z20" s="16">
        <v>6.7984099999999996</v>
      </c>
      <c r="AA20" s="16">
        <v>21.993320000000001</v>
      </c>
      <c r="AB20" s="16">
        <v>41.238190000000003</v>
      </c>
      <c r="AC20" s="16">
        <v>58.881329999999998</v>
      </c>
      <c r="AD20" s="16">
        <v>49.533120000000004</v>
      </c>
      <c r="AE20" s="16">
        <v>48.656099999999995</v>
      </c>
      <c r="AF20" s="16">
        <v>36.149560000000001</v>
      </c>
      <c r="AG20" s="16">
        <v>28.502187496324908</v>
      </c>
      <c r="AH20" s="16">
        <v>66.377511872836507</v>
      </c>
      <c r="AI20" s="46"/>
      <c r="AJ20" s="46"/>
      <c r="AK20" s="46"/>
      <c r="AL20" s="46"/>
      <c r="AM20" s="46"/>
      <c r="AN20" s="4"/>
      <c r="AO20" s="4"/>
      <c r="AP20" s="4"/>
      <c r="AQ20" s="4"/>
      <c r="AR20" s="4"/>
      <c r="AS20" s="4"/>
      <c r="AT20" s="4"/>
      <c r="AU20" s="4"/>
      <c r="AV20" s="4"/>
      <c r="AW20" s="4"/>
      <c r="AX20" s="4"/>
      <c r="AY20" s="4"/>
    </row>
    <row r="21" spans="1:51" ht="14.5" x14ac:dyDescent="0.35">
      <c r="A21" s="125">
        <f>YampaRiverInflow.TotalOutflow!A21</f>
        <v>45689</v>
      </c>
      <c r="B21" s="34"/>
      <c r="C21" s="12">
        <v>19.268000000000001</v>
      </c>
      <c r="D21" s="45">
        <v>25.373000000000001</v>
      </c>
      <c r="E21" s="16">
        <v>211.77466000000001</v>
      </c>
      <c r="F21" s="16">
        <v>63.109250000000003</v>
      </c>
      <c r="G21" s="16">
        <v>89.958119999999994</v>
      </c>
      <c r="H21" s="16">
        <v>24.910400000000003</v>
      </c>
      <c r="I21" s="16">
        <v>-4.8160100000000003</v>
      </c>
      <c r="J21" s="16">
        <v>73.336060000000003</v>
      </c>
      <c r="K21" s="16">
        <v>36.586980000000004</v>
      </c>
      <c r="L21" s="16">
        <v>21.691119999999998</v>
      </c>
      <c r="M21" s="16">
        <v>36.689769999999996</v>
      </c>
      <c r="N21" s="16">
        <v>4.0654399999999997</v>
      </c>
      <c r="O21" s="16">
        <v>38.304220000000001</v>
      </c>
      <c r="P21" s="16">
        <v>19.567259999999997</v>
      </c>
      <c r="Q21" s="16">
        <v>194.10926000000001</v>
      </c>
      <c r="R21" s="16">
        <v>10.566690000000001</v>
      </c>
      <c r="S21" s="16">
        <v>18.006209999999999</v>
      </c>
      <c r="T21" s="16">
        <v>42.33981</v>
      </c>
      <c r="U21" s="16">
        <v>29.493419999999997</v>
      </c>
      <c r="V21" s="16">
        <v>57.446640000000002</v>
      </c>
      <c r="W21" s="16">
        <v>36.949750000000002</v>
      </c>
      <c r="X21" s="16">
        <v>19.886479999999999</v>
      </c>
      <c r="Y21" s="16">
        <v>30.005659999999999</v>
      </c>
      <c r="Z21" s="16">
        <v>35.553809999999999</v>
      </c>
      <c r="AA21" s="16">
        <v>40.773769999999999</v>
      </c>
      <c r="AB21" s="16">
        <v>31.995979999999999</v>
      </c>
      <c r="AC21" s="16">
        <v>74.449780000000004</v>
      </c>
      <c r="AD21" s="16">
        <v>14.88969</v>
      </c>
      <c r="AE21" s="16">
        <v>39.650980000000004</v>
      </c>
      <c r="AF21" s="16">
        <v>14.91981</v>
      </c>
      <c r="AG21" s="16">
        <v>53.503218596593655</v>
      </c>
      <c r="AH21" s="16">
        <v>97.944624983882534</v>
      </c>
      <c r="AI21" s="46"/>
      <c r="AJ21" s="46"/>
      <c r="AK21" s="46"/>
      <c r="AL21" s="46"/>
      <c r="AM21" s="46"/>
      <c r="AN21" s="4"/>
      <c r="AO21" s="4"/>
      <c r="AP21" s="4"/>
      <c r="AQ21" s="4"/>
      <c r="AR21" s="4"/>
      <c r="AS21" s="4"/>
      <c r="AT21" s="4"/>
      <c r="AU21" s="4"/>
      <c r="AV21" s="4"/>
      <c r="AW21" s="4"/>
      <c r="AX21" s="4"/>
      <c r="AY21" s="4"/>
    </row>
    <row r="22" spans="1:51" ht="14.5" x14ac:dyDescent="0.35">
      <c r="A22" s="125">
        <f>YampaRiverInflow.TotalOutflow!A22</f>
        <v>45717</v>
      </c>
      <c r="B22" s="34"/>
      <c r="C22" s="12">
        <v>14.045</v>
      </c>
      <c r="D22" s="45">
        <v>27.734999999999999</v>
      </c>
      <c r="E22" s="16">
        <v>224.96581</v>
      </c>
      <c r="F22" s="16">
        <v>44.835190000000004</v>
      </c>
      <c r="G22" s="16">
        <v>177.33817000000002</v>
      </c>
      <c r="H22" s="16">
        <v>-56.693550000000002</v>
      </c>
      <c r="I22" s="16">
        <v>37.615089999999995</v>
      </c>
      <c r="J22" s="16">
        <v>83.826080000000005</v>
      </c>
      <c r="K22" s="16">
        <v>-9.628680000000001</v>
      </c>
      <c r="L22" s="16">
        <v>-8.9868500000000004</v>
      </c>
      <c r="M22" s="16">
        <v>31.59817</v>
      </c>
      <c r="N22" s="16">
        <v>-31.764150000000001</v>
      </c>
      <c r="O22" s="16">
        <v>8.1977799999999998</v>
      </c>
      <c r="P22" s="16">
        <v>-4.6275300000000001</v>
      </c>
      <c r="Q22" s="16">
        <v>107.54282000000001</v>
      </c>
      <c r="R22" s="16">
        <v>18.535509999999999</v>
      </c>
      <c r="S22" s="16">
        <v>-8.2876000000000012</v>
      </c>
      <c r="T22" s="16">
        <v>9.9111000000000011</v>
      </c>
      <c r="U22" s="16">
        <v>-22.678090000000001</v>
      </c>
      <c r="V22" s="16">
        <v>14.65991</v>
      </c>
      <c r="W22" s="16">
        <v>17.707439999999998</v>
      </c>
      <c r="X22" s="16">
        <v>9.1945100000000011</v>
      </c>
      <c r="Y22" s="16">
        <v>12.195319999999999</v>
      </c>
      <c r="Z22" s="16">
        <v>-13.04682</v>
      </c>
      <c r="AA22" s="16">
        <v>5.0683699999999998</v>
      </c>
      <c r="AB22" s="16">
        <v>-22.833819999999999</v>
      </c>
      <c r="AC22" s="16">
        <v>21.36993</v>
      </c>
      <c r="AD22" s="16">
        <v>4.0066199999999998</v>
      </c>
      <c r="AE22" s="16">
        <v>64.574950000000001</v>
      </c>
      <c r="AF22" s="16">
        <v>63.134869999999999</v>
      </c>
      <c r="AG22" s="16">
        <v>61.180317783398927</v>
      </c>
      <c r="AH22" s="16">
        <v>128.26726604236279</v>
      </c>
      <c r="AI22" s="46"/>
      <c r="AJ22" s="46"/>
      <c r="AK22" s="46"/>
      <c r="AL22" s="46"/>
      <c r="AM22" s="46"/>
      <c r="AN22" s="4"/>
      <c r="AO22" s="4"/>
      <c r="AP22" s="4"/>
      <c r="AQ22" s="4"/>
      <c r="AR22" s="4"/>
      <c r="AS22" s="4"/>
      <c r="AT22" s="4"/>
      <c r="AU22" s="4"/>
      <c r="AV22" s="4"/>
      <c r="AW22" s="4"/>
      <c r="AX22" s="4"/>
      <c r="AY22" s="4"/>
    </row>
    <row r="23" spans="1:51" ht="14.5" x14ac:dyDescent="0.35">
      <c r="A23" s="125">
        <f>YampaRiverInflow.TotalOutflow!A23</f>
        <v>45748</v>
      </c>
      <c r="B23" s="34"/>
      <c r="C23" s="12">
        <v>11.419</v>
      </c>
      <c r="D23" s="45">
        <v>9.8219999999999992</v>
      </c>
      <c r="E23" s="16">
        <v>159.47320999999999</v>
      </c>
      <c r="F23" s="16">
        <v>29.552319999999998</v>
      </c>
      <c r="G23" s="16">
        <v>81.07553999999999</v>
      </c>
      <c r="H23" s="16">
        <v>86.656300000000002</v>
      </c>
      <c r="I23" s="16">
        <v>38.537150000000004</v>
      </c>
      <c r="J23" s="16">
        <v>88.094770000000011</v>
      </c>
      <c r="K23" s="16">
        <v>-55.505400000000002</v>
      </c>
      <c r="L23" s="16">
        <v>-25.224409999999999</v>
      </c>
      <c r="M23" s="16">
        <v>-11.06203</v>
      </c>
      <c r="N23" s="16">
        <v>-40.472319999999996</v>
      </c>
      <c r="O23" s="16">
        <v>-8.5150300000000012</v>
      </c>
      <c r="P23" s="16">
        <v>5.4860100000000003</v>
      </c>
      <c r="Q23" s="16">
        <v>89.623949999999994</v>
      </c>
      <c r="R23" s="16">
        <v>5.5964700000000001</v>
      </c>
      <c r="S23" s="16">
        <v>-13.982229999999999</v>
      </c>
      <c r="T23" s="16">
        <v>-5.7306000000000008</v>
      </c>
      <c r="U23" s="16">
        <v>-15.20013</v>
      </c>
      <c r="V23" s="16">
        <v>34.876040000000003</v>
      </c>
      <c r="W23" s="16">
        <v>71.3001</v>
      </c>
      <c r="X23" s="16">
        <v>20.61309</v>
      </c>
      <c r="Y23" s="16">
        <v>9.5076800000000006</v>
      </c>
      <c r="Z23" s="16">
        <v>-18.428540000000002</v>
      </c>
      <c r="AA23" s="16">
        <v>-11.481530000000001</v>
      </c>
      <c r="AB23" s="16">
        <v>17.488060000000001</v>
      </c>
      <c r="AC23" s="16">
        <v>42.204129999999999</v>
      </c>
      <c r="AD23" s="16">
        <v>-16.627680000000002</v>
      </c>
      <c r="AE23" s="16">
        <v>57.904980000000002</v>
      </c>
      <c r="AF23" s="16">
        <v>18.792390000000001</v>
      </c>
      <c r="AG23" s="16">
        <v>27.715374733300219</v>
      </c>
      <c r="AH23" s="16">
        <v>73.575185829979745</v>
      </c>
      <c r="AI23" s="46"/>
      <c r="AJ23" s="46"/>
      <c r="AK23" s="46"/>
      <c r="AL23" s="46"/>
      <c r="AM23" s="46"/>
      <c r="AN23" s="4"/>
      <c r="AO23" s="4"/>
      <c r="AP23" s="4"/>
      <c r="AQ23" s="4"/>
      <c r="AR23" s="4"/>
      <c r="AS23" s="4"/>
      <c r="AT23" s="4"/>
      <c r="AU23" s="4"/>
      <c r="AV23" s="4"/>
      <c r="AW23" s="4"/>
      <c r="AX23" s="4"/>
      <c r="AY23" s="4"/>
    </row>
    <row r="24" spans="1:51" ht="14.5" x14ac:dyDescent="0.35">
      <c r="A24" s="125">
        <f>YampaRiverInflow.TotalOutflow!A24</f>
        <v>45778</v>
      </c>
      <c r="B24" s="34"/>
      <c r="C24" s="12">
        <v>3.552</v>
      </c>
      <c r="D24" s="45">
        <v>-9.7769999999999992</v>
      </c>
      <c r="E24" s="16">
        <v>122.22750000000001</v>
      </c>
      <c r="F24" s="16">
        <v>45.130360000000003</v>
      </c>
      <c r="G24" s="16">
        <v>144.82448000000002</v>
      </c>
      <c r="H24" s="16">
        <v>15.857620000000001</v>
      </c>
      <c r="I24" s="16">
        <v>26.527619999999999</v>
      </c>
      <c r="J24" s="16">
        <v>112.01666</v>
      </c>
      <c r="K24" s="16">
        <v>5.9267599999999998</v>
      </c>
      <c r="L24" s="16">
        <v>-7.9631999999999996</v>
      </c>
      <c r="M24" s="16">
        <v>-10.182930000000001</v>
      </c>
      <c r="N24" s="16">
        <v>-18.910119999999999</v>
      </c>
      <c r="O24" s="16">
        <v>-5.1637899999999997</v>
      </c>
      <c r="P24" s="16">
        <v>4.8523900000000006</v>
      </c>
      <c r="Q24" s="16">
        <v>136.5727</v>
      </c>
      <c r="R24" s="16">
        <v>-17.06551</v>
      </c>
      <c r="S24" s="16">
        <v>-25.80247</v>
      </c>
      <c r="T24" s="16">
        <v>13.146979999999999</v>
      </c>
      <c r="U24" s="16">
        <v>9.7264300000000006</v>
      </c>
      <c r="V24" s="16">
        <v>41.096609999999998</v>
      </c>
      <c r="W24" s="16">
        <v>63.824849999999998</v>
      </c>
      <c r="X24" s="16">
        <v>-6.9918699999999996</v>
      </c>
      <c r="Y24" s="16">
        <v>0.73799999999999999</v>
      </c>
      <c r="Z24" s="16">
        <v>-18.297540000000001</v>
      </c>
      <c r="AA24" s="16">
        <v>-12.214030000000001</v>
      </c>
      <c r="AB24" s="16">
        <v>9.0859300000000012</v>
      </c>
      <c r="AC24" s="16">
        <v>5.1340200000000005</v>
      </c>
      <c r="AD24" s="16">
        <v>-29.088660000000001</v>
      </c>
      <c r="AE24" s="16">
        <v>48.692149999999998</v>
      </c>
      <c r="AF24" s="16">
        <v>-11.59253</v>
      </c>
      <c r="AG24" s="16">
        <v>13.941845357980599</v>
      </c>
      <c r="AH24" s="16">
        <v>50.616735034495079</v>
      </c>
      <c r="AI24" s="46"/>
      <c r="AJ24" s="46"/>
      <c r="AK24" s="46"/>
      <c r="AL24" s="46"/>
      <c r="AM24" s="46"/>
      <c r="AN24" s="4"/>
      <c r="AO24" s="4"/>
      <c r="AP24" s="4"/>
      <c r="AQ24" s="4"/>
      <c r="AR24" s="4"/>
      <c r="AS24" s="4"/>
      <c r="AT24" s="4"/>
      <c r="AU24" s="4"/>
      <c r="AV24" s="4"/>
      <c r="AW24" s="4"/>
      <c r="AX24" s="4"/>
      <c r="AY24" s="4"/>
    </row>
    <row r="25" spans="1:51" ht="14.5" x14ac:dyDescent="0.35">
      <c r="A25" s="125">
        <f>YampaRiverInflow.TotalOutflow!A25</f>
        <v>45809</v>
      </c>
      <c r="B25" s="34"/>
      <c r="C25" s="12">
        <v>5.4720000000000004</v>
      </c>
      <c r="D25" s="45">
        <v>-23.062000000000001</v>
      </c>
      <c r="E25" s="16">
        <v>11.42347</v>
      </c>
      <c r="F25" s="16">
        <v>-1.8183699999999998</v>
      </c>
      <c r="G25" s="16">
        <v>48.385210000000001</v>
      </c>
      <c r="H25" s="16">
        <v>10.9796</v>
      </c>
      <c r="I25" s="16">
        <v>-16.415560000000003</v>
      </c>
      <c r="J25" s="16">
        <v>59.579190000000004</v>
      </c>
      <c r="K25" s="16">
        <v>20.131820000000001</v>
      </c>
      <c r="L25" s="16">
        <v>-1.8760000000000002E-2</v>
      </c>
      <c r="M25" s="16">
        <v>-40.888860000000001</v>
      </c>
      <c r="N25" s="16">
        <v>-24.57798</v>
      </c>
      <c r="O25" s="16">
        <v>-41.014429999999997</v>
      </c>
      <c r="P25" s="16">
        <v>-32.649230000000003</v>
      </c>
      <c r="Q25" s="16">
        <v>31.118189999999998</v>
      </c>
      <c r="R25" s="16">
        <v>-16.25863</v>
      </c>
      <c r="S25" s="16">
        <v>-29.007360000000002</v>
      </c>
      <c r="T25" s="16">
        <v>15.05063</v>
      </c>
      <c r="U25" s="16">
        <v>-28.113409999999998</v>
      </c>
      <c r="V25" s="16">
        <v>-6.2963900000000006</v>
      </c>
      <c r="W25" s="16">
        <v>35.037300000000002</v>
      </c>
      <c r="X25" s="16">
        <v>-16.40408</v>
      </c>
      <c r="Y25" s="16">
        <v>-27.575620000000001</v>
      </c>
      <c r="Z25" s="16">
        <v>-23.976099999999999</v>
      </c>
      <c r="AA25" s="16">
        <v>-8.1685800000000004</v>
      </c>
      <c r="AB25" s="16">
        <v>-18.756529999999998</v>
      </c>
      <c r="AC25" s="16">
        <v>-18.879729999999999</v>
      </c>
      <c r="AD25" s="16">
        <v>-18.7621</v>
      </c>
      <c r="AE25" s="16">
        <v>4.9375299999999998</v>
      </c>
      <c r="AF25" s="16">
        <v>-14.283790000000002</v>
      </c>
      <c r="AG25" s="16">
        <v>78.656605207787052</v>
      </c>
      <c r="AH25" s="16">
        <v>0.79443608718219216</v>
      </c>
      <c r="AI25" s="46"/>
      <c r="AJ25" s="46"/>
      <c r="AK25" s="46"/>
      <c r="AL25" s="46"/>
      <c r="AM25" s="46"/>
      <c r="AN25" s="4"/>
      <c r="AO25" s="4"/>
      <c r="AP25" s="4"/>
      <c r="AQ25" s="4"/>
      <c r="AR25" s="4"/>
      <c r="AS25" s="4"/>
      <c r="AT25" s="4"/>
      <c r="AU25" s="4"/>
      <c r="AV25" s="4"/>
      <c r="AW25" s="4"/>
      <c r="AX25" s="4"/>
      <c r="AY25" s="4"/>
    </row>
    <row r="26" spans="1:51" ht="14.5" x14ac:dyDescent="0.35">
      <c r="A26" s="125">
        <f>YampaRiverInflow.TotalOutflow!A26</f>
        <v>45839</v>
      </c>
      <c r="B26" s="34"/>
      <c r="C26" s="12">
        <v>7.3979999999999997</v>
      </c>
      <c r="D26" s="45">
        <v>-3.8530000000000002</v>
      </c>
      <c r="E26" s="16">
        <v>-8.3493899999999996</v>
      </c>
      <c r="F26" s="16">
        <v>20.232430000000001</v>
      </c>
      <c r="G26" s="16">
        <v>30.843540000000001</v>
      </c>
      <c r="H26" s="16">
        <v>41.040230000000001</v>
      </c>
      <c r="I26" s="16">
        <v>14.490680000000001</v>
      </c>
      <c r="J26" s="16">
        <v>75.778990000000007</v>
      </c>
      <c r="K26" s="16">
        <v>65.886160000000004</v>
      </c>
      <c r="L26" s="16">
        <v>-49.466929999999998</v>
      </c>
      <c r="M26" s="16">
        <v>-38.095980000000004</v>
      </c>
      <c r="N26" s="16">
        <v>-9.229239999999999</v>
      </c>
      <c r="O26" s="16">
        <v>-13.51318</v>
      </c>
      <c r="P26" s="16">
        <v>-26.592950000000002</v>
      </c>
      <c r="Q26" s="16">
        <v>24.434360000000002</v>
      </c>
      <c r="R26" s="16">
        <v>-13.056049999999999</v>
      </c>
      <c r="S26" s="16">
        <v>-8.1851199999999995</v>
      </c>
      <c r="T26" s="16">
        <v>-2.57158</v>
      </c>
      <c r="U26" s="16">
        <v>-30.264680000000002</v>
      </c>
      <c r="V26" s="16">
        <v>-36.50526</v>
      </c>
      <c r="W26" s="16">
        <v>7.3666599999999995</v>
      </c>
      <c r="X26" s="16">
        <v>20.909459999999999</v>
      </c>
      <c r="Y26" s="16">
        <v>21.97174</v>
      </c>
      <c r="Z26" s="16">
        <v>-3.3679099999999997</v>
      </c>
      <c r="AA26" s="16">
        <v>5.8490699999999993</v>
      </c>
      <c r="AB26" s="16">
        <v>18.370330000000003</v>
      </c>
      <c r="AC26" s="16">
        <v>18.507080000000002</v>
      </c>
      <c r="AD26" s="16">
        <v>26.724900000000002</v>
      </c>
      <c r="AE26" s="16">
        <v>-54.714529999999996</v>
      </c>
      <c r="AF26" s="16">
        <v>-25.463419999999999</v>
      </c>
      <c r="AG26" s="16">
        <v>-6.2687281740997962</v>
      </c>
      <c r="AH26" s="16">
        <v>27.797003253292672</v>
      </c>
      <c r="AI26" s="46"/>
      <c r="AJ26" s="46"/>
      <c r="AK26" s="46"/>
      <c r="AL26" s="46"/>
      <c r="AM26" s="46"/>
      <c r="AN26" s="4"/>
      <c r="AO26" s="4"/>
      <c r="AP26" s="4"/>
      <c r="AQ26" s="4"/>
      <c r="AR26" s="4"/>
      <c r="AS26" s="4"/>
      <c r="AT26" s="4"/>
      <c r="AU26" s="4"/>
      <c r="AV26" s="4"/>
      <c r="AW26" s="4"/>
      <c r="AX26" s="4"/>
      <c r="AY26" s="4"/>
    </row>
    <row r="27" spans="1:51" ht="14.5" x14ac:dyDescent="0.35">
      <c r="A27" s="125">
        <f>YampaRiverInflow.TotalOutflow!A27</f>
        <v>45870</v>
      </c>
      <c r="B27" s="34"/>
      <c r="C27" s="12">
        <v>19.021999999999998</v>
      </c>
      <c r="D27" s="45">
        <v>16.042000000000002</v>
      </c>
      <c r="E27" s="16">
        <v>85.919169999999994</v>
      </c>
      <c r="F27" s="16">
        <v>47.941989999999997</v>
      </c>
      <c r="G27" s="16">
        <v>32.843679999999999</v>
      </c>
      <c r="H27" s="16">
        <v>9.41737</v>
      </c>
      <c r="I27" s="16">
        <v>73.407210000000006</v>
      </c>
      <c r="J27" s="16">
        <v>56.459800000000001</v>
      </c>
      <c r="K27" s="16">
        <v>48.113410000000002</v>
      </c>
      <c r="L27" s="16">
        <v>12.67862</v>
      </c>
      <c r="M27" s="16">
        <v>24.742099999999997</v>
      </c>
      <c r="N27" s="16">
        <v>-3.3823099999999999</v>
      </c>
      <c r="O27" s="16">
        <v>40.45872</v>
      </c>
      <c r="P27" s="16">
        <v>7.9324300000000001</v>
      </c>
      <c r="Q27" s="16">
        <v>46.411089999999994</v>
      </c>
      <c r="R27" s="16">
        <v>6.7395899999999997</v>
      </c>
      <c r="S27" s="16">
        <v>17.925740000000001</v>
      </c>
      <c r="T27" s="16">
        <v>17.421220000000002</v>
      </c>
      <c r="U27" s="16">
        <v>-3.9880599999999999</v>
      </c>
      <c r="V27" s="16">
        <v>-1.2442899999999999</v>
      </c>
      <c r="W27" s="16">
        <v>21.964880000000001</v>
      </c>
      <c r="X27" s="16">
        <v>75.510499999999993</v>
      </c>
      <c r="Y27" s="16">
        <v>37.568370000000002</v>
      </c>
      <c r="Z27" s="16">
        <v>42.03425</v>
      </c>
      <c r="AA27" s="16">
        <v>42.976790000000001</v>
      </c>
      <c r="AB27" s="16">
        <v>38.019089999999998</v>
      </c>
      <c r="AC27" s="16">
        <v>12.330110000000001</v>
      </c>
      <c r="AD27" s="16">
        <v>11.853590000000001</v>
      </c>
      <c r="AE27" s="16">
        <v>-10.878549999999999</v>
      </c>
      <c r="AF27" s="16">
        <v>0.28339999999999999</v>
      </c>
      <c r="AG27" s="16">
        <v>51.813121174655578</v>
      </c>
      <c r="AH27" s="16">
        <v>55.485192829981116</v>
      </c>
      <c r="AI27" s="46"/>
      <c r="AJ27" s="46"/>
      <c r="AK27" s="46"/>
      <c r="AL27" s="46"/>
      <c r="AM27" s="46"/>
      <c r="AN27" s="4"/>
      <c r="AO27" s="4"/>
      <c r="AP27" s="4"/>
      <c r="AQ27" s="4"/>
      <c r="AR27" s="4"/>
      <c r="AS27" s="4"/>
      <c r="AT27" s="4"/>
      <c r="AU27" s="4"/>
      <c r="AV27" s="4"/>
      <c r="AW27" s="4"/>
      <c r="AX27" s="4"/>
      <c r="AY27" s="4"/>
    </row>
    <row r="28" spans="1:51" ht="14.5" x14ac:dyDescent="0.35">
      <c r="A28" s="125">
        <f>YampaRiverInflow.TotalOutflow!A28</f>
        <v>45901</v>
      </c>
      <c r="B28" s="34"/>
      <c r="C28" s="12">
        <v>18.533999999999999</v>
      </c>
      <c r="D28" s="45">
        <v>18.716000000000001</v>
      </c>
      <c r="E28" s="16">
        <v>71.455939999999998</v>
      </c>
      <c r="F28" s="16">
        <v>58.154240000000001</v>
      </c>
      <c r="G28" s="16">
        <v>42.169260000000001</v>
      </c>
      <c r="H28" s="16">
        <v>18.811229999999998</v>
      </c>
      <c r="I28" s="16">
        <v>37.728870000000001</v>
      </c>
      <c r="J28" s="16">
        <v>102.28238999999999</v>
      </c>
      <c r="K28" s="16">
        <v>63.219099999999997</v>
      </c>
      <c r="L28" s="16">
        <v>-1.1670799999999999</v>
      </c>
      <c r="M28" s="16">
        <v>27.992830000000001</v>
      </c>
      <c r="N28" s="16">
        <v>55.190280000000001</v>
      </c>
      <c r="O28" s="16">
        <v>32.140479999999997</v>
      </c>
      <c r="P28" s="16">
        <v>31.014310000000002</v>
      </c>
      <c r="Q28" s="16">
        <v>29.221220000000002</v>
      </c>
      <c r="R28" s="16">
        <v>-5.8577599999999999</v>
      </c>
      <c r="S28" s="16">
        <v>13.77566</v>
      </c>
      <c r="T28" s="16">
        <v>20.98864</v>
      </c>
      <c r="U28" s="16">
        <v>9.6280200000000011</v>
      </c>
      <c r="V28" s="16">
        <v>25.324290000000001</v>
      </c>
      <c r="W28" s="16">
        <v>17.578880000000002</v>
      </c>
      <c r="X28" s="16">
        <v>49.973109999999998</v>
      </c>
      <c r="Y28" s="16">
        <v>68.102980000000002</v>
      </c>
      <c r="Z28" s="16">
        <v>84.069659999999999</v>
      </c>
      <c r="AA28" s="16">
        <v>26.646470000000001</v>
      </c>
      <c r="AB28" s="16">
        <v>42.182259999999999</v>
      </c>
      <c r="AC28" s="16">
        <v>36.151679999999999</v>
      </c>
      <c r="AD28" s="16">
        <v>18.166060000000002</v>
      </c>
      <c r="AE28" s="16">
        <v>17.873080000000002</v>
      </c>
      <c r="AF28" s="16">
        <v>4.9049300000000002</v>
      </c>
      <c r="AG28" s="16">
        <v>64.526982142959554</v>
      </c>
      <c r="AH28" s="16">
        <v>64.196070820739521</v>
      </c>
      <c r="AI28" s="46"/>
      <c r="AJ28" s="46"/>
      <c r="AK28" s="46"/>
      <c r="AL28" s="46"/>
      <c r="AM28" s="46"/>
      <c r="AN28" s="4"/>
      <c r="AO28" s="4"/>
      <c r="AP28" s="4"/>
      <c r="AQ28" s="4"/>
      <c r="AR28" s="4"/>
      <c r="AS28" s="4"/>
      <c r="AT28" s="4"/>
      <c r="AU28" s="4"/>
      <c r="AV28" s="4"/>
      <c r="AW28" s="4"/>
      <c r="AX28" s="4"/>
      <c r="AY28" s="4"/>
    </row>
    <row r="29" spans="1:51" ht="14.5" x14ac:dyDescent="0.35">
      <c r="A29" s="125">
        <f>YampaRiverInflow.TotalOutflow!A29</f>
        <v>45931</v>
      </c>
      <c r="B29" s="34"/>
      <c r="C29" s="12">
        <v>17.992999999999999</v>
      </c>
      <c r="D29" s="45">
        <v>17.992999999999999</v>
      </c>
      <c r="E29" s="16">
        <v>44.385730000000002</v>
      </c>
      <c r="F29" s="16">
        <v>47.589800000000004</v>
      </c>
      <c r="G29" s="16">
        <v>34.997630000000001</v>
      </c>
      <c r="H29" s="16">
        <v>11.211030000000001</v>
      </c>
      <c r="I29" s="16">
        <v>19.502970000000001</v>
      </c>
      <c r="J29" s="16">
        <v>54.718679999999999</v>
      </c>
      <c r="K29" s="16">
        <v>17.3261</v>
      </c>
      <c r="L29" s="16">
        <v>33.096730000000001</v>
      </c>
      <c r="M29" s="16">
        <v>7.0241199999999999</v>
      </c>
      <c r="N29" s="16">
        <v>38.168879999999994</v>
      </c>
      <c r="O29" s="16">
        <v>-0.32697000000000004</v>
      </c>
      <c r="P29" s="16">
        <v>84.070039999999992</v>
      </c>
      <c r="Q29" s="16">
        <v>20.03706</v>
      </c>
      <c r="R29" s="16">
        <v>40.291160000000005</v>
      </c>
      <c r="S29" s="16">
        <v>11.96547</v>
      </c>
      <c r="T29" s="16">
        <v>9.7060499999999994</v>
      </c>
      <c r="U29" s="16">
        <v>-4.8878300000000001</v>
      </c>
      <c r="V29" s="16">
        <v>42.031129999999997</v>
      </c>
      <c r="W29" s="16">
        <v>22.63785</v>
      </c>
      <c r="X29" s="16">
        <v>39.329860000000004</v>
      </c>
      <c r="Y29" s="16">
        <v>28.046230000000001</v>
      </c>
      <c r="Z29" s="16">
        <v>21.405650000000001</v>
      </c>
      <c r="AA29" s="16">
        <v>63.749839999999999</v>
      </c>
      <c r="AB29" s="16">
        <v>50.552589999999995</v>
      </c>
      <c r="AC29" s="16">
        <v>35.498150000000003</v>
      </c>
      <c r="AD29" s="16">
        <v>22.665689999999998</v>
      </c>
      <c r="AE29" s="16">
        <v>13.309760000000001</v>
      </c>
      <c r="AF29" s="16">
        <v>-5.9156000000000004</v>
      </c>
      <c r="AG29" s="16">
        <v>26.268479665397614</v>
      </c>
      <c r="AH29" s="16">
        <v>76.404177790335339</v>
      </c>
      <c r="AI29" s="46"/>
      <c r="AJ29" s="46"/>
      <c r="AK29" s="46"/>
      <c r="AL29" s="46"/>
      <c r="AM29" s="46"/>
      <c r="AN29" s="4"/>
      <c r="AO29" s="4"/>
      <c r="AP29" s="4"/>
      <c r="AQ29" s="4"/>
      <c r="AR29" s="4"/>
      <c r="AS29" s="4"/>
      <c r="AT29" s="4"/>
      <c r="AU29" s="4"/>
      <c r="AV29" s="4"/>
      <c r="AW29" s="4"/>
      <c r="AX29" s="4"/>
      <c r="AY29" s="4"/>
    </row>
    <row r="30" spans="1:51" ht="14.5" x14ac:dyDescent="0.35">
      <c r="A30" s="125">
        <f>YampaRiverInflow.TotalOutflow!A30</f>
        <v>45962</v>
      </c>
      <c r="B30" s="34"/>
      <c r="C30" s="12">
        <v>15.787000000000001</v>
      </c>
      <c r="D30" s="45">
        <v>33.512999999999998</v>
      </c>
      <c r="E30" s="16">
        <v>54.319510000000001</v>
      </c>
      <c r="F30" s="16">
        <v>11.286760000000001</v>
      </c>
      <c r="G30" s="16">
        <v>42.111879999999999</v>
      </c>
      <c r="H30" s="16">
        <v>49.319809999999997</v>
      </c>
      <c r="I30" s="16">
        <v>62.6631</v>
      </c>
      <c r="J30" s="16">
        <v>57.306669999999997</v>
      </c>
      <c r="K30" s="16">
        <v>20.52073</v>
      </c>
      <c r="L30" s="16">
        <v>2.0303399999999998</v>
      </c>
      <c r="M30" s="16">
        <v>10.25154</v>
      </c>
      <c r="N30" s="16">
        <v>11.652959999999998</v>
      </c>
      <c r="O30" s="16">
        <v>18.590709999999998</v>
      </c>
      <c r="P30" s="16">
        <v>93.237679999999997</v>
      </c>
      <c r="Q30" s="16">
        <v>8.5751200000000001</v>
      </c>
      <c r="R30" s="16">
        <v>14.65644</v>
      </c>
      <c r="S30" s="16">
        <v>33.630459999999999</v>
      </c>
      <c r="T30" s="16">
        <v>27.760300000000001</v>
      </c>
      <c r="U30" s="16">
        <v>11.286379999999999</v>
      </c>
      <c r="V30" s="16">
        <v>-14.38903</v>
      </c>
      <c r="W30" s="16">
        <v>11.00366</v>
      </c>
      <c r="X30" s="16">
        <v>30.656770000000002</v>
      </c>
      <c r="Y30" s="16">
        <v>78.433350000000004</v>
      </c>
      <c r="Z30" s="16">
        <v>20.926279999999998</v>
      </c>
      <c r="AA30" s="16">
        <v>17.11955</v>
      </c>
      <c r="AB30" s="16">
        <v>49.568680000000001</v>
      </c>
      <c r="AC30" s="16">
        <v>30.38326</v>
      </c>
      <c r="AD30" s="16">
        <v>41.949339999999999</v>
      </c>
      <c r="AE30" s="16">
        <v>90.300280000000001</v>
      </c>
      <c r="AF30" s="16">
        <v>25.237020000000001</v>
      </c>
      <c r="AG30" s="16">
        <v>26.017717809976254</v>
      </c>
      <c r="AH30" s="16">
        <v>42.795492049736886</v>
      </c>
      <c r="AI30" s="46"/>
      <c r="AJ30" s="46"/>
      <c r="AK30" s="46"/>
      <c r="AL30" s="46"/>
      <c r="AM30" s="46"/>
      <c r="AN30" s="4"/>
      <c r="AO30" s="4"/>
      <c r="AP30" s="4"/>
      <c r="AQ30" s="4"/>
      <c r="AR30" s="4"/>
      <c r="AS30" s="4"/>
      <c r="AT30" s="4"/>
      <c r="AU30" s="4"/>
      <c r="AV30" s="4"/>
      <c r="AW30" s="4"/>
      <c r="AX30" s="4"/>
      <c r="AY30" s="4"/>
    </row>
    <row r="31" spans="1:51" ht="14.5" x14ac:dyDescent="0.35">
      <c r="A31" s="125">
        <f>YampaRiverInflow.TotalOutflow!A31</f>
        <v>45992</v>
      </c>
      <c r="B31" s="34"/>
      <c r="C31" s="12">
        <v>20.481999999999999</v>
      </c>
      <c r="D31" s="45">
        <v>41.017000000000003</v>
      </c>
      <c r="E31" s="16">
        <v>57.228949999999998</v>
      </c>
      <c r="F31" s="16">
        <v>76.772750000000002</v>
      </c>
      <c r="G31" s="16">
        <v>23.632810000000003</v>
      </c>
      <c r="H31" s="16">
        <v>26.613599999999998</v>
      </c>
      <c r="I31" s="16">
        <v>20.40418</v>
      </c>
      <c r="J31" s="16">
        <v>6.7861099999999999</v>
      </c>
      <c r="K31" s="16">
        <v>7.0875000000000004</v>
      </c>
      <c r="L31" s="16">
        <v>18.854099999999999</v>
      </c>
      <c r="M31" s="16">
        <v>35.589959999999998</v>
      </c>
      <c r="N31" s="16">
        <v>26.338159999999998</v>
      </c>
      <c r="O31" s="16">
        <v>20.191050000000001</v>
      </c>
      <c r="P31" s="16">
        <v>74.97139</v>
      </c>
      <c r="Q31" s="16">
        <v>11.51708</v>
      </c>
      <c r="R31" s="16">
        <v>-4.6183199999999998</v>
      </c>
      <c r="S31" s="16">
        <v>27.153869999999998</v>
      </c>
      <c r="T31" s="16">
        <v>22.050689999999999</v>
      </c>
      <c r="U31" s="16">
        <v>10.000299999999999</v>
      </c>
      <c r="V31" s="16">
        <v>200.48664000000002</v>
      </c>
      <c r="W31" s="16">
        <v>49.498660000000001</v>
      </c>
      <c r="X31" s="16">
        <v>30.962709999999998</v>
      </c>
      <c r="Y31" s="16">
        <v>25.01275</v>
      </c>
      <c r="Z31" s="16">
        <v>10.133760000000001</v>
      </c>
      <c r="AA31" s="16">
        <v>15.85665</v>
      </c>
      <c r="AB31" s="16">
        <v>14.69364</v>
      </c>
      <c r="AC31" s="16">
        <v>24.777099999999997</v>
      </c>
      <c r="AD31" s="16">
        <v>25.998349999999999</v>
      </c>
      <c r="AE31" s="16">
        <v>73.964010000000002</v>
      </c>
      <c r="AF31" s="16">
        <v>39.270139999999998</v>
      </c>
      <c r="AG31" s="16">
        <v>58.229954837951695</v>
      </c>
      <c r="AH31" s="16">
        <v>94.346721745758927</v>
      </c>
      <c r="AI31" s="46"/>
      <c r="AJ31" s="46"/>
      <c r="AK31" s="46"/>
      <c r="AL31" s="46"/>
      <c r="AM31" s="46"/>
      <c r="AN31" s="4"/>
      <c r="AO31" s="4"/>
      <c r="AP31" s="4"/>
      <c r="AQ31" s="4"/>
      <c r="AR31" s="4"/>
      <c r="AS31" s="4"/>
      <c r="AT31" s="4"/>
      <c r="AU31" s="4"/>
      <c r="AV31" s="4"/>
      <c r="AW31" s="4"/>
      <c r="AX31" s="4"/>
      <c r="AY31" s="4"/>
    </row>
    <row r="32" spans="1:51" ht="14.5" x14ac:dyDescent="0.35">
      <c r="A32" s="125">
        <f>YampaRiverInflow.TotalOutflow!A32</f>
        <v>46023</v>
      </c>
      <c r="B32" s="34"/>
      <c r="C32" s="12">
        <v>23.027000000000001</v>
      </c>
      <c r="D32" s="45">
        <v>43.128</v>
      </c>
      <c r="E32" s="16">
        <v>68.707340000000002</v>
      </c>
      <c r="F32" s="16">
        <v>147.14017999999999</v>
      </c>
      <c r="G32" s="16">
        <v>12.95735</v>
      </c>
      <c r="H32" s="16">
        <v>43.173999999999999</v>
      </c>
      <c r="I32" s="16">
        <v>43.572859999999999</v>
      </c>
      <c r="J32" s="16">
        <v>40.911610000000003</v>
      </c>
      <c r="K32" s="16">
        <v>13.873209999999998</v>
      </c>
      <c r="L32" s="16">
        <v>43.65607</v>
      </c>
      <c r="M32" s="16">
        <v>8.8752700000000004</v>
      </c>
      <c r="N32" s="16">
        <v>27.946300000000001</v>
      </c>
      <c r="O32" s="16">
        <v>3.3895900000000001</v>
      </c>
      <c r="P32" s="16">
        <v>303.37369000000001</v>
      </c>
      <c r="Q32" s="16">
        <v>12.219719999999999</v>
      </c>
      <c r="R32" s="16">
        <v>-9.3584500000000013</v>
      </c>
      <c r="S32" s="16">
        <v>28.872540000000001</v>
      </c>
      <c r="T32" s="16">
        <v>4.9805900000000003</v>
      </c>
      <c r="U32" s="16">
        <v>53.234699999999997</v>
      </c>
      <c r="V32" s="16">
        <v>36.51267</v>
      </c>
      <c r="W32" s="16">
        <v>15.039200000000001</v>
      </c>
      <c r="X32" s="16">
        <v>13.099450000000001</v>
      </c>
      <c r="Y32" s="16">
        <v>6.7984099999999996</v>
      </c>
      <c r="Z32" s="16">
        <v>21.993320000000001</v>
      </c>
      <c r="AA32" s="16">
        <v>41.238190000000003</v>
      </c>
      <c r="AB32" s="16">
        <v>58.881329999999998</v>
      </c>
      <c r="AC32" s="16">
        <v>49.533120000000004</v>
      </c>
      <c r="AD32" s="16">
        <v>48.656099999999995</v>
      </c>
      <c r="AE32" s="16">
        <v>36.149560000000001</v>
      </c>
      <c r="AF32" s="16">
        <v>28.502187496324908</v>
      </c>
      <c r="AG32" s="16">
        <v>66.377511872836507</v>
      </c>
      <c r="AH32" s="16">
        <v>211.12333447291081</v>
      </c>
      <c r="AI32" s="46"/>
      <c r="AJ32" s="46"/>
      <c r="AK32" s="46"/>
      <c r="AL32" s="46"/>
      <c r="AM32" s="46"/>
      <c r="AN32" s="4"/>
      <c r="AO32" s="4"/>
      <c r="AP32" s="4"/>
      <c r="AQ32" s="4"/>
      <c r="AR32" s="4"/>
      <c r="AS32" s="4"/>
      <c r="AT32" s="4"/>
      <c r="AU32" s="4"/>
      <c r="AV32" s="4"/>
      <c r="AW32" s="4"/>
      <c r="AX32" s="4"/>
      <c r="AY32" s="4"/>
    </row>
    <row r="33" spans="1:51" ht="14.5" x14ac:dyDescent="0.35">
      <c r="A33" s="125">
        <f>YampaRiverInflow.TotalOutflow!A33</f>
        <v>46054</v>
      </c>
      <c r="B33" s="34"/>
      <c r="C33" s="12">
        <v>19.268000000000001</v>
      </c>
      <c r="D33" s="45">
        <v>25.373000000000001</v>
      </c>
      <c r="E33" s="16">
        <v>63.109250000000003</v>
      </c>
      <c r="F33" s="16">
        <v>89.958119999999994</v>
      </c>
      <c r="G33" s="16">
        <v>24.910400000000003</v>
      </c>
      <c r="H33" s="16">
        <v>-4.8160100000000003</v>
      </c>
      <c r="I33" s="16">
        <v>73.336060000000003</v>
      </c>
      <c r="J33" s="16">
        <v>36.586980000000004</v>
      </c>
      <c r="K33" s="16">
        <v>21.691119999999998</v>
      </c>
      <c r="L33" s="16">
        <v>36.689769999999996</v>
      </c>
      <c r="M33" s="16">
        <v>4.0654399999999997</v>
      </c>
      <c r="N33" s="16">
        <v>38.304220000000001</v>
      </c>
      <c r="O33" s="16">
        <v>19.567259999999997</v>
      </c>
      <c r="P33" s="16">
        <v>194.10926000000001</v>
      </c>
      <c r="Q33" s="16">
        <v>10.566690000000001</v>
      </c>
      <c r="R33" s="16">
        <v>18.006209999999999</v>
      </c>
      <c r="S33" s="16">
        <v>42.33981</v>
      </c>
      <c r="T33" s="16">
        <v>29.493419999999997</v>
      </c>
      <c r="U33" s="16">
        <v>57.446640000000002</v>
      </c>
      <c r="V33" s="16">
        <v>36.949750000000002</v>
      </c>
      <c r="W33" s="16">
        <v>19.886479999999999</v>
      </c>
      <c r="X33" s="16">
        <v>30.005659999999999</v>
      </c>
      <c r="Y33" s="16">
        <v>35.553809999999999</v>
      </c>
      <c r="Z33" s="16">
        <v>40.773769999999999</v>
      </c>
      <c r="AA33" s="16">
        <v>31.995979999999999</v>
      </c>
      <c r="AB33" s="16">
        <v>74.449780000000004</v>
      </c>
      <c r="AC33" s="16">
        <v>14.88969</v>
      </c>
      <c r="AD33" s="16">
        <v>39.650980000000004</v>
      </c>
      <c r="AE33" s="16">
        <v>14.91981</v>
      </c>
      <c r="AF33" s="16">
        <v>53.503218596593655</v>
      </c>
      <c r="AG33" s="16">
        <v>97.944624983882534</v>
      </c>
      <c r="AH33" s="16">
        <v>211.27383722176506</v>
      </c>
      <c r="AI33" s="46"/>
      <c r="AJ33" s="46"/>
      <c r="AK33" s="46"/>
      <c r="AL33" s="46"/>
      <c r="AM33" s="46"/>
      <c r="AN33" s="4"/>
      <c r="AO33" s="4"/>
      <c r="AP33" s="4"/>
      <c r="AQ33" s="4"/>
      <c r="AR33" s="4"/>
      <c r="AS33" s="4"/>
      <c r="AT33" s="4"/>
      <c r="AU33" s="4"/>
      <c r="AV33" s="4"/>
      <c r="AW33" s="4"/>
      <c r="AX33" s="4"/>
      <c r="AY33" s="4"/>
    </row>
    <row r="34" spans="1:51" ht="14.5" x14ac:dyDescent="0.35">
      <c r="A34" s="125">
        <f>YampaRiverInflow.TotalOutflow!A34</f>
        <v>46082</v>
      </c>
      <c r="B34" s="34"/>
      <c r="C34" s="12">
        <v>14.045</v>
      </c>
      <c r="D34" s="45">
        <v>27.734999999999999</v>
      </c>
      <c r="E34" s="16">
        <v>44.835190000000004</v>
      </c>
      <c r="F34" s="16">
        <v>177.33817000000002</v>
      </c>
      <c r="G34" s="16">
        <v>-56.693550000000002</v>
      </c>
      <c r="H34" s="16">
        <v>37.615089999999995</v>
      </c>
      <c r="I34" s="16">
        <v>83.826080000000005</v>
      </c>
      <c r="J34" s="16">
        <v>-9.628680000000001</v>
      </c>
      <c r="K34" s="16">
        <v>-8.9868500000000004</v>
      </c>
      <c r="L34" s="16">
        <v>31.59817</v>
      </c>
      <c r="M34" s="16">
        <v>-31.764150000000001</v>
      </c>
      <c r="N34" s="16">
        <v>8.1977799999999998</v>
      </c>
      <c r="O34" s="16">
        <v>-4.6275300000000001</v>
      </c>
      <c r="P34" s="16">
        <v>107.54282000000001</v>
      </c>
      <c r="Q34" s="16">
        <v>18.535509999999999</v>
      </c>
      <c r="R34" s="16">
        <v>-8.2876000000000012</v>
      </c>
      <c r="S34" s="16">
        <v>9.9111000000000011</v>
      </c>
      <c r="T34" s="16">
        <v>-22.678090000000001</v>
      </c>
      <c r="U34" s="16">
        <v>14.65991</v>
      </c>
      <c r="V34" s="16">
        <v>17.707439999999998</v>
      </c>
      <c r="W34" s="16">
        <v>9.1945100000000011</v>
      </c>
      <c r="X34" s="16">
        <v>12.195319999999999</v>
      </c>
      <c r="Y34" s="16">
        <v>-13.04682</v>
      </c>
      <c r="Z34" s="16">
        <v>5.0683699999999998</v>
      </c>
      <c r="AA34" s="16">
        <v>-22.833819999999999</v>
      </c>
      <c r="AB34" s="16">
        <v>21.36993</v>
      </c>
      <c r="AC34" s="16">
        <v>4.0066199999999998</v>
      </c>
      <c r="AD34" s="16">
        <v>64.574950000000001</v>
      </c>
      <c r="AE34" s="16">
        <v>63.134869999999999</v>
      </c>
      <c r="AF34" s="16">
        <v>61.180317783398927</v>
      </c>
      <c r="AG34" s="16">
        <v>128.26726604236279</v>
      </c>
      <c r="AH34" s="16">
        <v>224.00764611072893</v>
      </c>
      <c r="AI34" s="46"/>
      <c r="AJ34" s="46"/>
      <c r="AK34" s="46"/>
      <c r="AL34" s="46"/>
      <c r="AM34" s="46"/>
      <c r="AN34" s="4"/>
      <c r="AO34" s="4"/>
      <c r="AP34" s="4"/>
      <c r="AQ34" s="4"/>
      <c r="AR34" s="4"/>
      <c r="AS34" s="4"/>
      <c r="AT34" s="4"/>
      <c r="AU34" s="4"/>
      <c r="AV34" s="4"/>
      <c r="AW34" s="4"/>
      <c r="AX34" s="4"/>
      <c r="AY34" s="4"/>
    </row>
    <row r="35" spans="1:51" ht="14.5" x14ac:dyDescent="0.35">
      <c r="A35" s="125">
        <f>YampaRiverInflow.TotalOutflow!A35</f>
        <v>46113</v>
      </c>
      <c r="B35" s="34"/>
      <c r="C35" s="12">
        <v>11.419</v>
      </c>
      <c r="D35" s="45">
        <v>9.8219999999999992</v>
      </c>
      <c r="E35" s="16">
        <v>29.552319999999998</v>
      </c>
      <c r="F35" s="16">
        <v>81.07553999999999</v>
      </c>
      <c r="G35" s="16">
        <v>86.656300000000002</v>
      </c>
      <c r="H35" s="16">
        <v>38.537150000000004</v>
      </c>
      <c r="I35" s="16">
        <v>88.094770000000011</v>
      </c>
      <c r="J35" s="16">
        <v>-55.505400000000002</v>
      </c>
      <c r="K35" s="16">
        <v>-25.224409999999999</v>
      </c>
      <c r="L35" s="16">
        <v>-11.06203</v>
      </c>
      <c r="M35" s="16">
        <v>-40.472319999999996</v>
      </c>
      <c r="N35" s="16">
        <v>-8.5150300000000012</v>
      </c>
      <c r="O35" s="16">
        <v>5.4860100000000003</v>
      </c>
      <c r="P35" s="16">
        <v>89.623949999999994</v>
      </c>
      <c r="Q35" s="16">
        <v>5.5964700000000001</v>
      </c>
      <c r="R35" s="16">
        <v>-13.982229999999999</v>
      </c>
      <c r="S35" s="16">
        <v>-5.7306000000000008</v>
      </c>
      <c r="T35" s="16">
        <v>-15.20013</v>
      </c>
      <c r="U35" s="16">
        <v>34.876040000000003</v>
      </c>
      <c r="V35" s="16">
        <v>71.3001</v>
      </c>
      <c r="W35" s="16">
        <v>20.61309</v>
      </c>
      <c r="X35" s="16">
        <v>9.5076800000000006</v>
      </c>
      <c r="Y35" s="16">
        <v>-18.428540000000002</v>
      </c>
      <c r="Z35" s="16">
        <v>-11.481530000000001</v>
      </c>
      <c r="AA35" s="16">
        <v>17.488060000000001</v>
      </c>
      <c r="AB35" s="16">
        <v>42.204129999999999</v>
      </c>
      <c r="AC35" s="16">
        <v>-16.627680000000002</v>
      </c>
      <c r="AD35" s="16">
        <v>57.904980000000002</v>
      </c>
      <c r="AE35" s="16">
        <v>18.792390000000001</v>
      </c>
      <c r="AF35" s="16">
        <v>27.715374733300219</v>
      </c>
      <c r="AG35" s="16">
        <v>73.575185829979745</v>
      </c>
      <c r="AH35" s="16">
        <v>159.09265105449037</v>
      </c>
      <c r="AI35" s="46"/>
      <c r="AJ35" s="46"/>
      <c r="AK35" s="46"/>
      <c r="AL35" s="46"/>
      <c r="AM35" s="46"/>
      <c r="AN35" s="4"/>
      <c r="AO35" s="4"/>
      <c r="AP35" s="4"/>
      <c r="AQ35" s="4"/>
      <c r="AR35" s="4"/>
      <c r="AS35" s="4"/>
      <c r="AT35" s="4"/>
      <c r="AU35" s="4"/>
      <c r="AV35" s="4"/>
      <c r="AW35" s="4"/>
      <c r="AX35" s="4"/>
      <c r="AY35" s="4"/>
    </row>
    <row r="36" spans="1:51" ht="14.5" x14ac:dyDescent="0.35">
      <c r="A36" s="125">
        <f>YampaRiverInflow.TotalOutflow!A36</f>
        <v>46143</v>
      </c>
      <c r="B36" s="34"/>
      <c r="C36" s="12">
        <v>3.552</v>
      </c>
      <c r="D36" s="45">
        <v>-9.7769999999999992</v>
      </c>
      <c r="E36" s="16">
        <v>45.130360000000003</v>
      </c>
      <c r="F36" s="16">
        <v>144.82448000000002</v>
      </c>
      <c r="G36" s="16">
        <v>15.857620000000001</v>
      </c>
      <c r="H36" s="16">
        <v>26.527619999999999</v>
      </c>
      <c r="I36" s="16">
        <v>112.01666</v>
      </c>
      <c r="J36" s="16">
        <v>5.9267599999999998</v>
      </c>
      <c r="K36" s="16">
        <v>-7.9631999999999996</v>
      </c>
      <c r="L36" s="16">
        <v>-10.182930000000001</v>
      </c>
      <c r="M36" s="16">
        <v>-18.910119999999999</v>
      </c>
      <c r="N36" s="16">
        <v>-5.1637899999999997</v>
      </c>
      <c r="O36" s="16">
        <v>4.8523900000000006</v>
      </c>
      <c r="P36" s="16">
        <v>136.5727</v>
      </c>
      <c r="Q36" s="16">
        <v>-17.06551</v>
      </c>
      <c r="R36" s="16">
        <v>-25.80247</v>
      </c>
      <c r="S36" s="16">
        <v>13.146979999999999</v>
      </c>
      <c r="T36" s="16">
        <v>9.7264300000000006</v>
      </c>
      <c r="U36" s="16">
        <v>41.096609999999998</v>
      </c>
      <c r="V36" s="16">
        <v>63.824849999999998</v>
      </c>
      <c r="W36" s="16">
        <v>-6.9918699999999996</v>
      </c>
      <c r="X36" s="16">
        <v>0.73799999999999999</v>
      </c>
      <c r="Y36" s="16">
        <v>-18.297540000000001</v>
      </c>
      <c r="Z36" s="16">
        <v>-12.214030000000001</v>
      </c>
      <c r="AA36" s="16">
        <v>9.0859300000000012</v>
      </c>
      <c r="AB36" s="16">
        <v>5.1340200000000005</v>
      </c>
      <c r="AC36" s="16">
        <v>-29.088660000000001</v>
      </c>
      <c r="AD36" s="16">
        <v>48.692149999999998</v>
      </c>
      <c r="AE36" s="16">
        <v>-11.59253</v>
      </c>
      <c r="AF36" s="16">
        <v>13.941845357980599</v>
      </c>
      <c r="AG36" s="16">
        <v>50.616735034495079</v>
      </c>
      <c r="AH36" s="16">
        <v>122.33935550539928</v>
      </c>
      <c r="AI36" s="46"/>
      <c r="AJ36" s="46"/>
      <c r="AK36" s="46"/>
      <c r="AL36" s="46"/>
      <c r="AM36" s="46"/>
      <c r="AN36" s="4"/>
      <c r="AO36" s="4"/>
      <c r="AP36" s="4"/>
      <c r="AQ36" s="4"/>
      <c r="AR36" s="4"/>
      <c r="AS36" s="4"/>
      <c r="AT36" s="4"/>
      <c r="AU36" s="4"/>
      <c r="AV36" s="4"/>
      <c r="AW36" s="4"/>
      <c r="AX36" s="4"/>
      <c r="AY36" s="4"/>
    </row>
    <row r="37" spans="1:51" ht="14.5" x14ac:dyDescent="0.35">
      <c r="A37" s="125">
        <f>YampaRiverInflow.TotalOutflow!A37</f>
        <v>46174</v>
      </c>
      <c r="B37" s="34"/>
      <c r="C37" s="12">
        <v>5.4720000000000004</v>
      </c>
      <c r="D37" s="45">
        <v>-23.062000000000001</v>
      </c>
      <c r="E37" s="16">
        <v>-1.8183699999999998</v>
      </c>
      <c r="F37" s="16">
        <v>48.385210000000001</v>
      </c>
      <c r="G37" s="16">
        <v>10.9796</v>
      </c>
      <c r="H37" s="16">
        <v>-16.415560000000003</v>
      </c>
      <c r="I37" s="16">
        <v>59.579190000000004</v>
      </c>
      <c r="J37" s="16">
        <v>20.131820000000001</v>
      </c>
      <c r="K37" s="16">
        <v>-1.8760000000000002E-2</v>
      </c>
      <c r="L37" s="16">
        <v>-40.888860000000001</v>
      </c>
      <c r="M37" s="16">
        <v>-24.57798</v>
      </c>
      <c r="N37" s="16">
        <v>-41.014429999999997</v>
      </c>
      <c r="O37" s="16">
        <v>-32.649230000000003</v>
      </c>
      <c r="P37" s="16">
        <v>31.118189999999998</v>
      </c>
      <c r="Q37" s="16">
        <v>-16.25863</v>
      </c>
      <c r="R37" s="16">
        <v>-29.007360000000002</v>
      </c>
      <c r="S37" s="16">
        <v>15.05063</v>
      </c>
      <c r="T37" s="16">
        <v>-28.113409999999998</v>
      </c>
      <c r="U37" s="16">
        <v>-6.2963900000000006</v>
      </c>
      <c r="V37" s="16">
        <v>35.037300000000002</v>
      </c>
      <c r="W37" s="16">
        <v>-16.40408</v>
      </c>
      <c r="X37" s="16">
        <v>-27.575620000000001</v>
      </c>
      <c r="Y37" s="16">
        <v>-23.976099999999999</v>
      </c>
      <c r="Z37" s="16">
        <v>-8.1685800000000004</v>
      </c>
      <c r="AA37" s="16">
        <v>-18.756529999999998</v>
      </c>
      <c r="AB37" s="16">
        <v>-18.879729999999999</v>
      </c>
      <c r="AC37" s="16">
        <v>-18.7621</v>
      </c>
      <c r="AD37" s="16">
        <v>4.9375299999999998</v>
      </c>
      <c r="AE37" s="16">
        <v>-14.283790000000002</v>
      </c>
      <c r="AF37" s="16">
        <v>78.656605207787052</v>
      </c>
      <c r="AG37" s="16">
        <v>0.79443608718219216</v>
      </c>
      <c r="AH37" s="16">
        <v>10.795318554272191</v>
      </c>
      <c r="AI37" s="46"/>
      <c r="AJ37" s="46"/>
      <c r="AK37" s="46"/>
      <c r="AL37" s="46"/>
      <c r="AM37" s="46"/>
      <c r="AN37" s="4"/>
      <c r="AO37" s="4"/>
      <c r="AP37" s="4"/>
      <c r="AQ37" s="4"/>
      <c r="AR37" s="4"/>
      <c r="AS37" s="4"/>
      <c r="AT37" s="4"/>
      <c r="AU37" s="4"/>
      <c r="AV37" s="4"/>
      <c r="AW37" s="4"/>
      <c r="AX37" s="4"/>
      <c r="AY37" s="4"/>
    </row>
    <row r="38" spans="1:51" ht="14.5" x14ac:dyDescent="0.35">
      <c r="A38" s="125">
        <f>YampaRiverInflow.TotalOutflow!A38</f>
        <v>46204</v>
      </c>
      <c r="B38" s="34"/>
      <c r="C38" s="12">
        <v>7.3979999999999997</v>
      </c>
      <c r="D38" s="45">
        <v>-3.8530000000000002</v>
      </c>
      <c r="E38" s="16">
        <v>20.232430000000001</v>
      </c>
      <c r="F38" s="16">
        <v>30.843540000000001</v>
      </c>
      <c r="G38" s="16">
        <v>41.040230000000001</v>
      </c>
      <c r="H38" s="16">
        <v>14.490680000000001</v>
      </c>
      <c r="I38" s="16">
        <v>75.778990000000007</v>
      </c>
      <c r="J38" s="16">
        <v>65.886160000000004</v>
      </c>
      <c r="K38" s="16">
        <v>-49.466929999999998</v>
      </c>
      <c r="L38" s="16">
        <v>-38.095980000000004</v>
      </c>
      <c r="M38" s="16">
        <v>-9.229239999999999</v>
      </c>
      <c r="N38" s="16">
        <v>-13.51318</v>
      </c>
      <c r="O38" s="16">
        <v>-26.592950000000002</v>
      </c>
      <c r="P38" s="16">
        <v>24.434360000000002</v>
      </c>
      <c r="Q38" s="16">
        <v>-13.056049999999999</v>
      </c>
      <c r="R38" s="16">
        <v>-8.1851199999999995</v>
      </c>
      <c r="S38" s="16">
        <v>-2.57158</v>
      </c>
      <c r="T38" s="16">
        <v>-30.264680000000002</v>
      </c>
      <c r="U38" s="16">
        <v>-36.50526</v>
      </c>
      <c r="V38" s="16">
        <v>7.3666599999999995</v>
      </c>
      <c r="W38" s="16">
        <v>20.909459999999999</v>
      </c>
      <c r="X38" s="16">
        <v>21.97174</v>
      </c>
      <c r="Y38" s="16">
        <v>-3.3679099999999997</v>
      </c>
      <c r="Z38" s="16">
        <v>5.8490699999999993</v>
      </c>
      <c r="AA38" s="16">
        <v>18.370330000000003</v>
      </c>
      <c r="AB38" s="16">
        <v>18.507080000000002</v>
      </c>
      <c r="AC38" s="16">
        <v>26.724900000000002</v>
      </c>
      <c r="AD38" s="16">
        <v>-54.714529999999996</v>
      </c>
      <c r="AE38" s="16">
        <v>-25.463419999999999</v>
      </c>
      <c r="AF38" s="16">
        <v>-6.2687281740997962</v>
      </c>
      <c r="AG38" s="16">
        <v>27.797003253292672</v>
      </c>
      <c r="AH38" s="16">
        <v>-8.8693892113595538</v>
      </c>
      <c r="AI38" s="46"/>
      <c r="AJ38" s="46"/>
      <c r="AK38" s="46"/>
      <c r="AL38" s="46"/>
      <c r="AM38" s="46"/>
      <c r="AN38" s="4"/>
      <c r="AO38" s="4"/>
      <c r="AP38" s="4"/>
      <c r="AQ38" s="4"/>
      <c r="AR38" s="4"/>
      <c r="AS38" s="4"/>
      <c r="AT38" s="4"/>
      <c r="AU38" s="4"/>
      <c r="AV38" s="4"/>
      <c r="AW38" s="4"/>
      <c r="AX38" s="4"/>
      <c r="AY38" s="4"/>
    </row>
    <row r="39" spans="1:51" ht="14.5" x14ac:dyDescent="0.35">
      <c r="A39" s="125">
        <f>YampaRiverInflow.TotalOutflow!A39</f>
        <v>46235</v>
      </c>
      <c r="B39" s="34"/>
      <c r="C39" s="12">
        <v>19.021999999999998</v>
      </c>
      <c r="D39" s="45">
        <v>16.042000000000002</v>
      </c>
      <c r="E39" s="16">
        <v>47.941989999999997</v>
      </c>
      <c r="F39" s="16">
        <v>32.843679999999999</v>
      </c>
      <c r="G39" s="16">
        <v>9.41737</v>
      </c>
      <c r="H39" s="16">
        <v>73.407210000000006</v>
      </c>
      <c r="I39" s="16">
        <v>56.459800000000001</v>
      </c>
      <c r="J39" s="16">
        <v>48.113410000000002</v>
      </c>
      <c r="K39" s="16">
        <v>12.67862</v>
      </c>
      <c r="L39" s="16">
        <v>24.742099999999997</v>
      </c>
      <c r="M39" s="16">
        <v>-3.3823099999999999</v>
      </c>
      <c r="N39" s="16">
        <v>40.45872</v>
      </c>
      <c r="O39" s="16">
        <v>7.9324300000000001</v>
      </c>
      <c r="P39" s="16">
        <v>46.411089999999994</v>
      </c>
      <c r="Q39" s="16">
        <v>6.7395899999999997</v>
      </c>
      <c r="R39" s="16">
        <v>17.925740000000001</v>
      </c>
      <c r="S39" s="16">
        <v>17.421220000000002</v>
      </c>
      <c r="T39" s="16">
        <v>-3.9880599999999999</v>
      </c>
      <c r="U39" s="16">
        <v>-1.2442899999999999</v>
      </c>
      <c r="V39" s="16">
        <v>21.964880000000001</v>
      </c>
      <c r="W39" s="16">
        <v>75.510499999999993</v>
      </c>
      <c r="X39" s="16">
        <v>37.568370000000002</v>
      </c>
      <c r="Y39" s="16">
        <v>42.03425</v>
      </c>
      <c r="Z39" s="16">
        <v>42.976790000000001</v>
      </c>
      <c r="AA39" s="16">
        <v>38.019089999999998</v>
      </c>
      <c r="AB39" s="16">
        <v>12.330110000000001</v>
      </c>
      <c r="AC39" s="16">
        <v>11.853590000000001</v>
      </c>
      <c r="AD39" s="16">
        <v>-10.878549999999999</v>
      </c>
      <c r="AE39" s="16">
        <v>0.28339999999999999</v>
      </c>
      <c r="AF39" s="16">
        <v>51.813121174655578</v>
      </c>
      <c r="AG39" s="16">
        <v>55.485192829981116</v>
      </c>
      <c r="AH39" s="16">
        <v>84.255431956262342</v>
      </c>
      <c r="AI39" s="46"/>
      <c r="AJ39" s="46"/>
      <c r="AK39" s="46"/>
      <c r="AL39" s="46"/>
      <c r="AM39" s="46"/>
      <c r="AN39" s="4"/>
      <c r="AO39" s="4"/>
      <c r="AP39" s="4"/>
      <c r="AQ39" s="4"/>
      <c r="AR39" s="4"/>
      <c r="AS39" s="4"/>
      <c r="AT39" s="4"/>
      <c r="AU39" s="4"/>
      <c r="AV39" s="4"/>
      <c r="AW39" s="4"/>
      <c r="AX39" s="4"/>
      <c r="AY39" s="4"/>
    </row>
    <row r="40" spans="1:51" ht="14.5" x14ac:dyDescent="0.35">
      <c r="A40" s="125">
        <f>YampaRiverInflow.TotalOutflow!A40</f>
        <v>46266</v>
      </c>
      <c r="B40" s="34"/>
      <c r="C40" s="12">
        <v>18.533999999999999</v>
      </c>
      <c r="D40" s="45">
        <v>18.716000000000001</v>
      </c>
      <c r="E40" s="16">
        <v>58.154240000000001</v>
      </c>
      <c r="F40" s="16">
        <v>42.169260000000001</v>
      </c>
      <c r="G40" s="16">
        <v>18.811229999999998</v>
      </c>
      <c r="H40" s="16">
        <v>37.728870000000001</v>
      </c>
      <c r="I40" s="16">
        <v>102.28238999999999</v>
      </c>
      <c r="J40" s="16">
        <v>63.219099999999997</v>
      </c>
      <c r="K40" s="16">
        <v>-1.1670799999999999</v>
      </c>
      <c r="L40" s="16">
        <v>27.992830000000001</v>
      </c>
      <c r="M40" s="16">
        <v>55.190280000000001</v>
      </c>
      <c r="N40" s="16">
        <v>32.140479999999997</v>
      </c>
      <c r="O40" s="16">
        <v>31.014310000000002</v>
      </c>
      <c r="P40" s="16">
        <v>29.221220000000002</v>
      </c>
      <c r="Q40" s="16">
        <v>-5.8577599999999999</v>
      </c>
      <c r="R40" s="16">
        <v>13.77566</v>
      </c>
      <c r="S40" s="16">
        <v>20.98864</v>
      </c>
      <c r="T40" s="16">
        <v>9.6280200000000011</v>
      </c>
      <c r="U40" s="16">
        <v>25.324290000000001</v>
      </c>
      <c r="V40" s="16">
        <v>17.578880000000002</v>
      </c>
      <c r="W40" s="16">
        <v>49.973109999999998</v>
      </c>
      <c r="X40" s="16">
        <v>68.102980000000002</v>
      </c>
      <c r="Y40" s="16">
        <v>84.069659999999999</v>
      </c>
      <c r="Z40" s="16">
        <v>26.646470000000001</v>
      </c>
      <c r="AA40" s="16">
        <v>42.182259999999999</v>
      </c>
      <c r="AB40" s="16">
        <v>36.151679999999999</v>
      </c>
      <c r="AC40" s="16">
        <v>18.166060000000002</v>
      </c>
      <c r="AD40" s="16">
        <v>17.873080000000002</v>
      </c>
      <c r="AE40" s="16">
        <v>4.9049300000000002</v>
      </c>
      <c r="AF40" s="16">
        <v>64.526982142959554</v>
      </c>
      <c r="AG40" s="16">
        <v>64.196070820739521</v>
      </c>
      <c r="AH40" s="16">
        <v>71.079936959728215</v>
      </c>
      <c r="AI40" s="46"/>
      <c r="AJ40" s="46"/>
      <c r="AK40" s="46"/>
      <c r="AL40" s="46"/>
      <c r="AM40" s="46"/>
      <c r="AN40" s="4"/>
      <c r="AO40" s="4"/>
      <c r="AP40" s="4"/>
      <c r="AQ40" s="4"/>
      <c r="AR40" s="4"/>
      <c r="AS40" s="4"/>
      <c r="AT40" s="4"/>
      <c r="AU40" s="4"/>
      <c r="AV40" s="4"/>
      <c r="AW40" s="4"/>
      <c r="AX40" s="4"/>
      <c r="AY40" s="4"/>
    </row>
    <row r="41" spans="1:51" ht="14.5" x14ac:dyDescent="0.35">
      <c r="A41" s="125">
        <f>YampaRiverInflow.TotalOutflow!A41</f>
        <v>46296</v>
      </c>
      <c r="B41" s="34"/>
      <c r="C41" s="12">
        <v>17.992999999999999</v>
      </c>
      <c r="D41" s="45">
        <v>17.992999999999999</v>
      </c>
      <c r="E41" s="16">
        <v>47.589800000000004</v>
      </c>
      <c r="F41" s="16">
        <v>34.997630000000001</v>
      </c>
      <c r="G41" s="16">
        <v>11.211030000000001</v>
      </c>
      <c r="H41" s="16">
        <v>19.502970000000001</v>
      </c>
      <c r="I41" s="16">
        <v>54.718679999999999</v>
      </c>
      <c r="J41" s="16">
        <v>17.3261</v>
      </c>
      <c r="K41" s="16">
        <v>33.096730000000001</v>
      </c>
      <c r="L41" s="16">
        <v>7.0241199999999999</v>
      </c>
      <c r="M41" s="16">
        <v>38.168879999999994</v>
      </c>
      <c r="N41" s="16">
        <v>-0.32697000000000004</v>
      </c>
      <c r="O41" s="16">
        <v>84.070039999999992</v>
      </c>
      <c r="P41" s="16">
        <v>20.03706</v>
      </c>
      <c r="Q41" s="16">
        <v>40.291160000000005</v>
      </c>
      <c r="R41" s="16">
        <v>11.96547</v>
      </c>
      <c r="S41" s="16">
        <v>9.7060499999999994</v>
      </c>
      <c r="T41" s="16">
        <v>-4.8878300000000001</v>
      </c>
      <c r="U41" s="16">
        <v>42.031129999999997</v>
      </c>
      <c r="V41" s="16">
        <v>22.63785</v>
      </c>
      <c r="W41" s="16">
        <v>39.329860000000004</v>
      </c>
      <c r="X41" s="16">
        <v>28.046230000000001</v>
      </c>
      <c r="Y41" s="16">
        <v>21.405650000000001</v>
      </c>
      <c r="Z41" s="16">
        <v>63.749839999999999</v>
      </c>
      <c r="AA41" s="16">
        <v>50.552589999999995</v>
      </c>
      <c r="AB41" s="16">
        <v>35.498150000000003</v>
      </c>
      <c r="AC41" s="16">
        <v>22.665689999999998</v>
      </c>
      <c r="AD41" s="16">
        <v>13.309760000000001</v>
      </c>
      <c r="AE41" s="16">
        <v>-5.9156000000000004</v>
      </c>
      <c r="AF41" s="16">
        <v>26.268479665397614</v>
      </c>
      <c r="AG41" s="16">
        <v>76.404177790335339</v>
      </c>
      <c r="AH41" s="16">
        <v>45.021740330611671</v>
      </c>
      <c r="AI41" s="46"/>
      <c r="AJ41" s="46"/>
      <c r="AK41" s="46"/>
      <c r="AL41" s="46"/>
      <c r="AM41" s="46"/>
      <c r="AN41" s="4"/>
      <c r="AO41" s="4"/>
      <c r="AP41" s="4"/>
      <c r="AQ41" s="4"/>
      <c r="AR41" s="4"/>
      <c r="AS41" s="4"/>
      <c r="AT41" s="4"/>
      <c r="AU41" s="4"/>
      <c r="AV41" s="4"/>
      <c r="AW41" s="4"/>
      <c r="AX41" s="4"/>
      <c r="AY41" s="4"/>
    </row>
    <row r="42" spans="1:51" ht="14.5" x14ac:dyDescent="0.35">
      <c r="A42" s="125">
        <f>YampaRiverInflow.TotalOutflow!A42</f>
        <v>46327</v>
      </c>
      <c r="B42" s="34"/>
      <c r="C42" s="12">
        <v>15.787000000000001</v>
      </c>
      <c r="D42" s="45">
        <v>33.512999999999998</v>
      </c>
      <c r="E42" s="16">
        <v>11.286760000000001</v>
      </c>
      <c r="F42" s="16">
        <v>42.111879999999999</v>
      </c>
      <c r="G42" s="16">
        <v>49.319809999999997</v>
      </c>
      <c r="H42" s="16">
        <v>62.6631</v>
      </c>
      <c r="I42" s="16">
        <v>57.306669999999997</v>
      </c>
      <c r="J42" s="16">
        <v>20.52073</v>
      </c>
      <c r="K42" s="16">
        <v>2.0303399999999998</v>
      </c>
      <c r="L42" s="16">
        <v>10.25154</v>
      </c>
      <c r="M42" s="16">
        <v>11.652959999999998</v>
      </c>
      <c r="N42" s="16">
        <v>18.590709999999998</v>
      </c>
      <c r="O42" s="16">
        <v>93.237679999999997</v>
      </c>
      <c r="P42" s="16">
        <v>8.5751200000000001</v>
      </c>
      <c r="Q42" s="16">
        <v>14.65644</v>
      </c>
      <c r="R42" s="16">
        <v>33.630459999999999</v>
      </c>
      <c r="S42" s="16">
        <v>27.760300000000001</v>
      </c>
      <c r="T42" s="16">
        <v>11.286379999999999</v>
      </c>
      <c r="U42" s="16">
        <v>-14.38903</v>
      </c>
      <c r="V42" s="16">
        <v>11.00366</v>
      </c>
      <c r="W42" s="16">
        <v>30.656770000000002</v>
      </c>
      <c r="X42" s="16">
        <v>78.433350000000004</v>
      </c>
      <c r="Y42" s="16">
        <v>20.926279999999998</v>
      </c>
      <c r="Z42" s="16">
        <v>17.11955</v>
      </c>
      <c r="AA42" s="16">
        <v>49.568680000000001</v>
      </c>
      <c r="AB42" s="16">
        <v>30.38326</v>
      </c>
      <c r="AC42" s="16">
        <v>41.949339999999999</v>
      </c>
      <c r="AD42" s="16">
        <v>90.300280000000001</v>
      </c>
      <c r="AE42" s="16">
        <v>25.237020000000001</v>
      </c>
      <c r="AF42" s="16">
        <v>26.017717809976254</v>
      </c>
      <c r="AG42" s="16">
        <v>42.795492049736886</v>
      </c>
      <c r="AH42" s="16">
        <v>56.29713986604478</v>
      </c>
      <c r="AI42" s="46"/>
      <c r="AJ42" s="46"/>
      <c r="AK42" s="46"/>
      <c r="AL42" s="46"/>
      <c r="AM42" s="46"/>
      <c r="AN42" s="4"/>
      <c r="AO42" s="4"/>
      <c r="AP42" s="4"/>
      <c r="AQ42" s="4"/>
      <c r="AR42" s="4"/>
      <c r="AS42" s="4"/>
      <c r="AT42" s="4"/>
      <c r="AU42" s="4"/>
      <c r="AV42" s="4"/>
      <c r="AW42" s="4"/>
      <c r="AX42" s="4"/>
      <c r="AY42" s="4"/>
    </row>
    <row r="43" spans="1:51" ht="14.5" x14ac:dyDescent="0.35">
      <c r="A43" s="125">
        <f>YampaRiverInflow.TotalOutflow!A43</f>
        <v>46357</v>
      </c>
      <c r="B43" s="34"/>
      <c r="C43" s="12">
        <v>20.481999999999999</v>
      </c>
      <c r="D43" s="45">
        <v>41.017000000000003</v>
      </c>
      <c r="E43" s="16">
        <v>76.772750000000002</v>
      </c>
      <c r="F43" s="16">
        <v>23.632810000000003</v>
      </c>
      <c r="G43" s="16">
        <v>26.613599999999998</v>
      </c>
      <c r="H43" s="16">
        <v>20.40418</v>
      </c>
      <c r="I43" s="16">
        <v>6.7861099999999999</v>
      </c>
      <c r="J43" s="16">
        <v>7.0875000000000004</v>
      </c>
      <c r="K43" s="16">
        <v>18.854099999999999</v>
      </c>
      <c r="L43" s="16">
        <v>35.589959999999998</v>
      </c>
      <c r="M43" s="16">
        <v>26.338159999999998</v>
      </c>
      <c r="N43" s="16">
        <v>20.191050000000001</v>
      </c>
      <c r="O43" s="16">
        <v>74.97139</v>
      </c>
      <c r="P43" s="16">
        <v>11.51708</v>
      </c>
      <c r="Q43" s="16">
        <v>-4.6183199999999998</v>
      </c>
      <c r="R43" s="16">
        <v>27.153869999999998</v>
      </c>
      <c r="S43" s="16">
        <v>22.050689999999999</v>
      </c>
      <c r="T43" s="16">
        <v>10.000299999999999</v>
      </c>
      <c r="U43" s="16">
        <v>200.48664000000002</v>
      </c>
      <c r="V43" s="16">
        <v>49.498660000000001</v>
      </c>
      <c r="W43" s="16">
        <v>30.962709999999998</v>
      </c>
      <c r="X43" s="16">
        <v>25.01275</v>
      </c>
      <c r="Y43" s="16">
        <v>10.133760000000001</v>
      </c>
      <c r="Z43" s="16">
        <v>15.85665</v>
      </c>
      <c r="AA43" s="16">
        <v>14.69364</v>
      </c>
      <c r="AB43" s="16">
        <v>24.777099999999997</v>
      </c>
      <c r="AC43" s="16">
        <v>25.998349999999999</v>
      </c>
      <c r="AD43" s="16">
        <v>73.964010000000002</v>
      </c>
      <c r="AE43" s="16">
        <v>39.270139999999998</v>
      </c>
      <c r="AF43" s="16">
        <v>58.229954837951695</v>
      </c>
      <c r="AG43" s="16">
        <v>94.346721745758927</v>
      </c>
      <c r="AH43" s="16">
        <v>58.610447656656703</v>
      </c>
      <c r="AI43" s="46"/>
      <c r="AJ43" s="46"/>
      <c r="AK43" s="46"/>
      <c r="AL43" s="46"/>
      <c r="AM43" s="46"/>
      <c r="AN43" s="4"/>
      <c r="AO43" s="4"/>
      <c r="AP43" s="4"/>
      <c r="AQ43" s="4"/>
      <c r="AR43" s="4"/>
      <c r="AS43" s="4"/>
      <c r="AT43" s="4"/>
      <c r="AU43" s="4"/>
      <c r="AV43" s="4"/>
      <c r="AW43" s="4"/>
      <c r="AX43" s="4"/>
      <c r="AY43" s="4"/>
    </row>
    <row r="44" spans="1:51" ht="14.5" x14ac:dyDescent="0.35">
      <c r="A44" s="125">
        <f>YampaRiverInflow.TotalOutflow!A44</f>
        <v>46388</v>
      </c>
      <c r="B44" s="34"/>
      <c r="C44" s="12">
        <v>23.027000000000001</v>
      </c>
      <c r="D44" s="45">
        <v>43.128</v>
      </c>
      <c r="E44" s="16">
        <v>147.14017999999999</v>
      </c>
      <c r="F44" s="16">
        <v>12.95735</v>
      </c>
      <c r="G44" s="16">
        <v>43.173999999999999</v>
      </c>
      <c r="H44" s="16">
        <v>43.572859999999999</v>
      </c>
      <c r="I44" s="16">
        <v>40.911610000000003</v>
      </c>
      <c r="J44" s="16">
        <v>13.873209999999998</v>
      </c>
      <c r="K44" s="16">
        <v>43.65607</v>
      </c>
      <c r="L44" s="16">
        <v>8.8752700000000004</v>
      </c>
      <c r="M44" s="16">
        <v>27.946300000000001</v>
      </c>
      <c r="N44" s="16">
        <v>3.3895900000000001</v>
      </c>
      <c r="O44" s="16">
        <v>303.37369000000001</v>
      </c>
      <c r="P44" s="16">
        <v>12.219719999999999</v>
      </c>
      <c r="Q44" s="16">
        <v>-9.3584500000000013</v>
      </c>
      <c r="R44" s="16">
        <v>28.872540000000001</v>
      </c>
      <c r="S44" s="16">
        <v>4.9805900000000003</v>
      </c>
      <c r="T44" s="16">
        <v>53.234699999999997</v>
      </c>
      <c r="U44" s="16">
        <v>36.51267</v>
      </c>
      <c r="V44" s="16">
        <v>15.039200000000001</v>
      </c>
      <c r="W44" s="16">
        <v>13.099450000000001</v>
      </c>
      <c r="X44" s="16">
        <v>6.7984099999999996</v>
      </c>
      <c r="Y44" s="16">
        <v>21.993320000000001</v>
      </c>
      <c r="Z44" s="16">
        <v>41.238190000000003</v>
      </c>
      <c r="AA44" s="16">
        <v>58.881329999999998</v>
      </c>
      <c r="AB44" s="16">
        <v>49.533120000000004</v>
      </c>
      <c r="AC44" s="16">
        <v>48.656099999999995</v>
      </c>
      <c r="AD44" s="16">
        <v>36.149560000000001</v>
      </c>
      <c r="AE44" s="16">
        <v>28.502187496324908</v>
      </c>
      <c r="AF44" s="16">
        <v>66.377511872836507</v>
      </c>
      <c r="AG44" s="16">
        <v>211.12333447291081</v>
      </c>
      <c r="AH44" s="16">
        <v>68.713341688972349</v>
      </c>
      <c r="AI44" s="46"/>
      <c r="AJ44" s="46"/>
      <c r="AK44" s="46"/>
      <c r="AL44" s="46"/>
      <c r="AM44" s="46"/>
      <c r="AN44" s="4"/>
      <c r="AO44" s="4"/>
      <c r="AP44" s="4"/>
      <c r="AQ44" s="4"/>
      <c r="AR44" s="4"/>
      <c r="AS44" s="4"/>
      <c r="AT44" s="4"/>
      <c r="AU44" s="4"/>
      <c r="AV44" s="4"/>
      <c r="AW44" s="4"/>
      <c r="AX44" s="4"/>
      <c r="AY44" s="4"/>
    </row>
    <row r="45" spans="1:51" ht="14.5" x14ac:dyDescent="0.35">
      <c r="A45" s="125">
        <f>YampaRiverInflow.TotalOutflow!A45</f>
        <v>46419</v>
      </c>
      <c r="B45" s="34"/>
      <c r="C45" s="12">
        <v>19.268000000000001</v>
      </c>
      <c r="D45" s="45">
        <v>25.373000000000001</v>
      </c>
      <c r="E45" s="16">
        <v>89.958119999999994</v>
      </c>
      <c r="F45" s="16">
        <v>24.910400000000003</v>
      </c>
      <c r="G45" s="16">
        <v>-4.8160100000000003</v>
      </c>
      <c r="H45" s="16">
        <v>73.336060000000003</v>
      </c>
      <c r="I45" s="16">
        <v>36.586980000000004</v>
      </c>
      <c r="J45" s="16">
        <v>21.691119999999998</v>
      </c>
      <c r="K45" s="16">
        <v>36.689769999999996</v>
      </c>
      <c r="L45" s="16">
        <v>4.0654399999999997</v>
      </c>
      <c r="M45" s="16">
        <v>38.304220000000001</v>
      </c>
      <c r="N45" s="16">
        <v>19.567259999999997</v>
      </c>
      <c r="O45" s="16">
        <v>194.10926000000001</v>
      </c>
      <c r="P45" s="16">
        <v>10.566690000000001</v>
      </c>
      <c r="Q45" s="16">
        <v>18.006209999999999</v>
      </c>
      <c r="R45" s="16">
        <v>42.33981</v>
      </c>
      <c r="S45" s="16">
        <v>29.493419999999997</v>
      </c>
      <c r="T45" s="16">
        <v>57.446640000000002</v>
      </c>
      <c r="U45" s="16">
        <v>36.949750000000002</v>
      </c>
      <c r="V45" s="16">
        <v>19.886479999999999</v>
      </c>
      <c r="W45" s="16">
        <v>30.005659999999999</v>
      </c>
      <c r="X45" s="16">
        <v>35.553809999999999</v>
      </c>
      <c r="Y45" s="16">
        <v>40.773769999999999</v>
      </c>
      <c r="Z45" s="16">
        <v>31.995979999999999</v>
      </c>
      <c r="AA45" s="16">
        <v>74.449780000000004</v>
      </c>
      <c r="AB45" s="16">
        <v>14.88969</v>
      </c>
      <c r="AC45" s="16">
        <v>39.650980000000004</v>
      </c>
      <c r="AD45" s="16">
        <v>14.91981</v>
      </c>
      <c r="AE45" s="16">
        <v>53.503218596593655</v>
      </c>
      <c r="AF45" s="16">
        <v>97.944624983882534</v>
      </c>
      <c r="AG45" s="16">
        <v>211.27383722176506</v>
      </c>
      <c r="AH45" s="16">
        <v>63.115245487554333</v>
      </c>
      <c r="AI45" s="46"/>
      <c r="AJ45" s="46"/>
      <c r="AK45" s="46"/>
      <c r="AL45" s="46"/>
      <c r="AM45" s="46"/>
      <c r="AN45" s="4"/>
      <c r="AO45" s="4"/>
      <c r="AP45" s="4"/>
      <c r="AQ45" s="4"/>
      <c r="AR45" s="4"/>
      <c r="AS45" s="4"/>
      <c r="AT45" s="4"/>
      <c r="AU45" s="4"/>
      <c r="AV45" s="4"/>
      <c r="AW45" s="4"/>
      <c r="AX45" s="4"/>
      <c r="AY45" s="4"/>
    </row>
    <row r="46" spans="1:51" ht="14.5" x14ac:dyDescent="0.35">
      <c r="A46" s="125">
        <f>YampaRiverInflow.TotalOutflow!A46</f>
        <v>46447</v>
      </c>
      <c r="B46" s="34"/>
      <c r="C46" s="12">
        <v>14.045</v>
      </c>
      <c r="D46" s="45">
        <v>27.734999999999999</v>
      </c>
      <c r="E46" s="16">
        <v>177.33817000000002</v>
      </c>
      <c r="F46" s="16">
        <v>-56.693550000000002</v>
      </c>
      <c r="G46" s="16">
        <v>37.615089999999995</v>
      </c>
      <c r="H46" s="16">
        <v>83.826080000000005</v>
      </c>
      <c r="I46" s="16">
        <v>-9.628680000000001</v>
      </c>
      <c r="J46" s="16">
        <v>-8.9868500000000004</v>
      </c>
      <c r="K46" s="16">
        <v>31.59817</v>
      </c>
      <c r="L46" s="16">
        <v>-31.764150000000001</v>
      </c>
      <c r="M46" s="16">
        <v>8.1977799999999998</v>
      </c>
      <c r="N46" s="16">
        <v>-4.6275300000000001</v>
      </c>
      <c r="O46" s="16">
        <v>107.54282000000001</v>
      </c>
      <c r="P46" s="16">
        <v>18.535509999999999</v>
      </c>
      <c r="Q46" s="16">
        <v>-8.2876000000000012</v>
      </c>
      <c r="R46" s="16">
        <v>9.9111000000000011</v>
      </c>
      <c r="S46" s="16">
        <v>-22.678090000000001</v>
      </c>
      <c r="T46" s="16">
        <v>14.65991</v>
      </c>
      <c r="U46" s="16">
        <v>17.707439999999998</v>
      </c>
      <c r="V46" s="16">
        <v>9.1945100000000011</v>
      </c>
      <c r="W46" s="16">
        <v>12.195319999999999</v>
      </c>
      <c r="X46" s="16">
        <v>-13.04682</v>
      </c>
      <c r="Y46" s="16">
        <v>5.0683699999999998</v>
      </c>
      <c r="Z46" s="16">
        <v>-22.833819999999999</v>
      </c>
      <c r="AA46" s="16">
        <v>21.36993</v>
      </c>
      <c r="AB46" s="16">
        <v>4.0066199999999998</v>
      </c>
      <c r="AC46" s="16">
        <v>64.574950000000001</v>
      </c>
      <c r="AD46" s="16">
        <v>63.134869999999999</v>
      </c>
      <c r="AE46" s="16">
        <v>61.180317783398927</v>
      </c>
      <c r="AF46" s="16">
        <v>128.26726604236279</v>
      </c>
      <c r="AG46" s="16">
        <v>224.00764611072893</v>
      </c>
      <c r="AH46" s="16">
        <v>43.466726188585206</v>
      </c>
      <c r="AI46" s="46"/>
      <c r="AJ46" s="46"/>
      <c r="AK46" s="46"/>
      <c r="AL46" s="46"/>
      <c r="AM46" s="46"/>
      <c r="AN46" s="4"/>
      <c r="AO46" s="4"/>
      <c r="AP46" s="4"/>
      <c r="AQ46" s="4"/>
      <c r="AR46" s="4"/>
      <c r="AS46" s="4"/>
      <c r="AT46" s="4"/>
      <c r="AU46" s="4"/>
      <c r="AV46" s="4"/>
      <c r="AW46" s="4"/>
      <c r="AX46" s="4"/>
      <c r="AY46" s="4"/>
    </row>
    <row r="47" spans="1:51" ht="14.5" x14ac:dyDescent="0.35">
      <c r="A47" s="125">
        <f>YampaRiverInflow.TotalOutflow!A47</f>
        <v>46478</v>
      </c>
      <c r="B47" s="34"/>
      <c r="C47" s="12">
        <v>11.419</v>
      </c>
      <c r="D47" s="45">
        <v>9.8219999999999992</v>
      </c>
      <c r="E47" s="16">
        <v>81.07553999999999</v>
      </c>
      <c r="F47" s="16">
        <v>86.656300000000002</v>
      </c>
      <c r="G47" s="16">
        <v>38.537150000000004</v>
      </c>
      <c r="H47" s="16">
        <v>88.094770000000011</v>
      </c>
      <c r="I47" s="16">
        <v>-55.505400000000002</v>
      </c>
      <c r="J47" s="16">
        <v>-25.224409999999999</v>
      </c>
      <c r="K47" s="16">
        <v>-11.06203</v>
      </c>
      <c r="L47" s="16">
        <v>-40.472319999999996</v>
      </c>
      <c r="M47" s="16">
        <v>-8.5150300000000012</v>
      </c>
      <c r="N47" s="16">
        <v>5.4860100000000003</v>
      </c>
      <c r="O47" s="16">
        <v>89.623949999999994</v>
      </c>
      <c r="P47" s="16">
        <v>5.5964700000000001</v>
      </c>
      <c r="Q47" s="16">
        <v>-13.982229999999999</v>
      </c>
      <c r="R47" s="16">
        <v>-5.7306000000000008</v>
      </c>
      <c r="S47" s="16">
        <v>-15.20013</v>
      </c>
      <c r="T47" s="16">
        <v>34.876040000000003</v>
      </c>
      <c r="U47" s="16">
        <v>71.3001</v>
      </c>
      <c r="V47" s="16">
        <v>20.61309</v>
      </c>
      <c r="W47" s="16">
        <v>9.5076800000000006</v>
      </c>
      <c r="X47" s="16">
        <v>-18.428540000000002</v>
      </c>
      <c r="Y47" s="16">
        <v>-11.481530000000001</v>
      </c>
      <c r="Z47" s="16">
        <v>17.488060000000001</v>
      </c>
      <c r="AA47" s="16">
        <v>42.204129999999999</v>
      </c>
      <c r="AB47" s="16">
        <v>-16.627680000000002</v>
      </c>
      <c r="AC47" s="16">
        <v>57.904980000000002</v>
      </c>
      <c r="AD47" s="16">
        <v>18.792390000000001</v>
      </c>
      <c r="AE47" s="16">
        <v>27.715374733300219</v>
      </c>
      <c r="AF47" s="16">
        <v>73.575185829979745</v>
      </c>
      <c r="AG47" s="16">
        <v>159.09265105449037</v>
      </c>
      <c r="AH47" s="16">
        <v>29.569324498987175</v>
      </c>
      <c r="AI47" s="46"/>
      <c r="AJ47" s="46"/>
      <c r="AK47" s="46"/>
      <c r="AL47" s="46"/>
      <c r="AM47" s="46"/>
      <c r="AN47" s="4"/>
      <c r="AO47" s="4"/>
      <c r="AP47" s="4"/>
      <c r="AQ47" s="4"/>
      <c r="AR47" s="4"/>
      <c r="AS47" s="4"/>
      <c r="AT47" s="4"/>
      <c r="AU47" s="4"/>
      <c r="AV47" s="4"/>
      <c r="AW47" s="4"/>
      <c r="AX47" s="4"/>
      <c r="AY47" s="4"/>
    </row>
    <row r="48" spans="1:51" ht="14.5" x14ac:dyDescent="0.35">
      <c r="A48" s="125">
        <f>YampaRiverInflow.TotalOutflow!A48</f>
        <v>46508</v>
      </c>
      <c r="B48" s="34"/>
      <c r="C48" s="12">
        <v>3.552</v>
      </c>
      <c r="D48" s="45">
        <v>-9.7769999999999992</v>
      </c>
      <c r="E48" s="16">
        <v>144.82448000000002</v>
      </c>
      <c r="F48" s="16">
        <v>15.857620000000001</v>
      </c>
      <c r="G48" s="16">
        <v>26.527619999999999</v>
      </c>
      <c r="H48" s="16">
        <v>112.01666</v>
      </c>
      <c r="I48" s="16">
        <v>5.9267599999999998</v>
      </c>
      <c r="J48" s="16">
        <v>-7.9631999999999996</v>
      </c>
      <c r="K48" s="16">
        <v>-10.182930000000001</v>
      </c>
      <c r="L48" s="16">
        <v>-18.910119999999999</v>
      </c>
      <c r="M48" s="16">
        <v>-5.1637899999999997</v>
      </c>
      <c r="N48" s="16">
        <v>4.8523900000000006</v>
      </c>
      <c r="O48" s="16">
        <v>136.5727</v>
      </c>
      <c r="P48" s="16">
        <v>-17.06551</v>
      </c>
      <c r="Q48" s="16">
        <v>-25.80247</v>
      </c>
      <c r="R48" s="16">
        <v>13.146979999999999</v>
      </c>
      <c r="S48" s="16">
        <v>9.7264300000000006</v>
      </c>
      <c r="T48" s="16">
        <v>41.096609999999998</v>
      </c>
      <c r="U48" s="16">
        <v>63.824849999999998</v>
      </c>
      <c r="V48" s="16">
        <v>-6.9918699999999996</v>
      </c>
      <c r="W48" s="16">
        <v>0.73799999999999999</v>
      </c>
      <c r="X48" s="16">
        <v>-18.297540000000001</v>
      </c>
      <c r="Y48" s="16">
        <v>-12.214030000000001</v>
      </c>
      <c r="Z48" s="16">
        <v>9.0859300000000012</v>
      </c>
      <c r="AA48" s="16">
        <v>5.1340200000000005</v>
      </c>
      <c r="AB48" s="16">
        <v>-29.088660000000001</v>
      </c>
      <c r="AC48" s="16">
        <v>48.692149999999998</v>
      </c>
      <c r="AD48" s="16">
        <v>-11.59253</v>
      </c>
      <c r="AE48" s="16">
        <v>13.941845357980599</v>
      </c>
      <c r="AF48" s="16">
        <v>50.616735034495079</v>
      </c>
      <c r="AG48" s="16">
        <v>122.33935550539928</v>
      </c>
      <c r="AH48" s="16">
        <v>45.147363021899245</v>
      </c>
      <c r="AI48" s="46"/>
      <c r="AJ48" s="46"/>
      <c r="AK48" s="46"/>
      <c r="AL48" s="46"/>
      <c r="AM48" s="46"/>
      <c r="AN48" s="4"/>
      <c r="AO48" s="4"/>
      <c r="AP48" s="4"/>
      <c r="AQ48" s="4"/>
      <c r="AR48" s="4"/>
      <c r="AS48" s="4"/>
      <c r="AT48" s="4"/>
      <c r="AU48" s="4"/>
      <c r="AV48" s="4"/>
      <c r="AW48" s="4"/>
      <c r="AX48" s="4"/>
      <c r="AY48" s="4"/>
    </row>
    <row r="49" spans="1:1005" ht="14.5" x14ac:dyDescent="0.35">
      <c r="A49" s="125">
        <f>YampaRiverInflow.TotalOutflow!A49</f>
        <v>46539</v>
      </c>
      <c r="B49" s="34"/>
      <c r="C49" s="12">
        <v>5.4720000000000004</v>
      </c>
      <c r="D49" s="45">
        <v>-23.062000000000001</v>
      </c>
      <c r="E49" s="16">
        <v>48.385210000000001</v>
      </c>
      <c r="F49" s="16">
        <v>10.9796</v>
      </c>
      <c r="G49" s="16">
        <v>-16.415560000000003</v>
      </c>
      <c r="H49" s="16">
        <v>59.579190000000004</v>
      </c>
      <c r="I49" s="16">
        <v>20.131820000000001</v>
      </c>
      <c r="J49" s="16">
        <v>-1.8760000000000002E-2</v>
      </c>
      <c r="K49" s="16">
        <v>-40.888860000000001</v>
      </c>
      <c r="L49" s="16">
        <v>-24.57798</v>
      </c>
      <c r="M49" s="16">
        <v>-41.014429999999997</v>
      </c>
      <c r="N49" s="16">
        <v>-32.649230000000003</v>
      </c>
      <c r="O49" s="16">
        <v>31.118189999999998</v>
      </c>
      <c r="P49" s="16">
        <v>-16.25863</v>
      </c>
      <c r="Q49" s="16">
        <v>-29.007360000000002</v>
      </c>
      <c r="R49" s="16">
        <v>15.05063</v>
      </c>
      <c r="S49" s="16">
        <v>-28.113409999999998</v>
      </c>
      <c r="T49" s="16">
        <v>-6.2963900000000006</v>
      </c>
      <c r="U49" s="16">
        <v>35.037300000000002</v>
      </c>
      <c r="V49" s="16">
        <v>-16.40408</v>
      </c>
      <c r="W49" s="16">
        <v>-27.575620000000001</v>
      </c>
      <c r="X49" s="16">
        <v>-23.976099999999999</v>
      </c>
      <c r="Y49" s="16">
        <v>-8.1685800000000004</v>
      </c>
      <c r="Z49" s="16">
        <v>-18.756529999999998</v>
      </c>
      <c r="AA49" s="16">
        <v>-18.879729999999999</v>
      </c>
      <c r="AB49" s="16">
        <v>-18.7621</v>
      </c>
      <c r="AC49" s="16">
        <v>4.9375299999999998</v>
      </c>
      <c r="AD49" s="16">
        <v>-14.283790000000002</v>
      </c>
      <c r="AE49" s="16">
        <v>78.656605207787052</v>
      </c>
      <c r="AF49" s="16">
        <v>0.79443608718219216</v>
      </c>
      <c r="AG49" s="16">
        <v>10.795318554272191</v>
      </c>
      <c r="AH49" s="16">
        <v>-1.7823744887791051</v>
      </c>
      <c r="AI49" s="46"/>
      <c r="AJ49" s="46"/>
      <c r="AK49" s="46"/>
      <c r="AL49" s="46"/>
      <c r="AM49" s="46"/>
      <c r="AN49" s="4"/>
      <c r="AO49" s="4"/>
      <c r="AP49" s="4"/>
      <c r="AQ49" s="4"/>
      <c r="AR49" s="4"/>
      <c r="AS49" s="4"/>
      <c r="AT49" s="4"/>
      <c r="AU49" s="4"/>
      <c r="AV49" s="4"/>
      <c r="AW49" s="4"/>
      <c r="AX49" s="4"/>
      <c r="AY49" s="4"/>
    </row>
    <row r="50" spans="1:1005" ht="14.5" x14ac:dyDescent="0.35">
      <c r="A50" s="125">
        <f>YampaRiverInflow.TotalOutflow!A50</f>
        <v>46569</v>
      </c>
      <c r="B50" s="34"/>
      <c r="C50" s="12">
        <v>7.3979999999999997</v>
      </c>
      <c r="D50" s="45">
        <v>-3.8530000000000002</v>
      </c>
      <c r="E50" s="16">
        <v>30.843540000000001</v>
      </c>
      <c r="F50" s="16">
        <v>41.040230000000001</v>
      </c>
      <c r="G50" s="16">
        <v>14.490680000000001</v>
      </c>
      <c r="H50" s="16">
        <v>75.778990000000007</v>
      </c>
      <c r="I50" s="16">
        <v>65.886160000000004</v>
      </c>
      <c r="J50" s="16">
        <v>-49.466929999999998</v>
      </c>
      <c r="K50" s="16">
        <v>-38.095980000000004</v>
      </c>
      <c r="L50" s="16">
        <v>-9.229239999999999</v>
      </c>
      <c r="M50" s="16">
        <v>-13.51318</v>
      </c>
      <c r="N50" s="16">
        <v>-26.592950000000002</v>
      </c>
      <c r="O50" s="16">
        <v>24.434360000000002</v>
      </c>
      <c r="P50" s="16">
        <v>-13.056049999999999</v>
      </c>
      <c r="Q50" s="16">
        <v>-8.1851199999999995</v>
      </c>
      <c r="R50" s="16">
        <v>-2.57158</v>
      </c>
      <c r="S50" s="16">
        <v>-30.264680000000002</v>
      </c>
      <c r="T50" s="16">
        <v>-36.50526</v>
      </c>
      <c r="U50" s="16">
        <v>7.3666599999999995</v>
      </c>
      <c r="V50" s="16">
        <v>20.909459999999999</v>
      </c>
      <c r="W50" s="16">
        <v>21.97174</v>
      </c>
      <c r="X50" s="16">
        <v>-3.3679099999999997</v>
      </c>
      <c r="Y50" s="16">
        <v>5.8490699999999993</v>
      </c>
      <c r="Z50" s="16">
        <v>18.370330000000003</v>
      </c>
      <c r="AA50" s="16">
        <v>18.507080000000002</v>
      </c>
      <c r="AB50" s="16">
        <v>26.724900000000002</v>
      </c>
      <c r="AC50" s="16">
        <v>-54.714529999999996</v>
      </c>
      <c r="AD50" s="16">
        <v>-25.463419999999999</v>
      </c>
      <c r="AE50" s="16">
        <v>-6.2687281740997962</v>
      </c>
      <c r="AF50" s="16">
        <v>27.797003253292672</v>
      </c>
      <c r="AG50" s="16">
        <v>-8.8693892113595538</v>
      </c>
      <c r="AH50" s="16">
        <v>20.270427585364928</v>
      </c>
      <c r="AI50" s="46"/>
      <c r="AJ50" s="46"/>
      <c r="AK50" s="46"/>
      <c r="AL50" s="46"/>
      <c r="AM50" s="46"/>
      <c r="AN50" s="4"/>
      <c r="AO50" s="4"/>
      <c r="AP50" s="4"/>
      <c r="AQ50" s="4"/>
      <c r="AR50" s="4"/>
      <c r="AS50" s="4"/>
      <c r="AT50" s="4"/>
      <c r="AU50" s="4"/>
      <c r="AV50" s="4"/>
      <c r="AW50" s="4"/>
      <c r="AX50" s="4"/>
      <c r="AY50" s="4"/>
    </row>
    <row r="51" spans="1:1005" ht="14.5" x14ac:dyDescent="0.35">
      <c r="A51" s="125">
        <f>YampaRiverInflow.TotalOutflow!A51</f>
        <v>46600</v>
      </c>
      <c r="B51" s="34"/>
      <c r="C51" s="12">
        <v>19.021999999999998</v>
      </c>
      <c r="D51" s="45">
        <v>16.042000000000002</v>
      </c>
      <c r="E51" s="16">
        <v>32.843679999999999</v>
      </c>
      <c r="F51" s="16">
        <v>9.41737</v>
      </c>
      <c r="G51" s="16">
        <v>73.407210000000006</v>
      </c>
      <c r="H51" s="16">
        <v>56.459800000000001</v>
      </c>
      <c r="I51" s="16">
        <v>48.113410000000002</v>
      </c>
      <c r="J51" s="16">
        <v>12.67862</v>
      </c>
      <c r="K51" s="16">
        <v>24.742099999999997</v>
      </c>
      <c r="L51" s="16">
        <v>-3.3823099999999999</v>
      </c>
      <c r="M51" s="16">
        <v>40.45872</v>
      </c>
      <c r="N51" s="16">
        <v>7.9324300000000001</v>
      </c>
      <c r="O51" s="16">
        <v>46.411089999999994</v>
      </c>
      <c r="P51" s="16">
        <v>6.7395899999999997</v>
      </c>
      <c r="Q51" s="16">
        <v>17.925740000000001</v>
      </c>
      <c r="R51" s="16">
        <v>17.421220000000002</v>
      </c>
      <c r="S51" s="16">
        <v>-3.9880599999999999</v>
      </c>
      <c r="T51" s="16">
        <v>-1.2442899999999999</v>
      </c>
      <c r="U51" s="16">
        <v>21.964880000000001</v>
      </c>
      <c r="V51" s="16">
        <v>75.510499999999993</v>
      </c>
      <c r="W51" s="16">
        <v>37.568370000000002</v>
      </c>
      <c r="X51" s="16">
        <v>42.03425</v>
      </c>
      <c r="Y51" s="16">
        <v>42.976790000000001</v>
      </c>
      <c r="Z51" s="16">
        <v>38.019089999999998</v>
      </c>
      <c r="AA51" s="16">
        <v>12.330110000000001</v>
      </c>
      <c r="AB51" s="16">
        <v>11.853590000000001</v>
      </c>
      <c r="AC51" s="16">
        <v>-10.878549999999999</v>
      </c>
      <c r="AD51" s="16">
        <v>0.28339999999999999</v>
      </c>
      <c r="AE51" s="16">
        <v>51.813121174655578</v>
      </c>
      <c r="AF51" s="16">
        <v>55.485192829981116</v>
      </c>
      <c r="AG51" s="16">
        <v>84.255431956262342</v>
      </c>
      <c r="AH51" s="16">
        <v>46.678198108351161</v>
      </c>
      <c r="AI51" s="46"/>
      <c r="AJ51" s="46"/>
      <c r="AK51" s="46"/>
      <c r="AL51" s="46"/>
      <c r="AM51" s="46"/>
      <c r="AN51" s="4"/>
      <c r="AO51" s="4"/>
      <c r="AP51" s="4"/>
      <c r="AQ51" s="4"/>
      <c r="AR51" s="4"/>
      <c r="AS51" s="4"/>
      <c r="AT51" s="4"/>
      <c r="AU51" s="4"/>
      <c r="AV51" s="4"/>
      <c r="AW51" s="4"/>
      <c r="AX51" s="4"/>
      <c r="AY51" s="4"/>
    </row>
    <row r="52" spans="1:1005" ht="14.5" x14ac:dyDescent="0.35">
      <c r="A52" s="125">
        <f>YampaRiverInflow.TotalOutflow!A52</f>
        <v>46631</v>
      </c>
      <c r="B52" s="34"/>
      <c r="C52" s="12">
        <v>18.533999999999999</v>
      </c>
      <c r="D52" s="45">
        <v>18.716000000000001</v>
      </c>
      <c r="E52" s="16">
        <v>42.169260000000001</v>
      </c>
      <c r="F52" s="16">
        <v>18.811229999999998</v>
      </c>
      <c r="G52" s="16">
        <v>37.728870000000001</v>
      </c>
      <c r="H52" s="16">
        <v>102.28238999999999</v>
      </c>
      <c r="I52" s="16">
        <v>63.219099999999997</v>
      </c>
      <c r="J52" s="16">
        <v>-1.1670799999999999</v>
      </c>
      <c r="K52" s="16">
        <v>27.992830000000001</v>
      </c>
      <c r="L52" s="16">
        <v>55.190280000000001</v>
      </c>
      <c r="M52" s="16">
        <v>32.140479999999997</v>
      </c>
      <c r="N52" s="16">
        <v>31.014310000000002</v>
      </c>
      <c r="O52" s="16">
        <v>29.221220000000002</v>
      </c>
      <c r="P52" s="16">
        <v>-5.8577599999999999</v>
      </c>
      <c r="Q52" s="16">
        <v>13.77566</v>
      </c>
      <c r="R52" s="16">
        <v>20.98864</v>
      </c>
      <c r="S52" s="16">
        <v>9.6280200000000011</v>
      </c>
      <c r="T52" s="16">
        <v>25.324290000000001</v>
      </c>
      <c r="U52" s="16">
        <v>17.578880000000002</v>
      </c>
      <c r="V52" s="16">
        <v>49.973109999999998</v>
      </c>
      <c r="W52" s="16">
        <v>68.102980000000002</v>
      </c>
      <c r="X52" s="16">
        <v>84.069659999999999</v>
      </c>
      <c r="Y52" s="16">
        <v>26.646470000000001</v>
      </c>
      <c r="Z52" s="16">
        <v>42.182259999999999</v>
      </c>
      <c r="AA52" s="16">
        <v>36.151679999999999</v>
      </c>
      <c r="AB52" s="16">
        <v>18.166060000000002</v>
      </c>
      <c r="AC52" s="16">
        <v>17.873080000000002</v>
      </c>
      <c r="AD52" s="16">
        <v>4.9049300000000002</v>
      </c>
      <c r="AE52" s="16">
        <v>64.526982142959554</v>
      </c>
      <c r="AF52" s="16">
        <v>64.196070820739521</v>
      </c>
      <c r="AG52" s="16">
        <v>71.079936959728215</v>
      </c>
      <c r="AH52" s="16">
        <v>58.189243912840368</v>
      </c>
      <c r="AI52" s="46"/>
      <c r="AJ52" s="46"/>
      <c r="AK52" s="46"/>
      <c r="AL52" s="46"/>
      <c r="AM52" s="46"/>
      <c r="AN52" s="4"/>
      <c r="AO52" s="4"/>
      <c r="AP52" s="4"/>
      <c r="AQ52" s="4"/>
      <c r="AR52" s="4"/>
      <c r="AS52" s="4"/>
      <c r="AT52" s="4"/>
      <c r="AU52" s="4"/>
      <c r="AV52" s="4"/>
      <c r="AW52" s="4"/>
      <c r="AX52" s="4"/>
      <c r="AY52" s="4"/>
    </row>
    <row r="53" spans="1:1005" ht="14.5" x14ac:dyDescent="0.35">
      <c r="A53" s="125">
        <f>YampaRiverInflow.TotalOutflow!A53</f>
        <v>46661</v>
      </c>
      <c r="B53" s="34"/>
      <c r="C53" s="12">
        <v>17.992999999999999</v>
      </c>
      <c r="D53" s="45">
        <v>17.992999999999999</v>
      </c>
      <c r="E53" s="16">
        <v>34.997630000000001</v>
      </c>
      <c r="F53" s="16">
        <v>11.211030000000001</v>
      </c>
      <c r="G53" s="16">
        <v>19.502970000000001</v>
      </c>
      <c r="H53" s="16">
        <v>54.718679999999999</v>
      </c>
      <c r="I53" s="16">
        <v>17.3261</v>
      </c>
      <c r="J53" s="16">
        <v>33.096730000000001</v>
      </c>
      <c r="K53" s="16">
        <v>7.0241199999999999</v>
      </c>
      <c r="L53" s="16">
        <v>38.168879999999994</v>
      </c>
      <c r="M53" s="16">
        <v>-0.32697000000000004</v>
      </c>
      <c r="N53" s="16">
        <v>84.070039999999992</v>
      </c>
      <c r="O53" s="16">
        <v>20.03706</v>
      </c>
      <c r="P53" s="16">
        <v>40.291160000000005</v>
      </c>
      <c r="Q53" s="16">
        <v>11.96547</v>
      </c>
      <c r="R53" s="16">
        <v>9.7060499999999994</v>
      </c>
      <c r="S53" s="16">
        <v>-4.8878300000000001</v>
      </c>
      <c r="T53" s="16">
        <v>42.031129999999997</v>
      </c>
      <c r="U53" s="16">
        <v>22.63785</v>
      </c>
      <c r="V53" s="16">
        <v>39.329860000000004</v>
      </c>
      <c r="W53" s="16">
        <v>28.046230000000001</v>
      </c>
      <c r="X53" s="16">
        <v>21.405650000000001</v>
      </c>
      <c r="Y53" s="16">
        <v>63.749839999999999</v>
      </c>
      <c r="Z53" s="16">
        <v>50.552589999999995</v>
      </c>
      <c r="AA53" s="16">
        <v>35.498150000000003</v>
      </c>
      <c r="AB53" s="16">
        <v>22.665689999999998</v>
      </c>
      <c r="AC53" s="16">
        <v>13.309760000000001</v>
      </c>
      <c r="AD53" s="16">
        <v>-5.9156000000000004</v>
      </c>
      <c r="AE53" s="16">
        <v>26.268479665397614</v>
      </c>
      <c r="AF53" s="16">
        <v>76.404177790335339</v>
      </c>
      <c r="AG53" s="16">
        <v>45.021740330611671</v>
      </c>
      <c r="AH53" s="16">
        <v>48.923185500669511</v>
      </c>
      <c r="AI53" s="46"/>
      <c r="AJ53" s="46"/>
      <c r="AK53" s="46"/>
      <c r="AL53" s="46"/>
      <c r="AM53" s="46"/>
      <c r="AN53" s="4"/>
      <c r="AO53" s="4"/>
      <c r="AP53" s="4"/>
      <c r="AQ53" s="4"/>
      <c r="AR53" s="4"/>
      <c r="AS53" s="4"/>
      <c r="AT53" s="4"/>
      <c r="AU53" s="4"/>
      <c r="AV53" s="4"/>
      <c r="AW53" s="4"/>
      <c r="AX53" s="4"/>
      <c r="AY53" s="4"/>
    </row>
    <row r="54" spans="1:1005" ht="14.5" x14ac:dyDescent="0.35">
      <c r="A54" s="125">
        <f>YampaRiverInflow.TotalOutflow!A54</f>
        <v>46692</v>
      </c>
      <c r="B54" s="34"/>
      <c r="C54" s="12">
        <v>15.787000000000001</v>
      </c>
      <c r="D54" s="45">
        <v>33.512999999999998</v>
      </c>
      <c r="E54" s="16">
        <v>42.111879999999999</v>
      </c>
      <c r="F54" s="16">
        <v>49.319809999999997</v>
      </c>
      <c r="G54" s="16">
        <v>62.6631</v>
      </c>
      <c r="H54" s="16">
        <v>57.306669999999997</v>
      </c>
      <c r="I54" s="16">
        <v>20.52073</v>
      </c>
      <c r="J54" s="16">
        <v>2.0303399999999998</v>
      </c>
      <c r="K54" s="16">
        <v>10.25154</v>
      </c>
      <c r="L54" s="16">
        <v>11.652959999999998</v>
      </c>
      <c r="M54" s="16">
        <v>18.590709999999998</v>
      </c>
      <c r="N54" s="16">
        <v>93.237679999999997</v>
      </c>
      <c r="O54" s="16">
        <v>8.5751200000000001</v>
      </c>
      <c r="P54" s="16">
        <v>14.65644</v>
      </c>
      <c r="Q54" s="16">
        <v>33.630459999999999</v>
      </c>
      <c r="R54" s="16">
        <v>27.760300000000001</v>
      </c>
      <c r="S54" s="16">
        <v>11.286379999999999</v>
      </c>
      <c r="T54" s="16">
        <v>-14.38903</v>
      </c>
      <c r="U54" s="16">
        <v>11.00366</v>
      </c>
      <c r="V54" s="16">
        <v>30.656770000000002</v>
      </c>
      <c r="W54" s="16">
        <v>78.433350000000004</v>
      </c>
      <c r="X54" s="16">
        <v>20.926279999999998</v>
      </c>
      <c r="Y54" s="16">
        <v>17.11955</v>
      </c>
      <c r="Z54" s="16">
        <v>49.568680000000001</v>
      </c>
      <c r="AA54" s="16">
        <v>30.38326</v>
      </c>
      <c r="AB54" s="16">
        <v>41.949339999999999</v>
      </c>
      <c r="AC54" s="16">
        <v>90.300280000000001</v>
      </c>
      <c r="AD54" s="16">
        <v>25.237020000000001</v>
      </c>
      <c r="AE54" s="16">
        <v>26.017717809976254</v>
      </c>
      <c r="AF54" s="16">
        <v>42.795492049736886</v>
      </c>
      <c r="AG54" s="16">
        <v>56.29713986604478</v>
      </c>
      <c r="AH54" s="16">
        <v>12.602030529735451</v>
      </c>
      <c r="AI54" s="46"/>
      <c r="AJ54" s="46"/>
      <c r="AK54" s="46"/>
      <c r="AL54" s="46"/>
      <c r="AM54" s="46"/>
      <c r="AN54" s="4"/>
      <c r="AO54" s="4"/>
      <c r="AP54" s="4"/>
      <c r="AQ54" s="4"/>
      <c r="AR54" s="4"/>
      <c r="AS54" s="4"/>
      <c r="AT54" s="4"/>
      <c r="AU54" s="4"/>
      <c r="AV54" s="4"/>
      <c r="AW54" s="4"/>
      <c r="AX54" s="4"/>
      <c r="AY54" s="4"/>
    </row>
    <row r="55" spans="1:1005" ht="14.5" x14ac:dyDescent="0.35">
      <c r="A55" s="125">
        <f>YampaRiverInflow.TotalOutflow!A55</f>
        <v>46722</v>
      </c>
      <c r="B55" s="34"/>
      <c r="C55" s="12">
        <v>20.481999999999999</v>
      </c>
      <c r="D55" s="45">
        <v>41.017000000000003</v>
      </c>
      <c r="E55" s="16">
        <v>23.632810000000003</v>
      </c>
      <c r="F55" s="16">
        <v>26.613599999999998</v>
      </c>
      <c r="G55" s="16">
        <v>20.40418</v>
      </c>
      <c r="H55" s="16">
        <v>6.7861099999999999</v>
      </c>
      <c r="I55" s="16">
        <v>7.0875000000000004</v>
      </c>
      <c r="J55" s="16">
        <v>18.854099999999999</v>
      </c>
      <c r="K55" s="16">
        <v>35.589959999999998</v>
      </c>
      <c r="L55" s="16">
        <v>26.338159999999998</v>
      </c>
      <c r="M55" s="16">
        <v>20.191050000000001</v>
      </c>
      <c r="N55" s="16">
        <v>74.97139</v>
      </c>
      <c r="O55" s="16">
        <v>11.51708</v>
      </c>
      <c r="P55" s="16">
        <v>-4.6183199999999998</v>
      </c>
      <c r="Q55" s="16">
        <v>27.153869999999998</v>
      </c>
      <c r="R55" s="16">
        <v>22.050689999999999</v>
      </c>
      <c r="S55" s="16">
        <v>10.000299999999999</v>
      </c>
      <c r="T55" s="16">
        <v>200.48664000000002</v>
      </c>
      <c r="U55" s="16">
        <v>49.498660000000001</v>
      </c>
      <c r="V55" s="16">
        <v>30.962709999999998</v>
      </c>
      <c r="W55" s="16">
        <v>25.01275</v>
      </c>
      <c r="X55" s="16">
        <v>10.133760000000001</v>
      </c>
      <c r="Y55" s="16">
        <v>15.85665</v>
      </c>
      <c r="Z55" s="16">
        <v>14.69364</v>
      </c>
      <c r="AA55" s="16">
        <v>24.777099999999997</v>
      </c>
      <c r="AB55" s="16">
        <v>25.998349999999999</v>
      </c>
      <c r="AC55" s="16">
        <v>73.964010000000002</v>
      </c>
      <c r="AD55" s="16">
        <v>39.270139999999998</v>
      </c>
      <c r="AE55" s="16">
        <v>58.229954837951695</v>
      </c>
      <c r="AF55" s="16">
        <v>94.346721745758927</v>
      </c>
      <c r="AG55" s="16">
        <v>58.610447656656703</v>
      </c>
      <c r="AH55" s="16">
        <v>76.782752691710428</v>
      </c>
      <c r="AI55" s="46"/>
      <c r="AJ55" s="46"/>
      <c r="AK55" s="46"/>
      <c r="AL55" s="46"/>
      <c r="AM55" s="46"/>
      <c r="AN55" s="4"/>
      <c r="AO55" s="4"/>
      <c r="AP55" s="4"/>
      <c r="AQ55" s="4"/>
      <c r="AR55" s="4"/>
      <c r="AS55" s="4"/>
      <c r="AT55" s="4"/>
      <c r="AU55" s="4"/>
      <c r="AV55" s="4"/>
      <c r="AW55" s="4"/>
      <c r="AX55" s="4"/>
      <c r="AY55" s="4"/>
    </row>
    <row r="56" spans="1:1005" ht="14.5" x14ac:dyDescent="0.35">
      <c r="A56" s="125">
        <f>YampaRiverInflow.TotalOutflow!A56</f>
        <v>46753</v>
      </c>
      <c r="B56" s="34"/>
      <c r="C56" s="12">
        <v>23.027000000000001</v>
      </c>
      <c r="D56" s="45">
        <v>43.128</v>
      </c>
      <c r="E56" s="16">
        <v>12.95735</v>
      </c>
      <c r="F56" s="16">
        <v>43.173999999999999</v>
      </c>
      <c r="G56" s="16">
        <v>43.572859999999999</v>
      </c>
      <c r="H56" s="16">
        <v>40.911610000000003</v>
      </c>
      <c r="I56" s="16">
        <v>13.873209999999998</v>
      </c>
      <c r="J56" s="16">
        <v>43.65607</v>
      </c>
      <c r="K56" s="16">
        <v>8.8752700000000004</v>
      </c>
      <c r="L56" s="16">
        <v>27.946300000000001</v>
      </c>
      <c r="M56" s="16">
        <v>3.3895900000000001</v>
      </c>
      <c r="N56" s="16">
        <v>303.37369000000001</v>
      </c>
      <c r="O56" s="16">
        <v>12.219719999999999</v>
      </c>
      <c r="P56" s="16">
        <v>-9.3584500000000013</v>
      </c>
      <c r="Q56" s="16">
        <v>28.872540000000001</v>
      </c>
      <c r="R56" s="16">
        <v>4.9805900000000003</v>
      </c>
      <c r="S56" s="16">
        <v>53.234699999999997</v>
      </c>
      <c r="T56" s="16">
        <v>36.51267</v>
      </c>
      <c r="U56" s="16">
        <v>15.039200000000001</v>
      </c>
      <c r="V56" s="16">
        <v>13.099450000000001</v>
      </c>
      <c r="W56" s="16">
        <v>6.7984099999999996</v>
      </c>
      <c r="X56" s="16">
        <v>21.993320000000001</v>
      </c>
      <c r="Y56" s="16">
        <v>41.238190000000003</v>
      </c>
      <c r="Z56" s="16">
        <v>58.881329999999998</v>
      </c>
      <c r="AA56" s="16">
        <v>49.533120000000004</v>
      </c>
      <c r="AB56" s="16">
        <v>48.656099999999995</v>
      </c>
      <c r="AC56" s="16">
        <v>36.149560000000001</v>
      </c>
      <c r="AD56" s="16">
        <v>28.502187496324908</v>
      </c>
      <c r="AE56" s="16">
        <v>66.377511872836507</v>
      </c>
      <c r="AF56" s="16">
        <v>211.12333447291081</v>
      </c>
      <c r="AG56" s="16">
        <v>68.713341688972349</v>
      </c>
      <c r="AH56" s="16">
        <v>147.80087564376487</v>
      </c>
      <c r="AI56" s="46"/>
      <c r="AJ56" s="46"/>
      <c r="AK56" s="46"/>
      <c r="AL56" s="46"/>
      <c r="AM56" s="46"/>
      <c r="AN56" s="4"/>
      <c r="AO56" s="4"/>
      <c r="AP56" s="4"/>
      <c r="AQ56" s="4"/>
      <c r="AR56" s="4"/>
      <c r="AS56" s="4"/>
      <c r="AT56" s="4"/>
      <c r="AU56" s="4"/>
      <c r="AV56" s="4"/>
      <c r="AW56" s="4"/>
      <c r="AX56" s="4"/>
      <c r="AY56" s="4"/>
    </row>
    <row r="57" spans="1:1005" ht="14.5" x14ac:dyDescent="0.35">
      <c r="A57" s="125">
        <f>YampaRiverInflow.TotalOutflow!A57</f>
        <v>46784</v>
      </c>
      <c r="B57" s="34"/>
      <c r="C57" s="12">
        <v>19.268000000000001</v>
      </c>
      <c r="D57" s="45">
        <v>25.373000000000001</v>
      </c>
      <c r="E57" s="16">
        <v>24.910400000000003</v>
      </c>
      <c r="F57" s="16">
        <v>-4.8160100000000003</v>
      </c>
      <c r="G57" s="16">
        <v>73.336060000000003</v>
      </c>
      <c r="H57" s="16">
        <v>36.586980000000004</v>
      </c>
      <c r="I57" s="16">
        <v>21.691119999999998</v>
      </c>
      <c r="J57" s="16">
        <v>36.689769999999996</v>
      </c>
      <c r="K57" s="16">
        <v>4.0654399999999997</v>
      </c>
      <c r="L57" s="16">
        <v>38.304220000000001</v>
      </c>
      <c r="M57" s="16">
        <v>19.567259999999997</v>
      </c>
      <c r="N57" s="16">
        <v>194.10926000000001</v>
      </c>
      <c r="O57" s="16">
        <v>10.566690000000001</v>
      </c>
      <c r="P57" s="16">
        <v>18.006209999999999</v>
      </c>
      <c r="Q57" s="16">
        <v>42.33981</v>
      </c>
      <c r="R57" s="16">
        <v>29.493419999999997</v>
      </c>
      <c r="S57" s="16">
        <v>57.446640000000002</v>
      </c>
      <c r="T57" s="16">
        <v>36.949750000000002</v>
      </c>
      <c r="U57" s="16">
        <v>19.886479999999999</v>
      </c>
      <c r="V57" s="16">
        <v>30.005659999999999</v>
      </c>
      <c r="W57" s="16">
        <v>35.553809999999999</v>
      </c>
      <c r="X57" s="16">
        <v>40.773769999999999</v>
      </c>
      <c r="Y57" s="16">
        <v>31.995979999999999</v>
      </c>
      <c r="Z57" s="16">
        <v>74.449780000000004</v>
      </c>
      <c r="AA57" s="16">
        <v>14.88969</v>
      </c>
      <c r="AB57" s="16">
        <v>39.650980000000004</v>
      </c>
      <c r="AC57" s="16">
        <v>14.91981</v>
      </c>
      <c r="AD57" s="16">
        <v>53.503218596593655</v>
      </c>
      <c r="AE57" s="16">
        <v>97.944624983882534</v>
      </c>
      <c r="AF57" s="16">
        <v>211.27383722176506</v>
      </c>
      <c r="AG57" s="16">
        <v>63.115245487554333</v>
      </c>
      <c r="AH57" s="16">
        <v>90.409230286593882</v>
      </c>
      <c r="AI57" s="46"/>
      <c r="AJ57" s="46"/>
      <c r="AK57" s="46"/>
      <c r="AL57" s="46"/>
      <c r="AM57" s="46"/>
      <c r="AN57" s="4"/>
      <c r="AO57" s="4"/>
      <c r="AP57" s="4"/>
      <c r="AQ57" s="4"/>
      <c r="AR57" s="4"/>
      <c r="AS57" s="4"/>
      <c r="AT57" s="4"/>
      <c r="AU57" s="4"/>
      <c r="AV57" s="4"/>
      <c r="AW57" s="4"/>
      <c r="AX57" s="4"/>
      <c r="AY57" s="4"/>
    </row>
    <row r="58" spans="1:1005" ht="14.5" x14ac:dyDescent="0.35">
      <c r="A58" s="125">
        <f>YampaRiverInflow.TotalOutflow!A58</f>
        <v>46813</v>
      </c>
      <c r="B58" s="34"/>
      <c r="C58" s="12">
        <v>14.045</v>
      </c>
      <c r="D58" s="45">
        <v>27.734999999999999</v>
      </c>
      <c r="E58" s="16">
        <v>-56.693550000000002</v>
      </c>
      <c r="F58" s="16">
        <v>37.615089999999995</v>
      </c>
      <c r="G58" s="16">
        <v>83.826080000000005</v>
      </c>
      <c r="H58" s="16">
        <v>-9.628680000000001</v>
      </c>
      <c r="I58" s="16">
        <v>-8.9868500000000004</v>
      </c>
      <c r="J58" s="16">
        <v>31.59817</v>
      </c>
      <c r="K58" s="16">
        <v>-31.764150000000001</v>
      </c>
      <c r="L58" s="16">
        <v>8.1977799999999998</v>
      </c>
      <c r="M58" s="16">
        <v>-4.6275300000000001</v>
      </c>
      <c r="N58" s="16">
        <v>107.54282000000001</v>
      </c>
      <c r="O58" s="16">
        <v>18.535509999999999</v>
      </c>
      <c r="P58" s="16">
        <v>-8.2876000000000012</v>
      </c>
      <c r="Q58" s="16">
        <v>9.9111000000000011</v>
      </c>
      <c r="R58" s="16">
        <v>-22.678090000000001</v>
      </c>
      <c r="S58" s="16">
        <v>14.65991</v>
      </c>
      <c r="T58" s="16">
        <v>17.707439999999998</v>
      </c>
      <c r="U58" s="16">
        <v>9.1945100000000011</v>
      </c>
      <c r="V58" s="16">
        <v>12.195319999999999</v>
      </c>
      <c r="W58" s="16">
        <v>-13.04682</v>
      </c>
      <c r="X58" s="16">
        <v>5.0683699999999998</v>
      </c>
      <c r="Y58" s="16">
        <v>-22.833819999999999</v>
      </c>
      <c r="Z58" s="16">
        <v>21.36993</v>
      </c>
      <c r="AA58" s="16">
        <v>4.0066199999999998</v>
      </c>
      <c r="AB58" s="16">
        <v>64.574950000000001</v>
      </c>
      <c r="AC58" s="16">
        <v>63.134869999999999</v>
      </c>
      <c r="AD58" s="16">
        <v>61.180317783398927</v>
      </c>
      <c r="AE58" s="16">
        <v>128.26726604236279</v>
      </c>
      <c r="AF58" s="16">
        <v>224.00764611072893</v>
      </c>
      <c r="AG58" s="16">
        <v>43.466726188585206</v>
      </c>
      <c r="AH58" s="16">
        <v>176.01578651210627</v>
      </c>
      <c r="AI58" s="46"/>
      <c r="AJ58" s="46"/>
      <c r="AK58" s="46"/>
      <c r="AL58" s="46"/>
      <c r="AM58" s="46"/>
      <c r="AN58" s="4"/>
      <c r="AO58" s="4"/>
      <c r="AP58" s="4"/>
      <c r="AQ58" s="4"/>
      <c r="AR58" s="4"/>
      <c r="AS58" s="4"/>
      <c r="AT58" s="4"/>
      <c r="AU58" s="4"/>
      <c r="AV58" s="4"/>
      <c r="AW58" s="4"/>
      <c r="AX58" s="4"/>
      <c r="AY58" s="4"/>
    </row>
    <row r="59" spans="1:1005" ht="14.5" x14ac:dyDescent="0.35">
      <c r="A59" s="125">
        <f>YampaRiverInflow.TotalOutflow!A59</f>
        <v>46844</v>
      </c>
      <c r="B59" s="34"/>
      <c r="C59" s="12">
        <v>11.419</v>
      </c>
      <c r="D59" s="45">
        <v>9.8219999999999992</v>
      </c>
      <c r="E59" s="16">
        <v>86.656300000000002</v>
      </c>
      <c r="F59" s="16">
        <v>38.537150000000004</v>
      </c>
      <c r="G59" s="16">
        <v>88.094770000000011</v>
      </c>
      <c r="H59" s="16">
        <v>-55.505400000000002</v>
      </c>
      <c r="I59" s="16">
        <v>-25.224409999999999</v>
      </c>
      <c r="J59" s="16">
        <v>-11.06203</v>
      </c>
      <c r="K59" s="16">
        <v>-40.472319999999996</v>
      </c>
      <c r="L59" s="16">
        <v>-8.5150300000000012</v>
      </c>
      <c r="M59" s="16">
        <v>5.4860100000000003</v>
      </c>
      <c r="N59" s="16">
        <v>89.623949999999994</v>
      </c>
      <c r="O59" s="16">
        <v>5.5964700000000001</v>
      </c>
      <c r="P59" s="16">
        <v>-13.982229999999999</v>
      </c>
      <c r="Q59" s="16">
        <v>-5.7306000000000008</v>
      </c>
      <c r="R59" s="16">
        <v>-15.20013</v>
      </c>
      <c r="S59" s="16">
        <v>34.876040000000003</v>
      </c>
      <c r="T59" s="16">
        <v>71.3001</v>
      </c>
      <c r="U59" s="16">
        <v>20.61309</v>
      </c>
      <c r="V59" s="16">
        <v>9.5076800000000006</v>
      </c>
      <c r="W59" s="16">
        <v>-18.428540000000002</v>
      </c>
      <c r="X59" s="16">
        <v>-11.481530000000001</v>
      </c>
      <c r="Y59" s="16">
        <v>17.488060000000001</v>
      </c>
      <c r="Z59" s="16">
        <v>42.204129999999999</v>
      </c>
      <c r="AA59" s="16">
        <v>-16.627680000000002</v>
      </c>
      <c r="AB59" s="16">
        <v>57.904980000000002</v>
      </c>
      <c r="AC59" s="16">
        <v>18.792390000000001</v>
      </c>
      <c r="AD59" s="16">
        <v>27.715374733300219</v>
      </c>
      <c r="AE59" s="16">
        <v>73.575185829979745</v>
      </c>
      <c r="AF59" s="16">
        <v>159.09265105449037</v>
      </c>
      <c r="AG59" s="16">
        <v>29.569324498987175</v>
      </c>
      <c r="AH59" s="16">
        <v>81.100535732897853</v>
      </c>
      <c r="AI59" s="46"/>
      <c r="AJ59" s="46"/>
      <c r="AK59" s="46"/>
      <c r="AL59" s="46"/>
      <c r="AM59" s="46"/>
      <c r="AN59" s="4"/>
      <c r="AO59" s="4"/>
      <c r="AP59" s="4"/>
      <c r="AQ59" s="4"/>
      <c r="AR59" s="4"/>
      <c r="AS59" s="4"/>
      <c r="AT59" s="4"/>
      <c r="AU59" s="4"/>
      <c r="AV59" s="4"/>
      <c r="AW59" s="4"/>
      <c r="AX59" s="4"/>
      <c r="AY59" s="4"/>
    </row>
    <row r="60" spans="1:1005" ht="14.5" x14ac:dyDescent="0.35">
      <c r="A60" s="125">
        <f>YampaRiverInflow.TotalOutflow!A60</f>
        <v>46874</v>
      </c>
      <c r="B60" s="34"/>
      <c r="C60" s="12">
        <v>3.552</v>
      </c>
      <c r="D60" s="45">
        <v>-9.7769999999999992</v>
      </c>
      <c r="E60" s="16">
        <v>15.857620000000001</v>
      </c>
      <c r="F60" s="16">
        <v>26.527619999999999</v>
      </c>
      <c r="G60" s="16">
        <v>112.01666</v>
      </c>
      <c r="H60" s="16">
        <v>5.9267599999999998</v>
      </c>
      <c r="I60" s="16">
        <v>-7.9631999999999996</v>
      </c>
      <c r="J60" s="16">
        <v>-10.182930000000001</v>
      </c>
      <c r="K60" s="16">
        <v>-18.910119999999999</v>
      </c>
      <c r="L60" s="16">
        <v>-5.1637899999999997</v>
      </c>
      <c r="M60" s="16">
        <v>4.8523900000000006</v>
      </c>
      <c r="N60" s="16">
        <v>136.5727</v>
      </c>
      <c r="O60" s="16">
        <v>-17.06551</v>
      </c>
      <c r="P60" s="16">
        <v>-25.80247</v>
      </c>
      <c r="Q60" s="16">
        <v>13.146979999999999</v>
      </c>
      <c r="R60" s="16">
        <v>9.7264300000000006</v>
      </c>
      <c r="S60" s="16">
        <v>41.096609999999998</v>
      </c>
      <c r="T60" s="16">
        <v>63.824849999999998</v>
      </c>
      <c r="U60" s="16">
        <v>-6.9918699999999996</v>
      </c>
      <c r="V60" s="16">
        <v>0.73799999999999999</v>
      </c>
      <c r="W60" s="16">
        <v>-18.297540000000001</v>
      </c>
      <c r="X60" s="16">
        <v>-12.214030000000001</v>
      </c>
      <c r="Y60" s="16">
        <v>9.0859300000000012</v>
      </c>
      <c r="Z60" s="16">
        <v>5.1340200000000005</v>
      </c>
      <c r="AA60" s="16">
        <v>-29.088660000000001</v>
      </c>
      <c r="AB60" s="16">
        <v>48.692149999999998</v>
      </c>
      <c r="AC60" s="16">
        <v>-11.59253</v>
      </c>
      <c r="AD60" s="16">
        <v>13.941845357980599</v>
      </c>
      <c r="AE60" s="16">
        <v>50.616735034495079</v>
      </c>
      <c r="AF60" s="16">
        <v>122.33935550539928</v>
      </c>
      <c r="AG60" s="16">
        <v>45.147363021899245</v>
      </c>
      <c r="AH60" s="16">
        <v>144.73754131987366</v>
      </c>
      <c r="AI60" s="46"/>
      <c r="AJ60" s="46"/>
      <c r="AK60" s="46"/>
      <c r="AL60" s="46"/>
      <c r="AM60" s="46"/>
      <c r="AN60" s="4"/>
      <c r="AO60" s="4"/>
      <c r="AP60" s="4"/>
      <c r="AQ60" s="4"/>
      <c r="AR60" s="4"/>
      <c r="AS60" s="4"/>
      <c r="AT60" s="4"/>
      <c r="AU60" s="4"/>
      <c r="AV60" s="4"/>
      <c r="AW60" s="4"/>
      <c r="AX60" s="4"/>
      <c r="AY60" s="4"/>
    </row>
    <row r="61" spans="1:1005" ht="14.5" x14ac:dyDescent="0.35">
      <c r="A61" s="125">
        <f>YampaRiverInflow.TotalOutflow!A61</f>
        <v>46905</v>
      </c>
      <c r="B61" s="34"/>
      <c r="C61" s="12">
        <v>5.4720000000000004</v>
      </c>
      <c r="D61" s="45">
        <v>-23.062000000000001</v>
      </c>
      <c r="E61" s="16">
        <v>10.9796</v>
      </c>
      <c r="F61" s="16">
        <v>-16.415560000000003</v>
      </c>
      <c r="G61" s="16">
        <v>59.579190000000004</v>
      </c>
      <c r="H61" s="16">
        <v>20.131820000000001</v>
      </c>
      <c r="I61" s="16">
        <v>-1.8760000000000002E-2</v>
      </c>
      <c r="J61" s="16">
        <v>-40.888860000000001</v>
      </c>
      <c r="K61" s="16">
        <v>-24.57798</v>
      </c>
      <c r="L61" s="16">
        <v>-41.014429999999997</v>
      </c>
      <c r="M61" s="16">
        <v>-32.649230000000003</v>
      </c>
      <c r="N61" s="16">
        <v>31.118189999999998</v>
      </c>
      <c r="O61" s="16">
        <v>-16.25863</v>
      </c>
      <c r="P61" s="16">
        <v>-29.007360000000002</v>
      </c>
      <c r="Q61" s="16">
        <v>15.05063</v>
      </c>
      <c r="R61" s="16">
        <v>-28.113409999999998</v>
      </c>
      <c r="S61" s="16">
        <v>-6.2963900000000006</v>
      </c>
      <c r="T61" s="16">
        <v>35.037300000000002</v>
      </c>
      <c r="U61" s="16">
        <v>-16.40408</v>
      </c>
      <c r="V61" s="16">
        <v>-27.575620000000001</v>
      </c>
      <c r="W61" s="16">
        <v>-23.976099999999999</v>
      </c>
      <c r="X61" s="16">
        <v>-8.1685800000000004</v>
      </c>
      <c r="Y61" s="16">
        <v>-18.756529999999998</v>
      </c>
      <c r="Z61" s="16">
        <v>-18.879729999999999</v>
      </c>
      <c r="AA61" s="16">
        <v>-18.7621</v>
      </c>
      <c r="AB61" s="16">
        <v>4.9375299999999998</v>
      </c>
      <c r="AC61" s="16">
        <v>-14.283790000000002</v>
      </c>
      <c r="AD61" s="16">
        <v>78.656605207787052</v>
      </c>
      <c r="AE61" s="16">
        <v>0.79443608718219216</v>
      </c>
      <c r="AF61" s="16">
        <v>10.795318554272191</v>
      </c>
      <c r="AG61" s="16">
        <v>-1.7823744887791051</v>
      </c>
      <c r="AH61" s="16">
        <v>48.433600307417684</v>
      </c>
      <c r="AI61" s="46"/>
      <c r="AJ61" s="46"/>
      <c r="AK61" s="46"/>
      <c r="AL61" s="46"/>
      <c r="AM61" s="46"/>
      <c r="AN61" s="4"/>
      <c r="AO61" s="4"/>
      <c r="AP61" s="4"/>
      <c r="AQ61" s="4"/>
      <c r="AR61" s="4"/>
      <c r="AS61" s="4"/>
      <c r="AT61" s="4"/>
      <c r="AU61" s="4"/>
      <c r="AV61" s="4"/>
      <c r="AW61" s="4"/>
      <c r="AX61" s="4"/>
      <c r="AY61" s="4"/>
    </row>
    <row r="62" spans="1:1005" ht="14.5" x14ac:dyDescent="0.35">
      <c r="A62" s="125">
        <f>YampaRiverInflow.TotalOutflow!A62</f>
        <v>46935</v>
      </c>
      <c r="B62" s="34"/>
      <c r="C62" s="12">
        <v>7.3979999999999997</v>
      </c>
      <c r="D62" s="45">
        <v>-3.8530000000000002</v>
      </c>
      <c r="E62" s="16">
        <v>41.040230000000001</v>
      </c>
      <c r="F62" s="16">
        <v>14.490680000000001</v>
      </c>
      <c r="G62" s="16">
        <v>75.778990000000007</v>
      </c>
      <c r="H62" s="16">
        <v>65.886160000000004</v>
      </c>
      <c r="I62" s="16">
        <v>-49.466929999999998</v>
      </c>
      <c r="J62" s="16">
        <v>-38.095980000000004</v>
      </c>
      <c r="K62" s="16">
        <v>-9.229239999999999</v>
      </c>
      <c r="L62" s="16">
        <v>-13.51318</v>
      </c>
      <c r="M62" s="16">
        <v>-26.592950000000002</v>
      </c>
      <c r="N62" s="16">
        <v>24.434360000000002</v>
      </c>
      <c r="O62" s="16">
        <v>-13.056049999999999</v>
      </c>
      <c r="P62" s="16">
        <v>-8.1851199999999995</v>
      </c>
      <c r="Q62" s="16">
        <v>-2.57158</v>
      </c>
      <c r="R62" s="16">
        <v>-30.264680000000002</v>
      </c>
      <c r="S62" s="16">
        <v>-36.50526</v>
      </c>
      <c r="T62" s="16">
        <v>7.3666599999999995</v>
      </c>
      <c r="U62" s="16">
        <v>20.909459999999999</v>
      </c>
      <c r="V62" s="16">
        <v>21.97174</v>
      </c>
      <c r="W62" s="16">
        <v>-3.3679099999999997</v>
      </c>
      <c r="X62" s="16">
        <v>5.8490699999999993</v>
      </c>
      <c r="Y62" s="16">
        <v>18.370330000000003</v>
      </c>
      <c r="Z62" s="16">
        <v>18.507080000000002</v>
      </c>
      <c r="AA62" s="16">
        <v>26.724900000000002</v>
      </c>
      <c r="AB62" s="16">
        <v>-54.714529999999996</v>
      </c>
      <c r="AC62" s="16">
        <v>-25.463419999999999</v>
      </c>
      <c r="AD62" s="16">
        <v>-6.2687281740997962</v>
      </c>
      <c r="AE62" s="16">
        <v>27.797003253292672</v>
      </c>
      <c r="AF62" s="16">
        <v>-8.8693892113595538</v>
      </c>
      <c r="AG62" s="16">
        <v>20.270427585364928</v>
      </c>
      <c r="AH62" s="16">
        <v>31.095874910913547</v>
      </c>
      <c r="AI62" s="46"/>
      <c r="AJ62" s="46"/>
      <c r="AK62" s="46"/>
      <c r="AL62" s="46"/>
      <c r="AM62" s="46"/>
      <c r="AN62" s="4"/>
      <c r="AO62" s="4"/>
      <c r="AP62" s="4"/>
      <c r="AQ62" s="4"/>
      <c r="AR62" s="4"/>
      <c r="AS62" s="4"/>
      <c r="AT62" s="4"/>
      <c r="AU62" s="4"/>
      <c r="AV62" s="4"/>
      <c r="AW62" s="4"/>
      <c r="AX62" s="4"/>
      <c r="AY62" s="4"/>
    </row>
    <row r="63" spans="1:1005" ht="14.5" x14ac:dyDescent="0.35">
      <c r="A63" s="125">
        <f>YampaRiverInflow.TotalOutflow!A63</f>
        <v>46966</v>
      </c>
      <c r="B63" s="34"/>
      <c r="C63" s="12">
        <v>19.021999999999998</v>
      </c>
      <c r="D63" s="45">
        <v>16.042000000000002</v>
      </c>
      <c r="E63" s="16">
        <v>9.41737</v>
      </c>
      <c r="F63" s="16">
        <v>73.407210000000006</v>
      </c>
      <c r="G63" s="16">
        <v>56.459800000000001</v>
      </c>
      <c r="H63" s="16">
        <v>48.113410000000002</v>
      </c>
      <c r="I63" s="16">
        <v>12.67862</v>
      </c>
      <c r="J63" s="16">
        <v>24.742099999999997</v>
      </c>
      <c r="K63" s="16">
        <v>-3.3823099999999999</v>
      </c>
      <c r="L63" s="16">
        <v>40.45872</v>
      </c>
      <c r="M63" s="16">
        <v>7.9324300000000001</v>
      </c>
      <c r="N63" s="16">
        <v>46.411089999999994</v>
      </c>
      <c r="O63" s="16">
        <v>6.7395899999999997</v>
      </c>
      <c r="P63" s="16">
        <v>17.925740000000001</v>
      </c>
      <c r="Q63" s="16">
        <v>17.421220000000002</v>
      </c>
      <c r="R63" s="16">
        <v>-3.9880599999999999</v>
      </c>
      <c r="S63" s="16">
        <v>-1.2442899999999999</v>
      </c>
      <c r="T63" s="16">
        <v>21.964880000000001</v>
      </c>
      <c r="U63" s="16">
        <v>75.510499999999993</v>
      </c>
      <c r="V63" s="16">
        <v>37.568370000000002</v>
      </c>
      <c r="W63" s="16">
        <v>42.03425</v>
      </c>
      <c r="X63" s="16">
        <v>42.976790000000001</v>
      </c>
      <c r="Y63" s="16">
        <v>38.019089999999998</v>
      </c>
      <c r="Z63" s="16">
        <v>12.330110000000001</v>
      </c>
      <c r="AA63" s="16">
        <v>11.853590000000001</v>
      </c>
      <c r="AB63" s="16">
        <v>-10.878549999999999</v>
      </c>
      <c r="AC63" s="16">
        <v>0.28339999999999999</v>
      </c>
      <c r="AD63" s="16">
        <v>51.813121174655578</v>
      </c>
      <c r="AE63" s="16">
        <v>55.485192829981116</v>
      </c>
      <c r="AF63" s="16">
        <v>84.255431956262342</v>
      </c>
      <c r="AG63" s="16">
        <v>46.678198108351161</v>
      </c>
      <c r="AH63" s="16">
        <v>31.555222937490573</v>
      </c>
      <c r="AI63" s="46"/>
      <c r="AJ63" s="46"/>
      <c r="AK63" s="46"/>
      <c r="AL63" s="46"/>
      <c r="AM63" s="46"/>
      <c r="AN63" s="4"/>
      <c r="AO63" s="4"/>
      <c r="AP63" s="4"/>
      <c r="AQ63" s="4"/>
      <c r="AR63" s="4"/>
      <c r="AS63" s="4"/>
      <c r="AT63" s="4"/>
      <c r="AU63" s="4"/>
      <c r="AV63" s="4"/>
      <c r="AW63" s="4"/>
      <c r="AX63" s="4"/>
      <c r="AY63" s="4"/>
    </row>
    <row r="64" spans="1:1005" ht="14.5" x14ac:dyDescent="0.35">
      <c r="A64" s="125">
        <f>YampaRiverInflow.TotalOutflow!A64</f>
        <v>46997</v>
      </c>
      <c r="B64" s="34"/>
      <c r="C64" s="12">
        <v>18.533999999999999</v>
      </c>
      <c r="D64" s="45">
        <v>18.716000000000001</v>
      </c>
      <c r="E64" s="16">
        <v>18.811229999999998</v>
      </c>
      <c r="F64" s="16">
        <v>37.728870000000001</v>
      </c>
      <c r="G64" s="16">
        <v>102.28238999999999</v>
      </c>
      <c r="H64" s="16">
        <v>63.219099999999997</v>
      </c>
      <c r="I64" s="16">
        <v>-1.1670799999999999</v>
      </c>
      <c r="J64" s="16">
        <v>27.992830000000001</v>
      </c>
      <c r="K64" s="16">
        <v>55.190280000000001</v>
      </c>
      <c r="L64" s="16">
        <v>32.140479999999997</v>
      </c>
      <c r="M64" s="16">
        <v>31.014310000000002</v>
      </c>
      <c r="N64" s="16">
        <v>29.221220000000002</v>
      </c>
      <c r="O64" s="16">
        <v>-5.8577599999999999</v>
      </c>
      <c r="P64" s="16">
        <v>13.77566</v>
      </c>
      <c r="Q64" s="16">
        <v>20.98864</v>
      </c>
      <c r="R64" s="16">
        <v>9.6280200000000011</v>
      </c>
      <c r="S64" s="16">
        <v>25.324290000000001</v>
      </c>
      <c r="T64" s="16">
        <v>17.578880000000002</v>
      </c>
      <c r="U64" s="16">
        <v>49.973109999999998</v>
      </c>
      <c r="V64" s="16">
        <v>68.102980000000002</v>
      </c>
      <c r="W64" s="16">
        <v>84.069659999999999</v>
      </c>
      <c r="X64" s="16">
        <v>26.646470000000001</v>
      </c>
      <c r="Y64" s="16">
        <v>42.182259999999999</v>
      </c>
      <c r="Z64" s="16">
        <v>36.151679999999999</v>
      </c>
      <c r="AA64" s="16">
        <v>18.166060000000002</v>
      </c>
      <c r="AB64" s="16">
        <v>17.873080000000002</v>
      </c>
      <c r="AC64" s="16">
        <v>4.9049300000000002</v>
      </c>
      <c r="AD64" s="16">
        <v>64.526982142959554</v>
      </c>
      <c r="AE64" s="16">
        <v>64.196070820739521</v>
      </c>
      <c r="AF64" s="16">
        <v>71.079936959728215</v>
      </c>
      <c r="AG64" s="16">
        <v>58.189243912840368</v>
      </c>
      <c r="AH64" s="16">
        <v>42.199258041511065</v>
      </c>
      <c r="AI64" s="46"/>
      <c r="AJ64" s="46"/>
      <c r="AK64" s="46"/>
      <c r="AL64" s="46"/>
      <c r="AM64" s="46"/>
      <c r="AN64" s="4"/>
      <c r="AO64" s="4"/>
      <c r="AP64" s="4"/>
      <c r="AQ64" s="4"/>
      <c r="AR64" s="4"/>
      <c r="AS64" s="4"/>
      <c r="AT64" s="4"/>
      <c r="AU64" s="4"/>
      <c r="AV64" s="4"/>
      <c r="AW64" s="4"/>
      <c r="AX64" s="4"/>
      <c r="AY64" s="4"/>
      <c r="ALQ64" t="e">
        <v>#N/A</v>
      </c>
    </row>
    <row r="65" spans="1:1005" ht="14.5" x14ac:dyDescent="0.35">
      <c r="A65" s="125"/>
      <c r="B65" s="34"/>
      <c r="C65" s="12"/>
      <c r="D65" s="45"/>
      <c r="E65" s="16"/>
      <c r="F65" s="16"/>
      <c r="G65" s="16"/>
      <c r="H65" s="16"/>
      <c r="I65" s="16"/>
      <c r="J65" s="16"/>
      <c r="K65" s="16"/>
      <c r="L65" s="16"/>
      <c r="M65" s="16"/>
      <c r="N65" s="16"/>
      <c r="O65" s="16"/>
      <c r="P65" s="16"/>
      <c r="Q65" s="16"/>
      <c r="R65" s="16"/>
      <c r="S65" s="16"/>
      <c r="T65" s="16"/>
      <c r="U65" s="16"/>
      <c r="V65" s="16"/>
      <c r="W65" s="16"/>
      <c r="X65" s="16"/>
      <c r="Y65" s="16"/>
      <c r="Z65" s="16"/>
      <c r="AA65" s="16"/>
      <c r="AB65" s="16"/>
      <c r="AC65" s="16"/>
      <c r="AD65" s="16"/>
      <c r="AE65" s="16"/>
      <c r="AF65" s="16"/>
      <c r="AG65" s="16"/>
      <c r="AH65" s="16"/>
      <c r="AI65" s="46"/>
      <c r="AJ65" s="46"/>
      <c r="AK65" s="46"/>
      <c r="AL65" s="46"/>
      <c r="AM65" s="46"/>
      <c r="AN65" s="4"/>
      <c r="AO65" s="4"/>
      <c r="AP65" s="4"/>
      <c r="AQ65" s="4"/>
      <c r="AR65" s="4"/>
      <c r="AS65" s="4"/>
      <c r="AT65" s="4"/>
      <c r="AU65" s="4"/>
      <c r="AV65" s="4"/>
      <c r="AW65" s="4"/>
      <c r="AX65" s="4"/>
      <c r="AY65" s="4"/>
      <c r="ALQ65" t="e">
        <v>#N/A</v>
      </c>
    </row>
    <row r="66" spans="1:1005" ht="14.5" x14ac:dyDescent="0.35">
      <c r="A66" s="125"/>
      <c r="B66" s="34"/>
      <c r="C66" s="12"/>
      <c r="D66" s="45"/>
      <c r="E66" s="16"/>
      <c r="F66" s="16"/>
      <c r="G66" s="16"/>
      <c r="H66" s="16"/>
      <c r="I66" s="16"/>
      <c r="J66" s="16"/>
      <c r="K66" s="16"/>
      <c r="L66" s="16"/>
      <c r="M66" s="16"/>
      <c r="N66" s="16"/>
      <c r="O66" s="16"/>
      <c r="P66" s="16"/>
      <c r="Q66" s="16"/>
      <c r="R66" s="16"/>
      <c r="S66" s="16"/>
      <c r="T66" s="16"/>
      <c r="U66" s="16"/>
      <c r="V66" s="16"/>
      <c r="W66" s="16"/>
      <c r="X66" s="16"/>
      <c r="Y66" s="16"/>
      <c r="Z66" s="16"/>
      <c r="AA66" s="16"/>
      <c r="AB66" s="16"/>
      <c r="AC66" s="16"/>
      <c r="AD66" s="16"/>
      <c r="AE66" s="16"/>
      <c r="AF66" s="16"/>
      <c r="AG66" s="16"/>
      <c r="AH66" s="16"/>
      <c r="AI66" s="46"/>
      <c r="AJ66" s="46"/>
      <c r="AK66" s="46"/>
      <c r="AL66" s="46"/>
      <c r="AM66" s="46"/>
      <c r="AN66" s="4"/>
      <c r="AO66" s="4"/>
      <c r="AP66" s="4"/>
      <c r="AQ66" s="4"/>
      <c r="AR66" s="4"/>
      <c r="AS66" s="4"/>
      <c r="AT66" s="4"/>
      <c r="AU66" s="4"/>
      <c r="AV66" s="4"/>
      <c r="AW66" s="4"/>
      <c r="AX66" s="4"/>
      <c r="AY66" s="4"/>
      <c r="ALQ66" t="e">
        <v>#N/A</v>
      </c>
    </row>
    <row r="67" spans="1:1005" ht="14.5" x14ac:dyDescent="0.35">
      <c r="A67" s="125"/>
      <c r="B67" s="34"/>
      <c r="C67" s="12"/>
      <c r="D67" s="45"/>
      <c r="E67" s="16"/>
      <c r="F67" s="16"/>
      <c r="G67" s="16"/>
      <c r="H67" s="16"/>
      <c r="I67" s="16"/>
      <c r="J67" s="16"/>
      <c r="K67" s="16"/>
      <c r="L67" s="16"/>
      <c r="M67" s="16"/>
      <c r="N67" s="16"/>
      <c r="O67" s="16"/>
      <c r="P67" s="16"/>
      <c r="Q67" s="16"/>
      <c r="R67" s="16"/>
      <c r="S67" s="16"/>
      <c r="T67" s="16"/>
      <c r="U67" s="16"/>
      <c r="V67" s="16"/>
      <c r="W67" s="16"/>
      <c r="X67" s="16"/>
      <c r="Y67" s="16"/>
      <c r="Z67" s="16"/>
      <c r="AA67" s="16"/>
      <c r="AB67" s="16"/>
      <c r="AC67" s="16"/>
      <c r="AD67" s="16"/>
      <c r="AE67" s="16"/>
      <c r="AF67" s="16"/>
      <c r="AG67" s="16"/>
      <c r="AH67" s="16"/>
      <c r="AI67" s="46"/>
      <c r="AJ67" s="46"/>
      <c r="AK67" s="46"/>
      <c r="AL67" s="46"/>
      <c r="AM67" s="46"/>
      <c r="AN67" s="4"/>
      <c r="AO67" s="4"/>
      <c r="AP67" s="4"/>
      <c r="AQ67" s="4"/>
      <c r="AR67" s="4"/>
      <c r="AS67" s="4"/>
      <c r="AT67" s="4"/>
      <c r="AU67" s="4"/>
      <c r="AV67" s="4"/>
      <c r="AW67" s="4"/>
      <c r="AX67" s="4"/>
      <c r="AY67" s="4"/>
      <c r="ALQ67" t="e">
        <v>#N/A</v>
      </c>
    </row>
    <row r="68" spans="1:1005" ht="14.5" x14ac:dyDescent="0.35">
      <c r="A68" s="125"/>
      <c r="B68" s="34"/>
      <c r="C68" s="12"/>
      <c r="D68" s="45"/>
      <c r="E68" s="16"/>
      <c r="F68" s="16"/>
      <c r="G68" s="16"/>
      <c r="H68" s="16"/>
      <c r="I68" s="16"/>
      <c r="J68" s="16"/>
      <c r="K68" s="16"/>
      <c r="L68" s="16"/>
      <c r="M68" s="16"/>
      <c r="N68" s="16"/>
      <c r="O68" s="16"/>
      <c r="P68" s="16"/>
      <c r="Q68" s="16"/>
      <c r="R68" s="16"/>
      <c r="S68" s="16"/>
      <c r="T68" s="16"/>
      <c r="U68" s="16"/>
      <c r="V68" s="16"/>
      <c r="W68" s="16"/>
      <c r="X68" s="16"/>
      <c r="Y68" s="16"/>
      <c r="Z68" s="16"/>
      <c r="AA68" s="16"/>
      <c r="AB68" s="16"/>
      <c r="AC68" s="16"/>
      <c r="AD68" s="16"/>
      <c r="AE68" s="16"/>
      <c r="AF68" s="16"/>
      <c r="AG68" s="16"/>
      <c r="AH68" s="16"/>
      <c r="AI68" s="46"/>
      <c r="AJ68" s="46"/>
      <c r="AK68" s="46"/>
      <c r="AL68" s="46"/>
      <c r="AM68" s="46"/>
      <c r="AN68" s="4"/>
      <c r="AO68" s="4"/>
      <c r="AP68" s="4"/>
      <c r="AQ68" s="4"/>
      <c r="AR68" s="4"/>
      <c r="AS68" s="4"/>
      <c r="AT68" s="4"/>
      <c r="AU68" s="4"/>
      <c r="AV68" s="4"/>
      <c r="AW68" s="4"/>
      <c r="AX68" s="4"/>
      <c r="AY68" s="4"/>
      <c r="ALQ68" t="e">
        <v>#N/A</v>
      </c>
    </row>
    <row r="69" spans="1:1005" ht="14.5" x14ac:dyDescent="0.35">
      <c r="A69" s="125"/>
      <c r="B69" s="34"/>
      <c r="C69" s="12"/>
      <c r="D69" s="45"/>
      <c r="E69" s="16"/>
      <c r="F69" s="16"/>
      <c r="G69" s="16"/>
      <c r="H69" s="16"/>
      <c r="I69" s="16"/>
      <c r="J69" s="16"/>
      <c r="K69" s="16"/>
      <c r="L69" s="16"/>
      <c r="M69" s="16"/>
      <c r="N69" s="16"/>
      <c r="O69" s="16"/>
      <c r="P69" s="16"/>
      <c r="Q69" s="16"/>
      <c r="R69" s="16"/>
      <c r="S69" s="16"/>
      <c r="T69" s="16"/>
      <c r="U69" s="16"/>
      <c r="V69" s="16"/>
      <c r="W69" s="16"/>
      <c r="X69" s="16"/>
      <c r="Y69" s="16"/>
      <c r="Z69" s="16"/>
      <c r="AA69" s="16"/>
      <c r="AB69" s="16"/>
      <c r="AC69" s="16"/>
      <c r="AD69" s="16"/>
      <c r="AE69" s="16"/>
      <c r="AF69" s="16"/>
      <c r="AG69" s="16"/>
      <c r="AH69" s="16"/>
      <c r="AI69" s="46"/>
      <c r="AJ69" s="46"/>
      <c r="AK69" s="46"/>
      <c r="AL69" s="46"/>
      <c r="AM69" s="46"/>
      <c r="AN69" s="4"/>
      <c r="AO69" s="4"/>
      <c r="AP69" s="4"/>
      <c r="AQ69" s="4"/>
      <c r="AR69" s="4"/>
      <c r="AS69" s="4"/>
      <c r="AT69" s="4"/>
      <c r="AU69" s="4"/>
      <c r="AV69" s="4"/>
      <c r="AW69" s="4"/>
      <c r="AX69" s="4"/>
      <c r="AY69" s="4"/>
      <c r="ALQ69" t="e">
        <v>#N/A</v>
      </c>
    </row>
    <row r="70" spans="1:1005" ht="14.5" x14ac:dyDescent="0.35">
      <c r="A70" s="125"/>
      <c r="B70" s="34"/>
      <c r="C70" s="12"/>
      <c r="D70" s="45"/>
      <c r="E70" s="16"/>
      <c r="F70" s="16"/>
      <c r="G70" s="16"/>
      <c r="H70" s="16"/>
      <c r="I70" s="16"/>
      <c r="J70" s="16"/>
      <c r="K70" s="16"/>
      <c r="L70" s="16"/>
      <c r="M70" s="16"/>
      <c r="N70" s="16"/>
      <c r="O70" s="16"/>
      <c r="P70" s="16"/>
      <c r="Q70" s="16"/>
      <c r="R70" s="16"/>
      <c r="S70" s="16"/>
      <c r="T70" s="16"/>
      <c r="U70" s="16"/>
      <c r="V70" s="16"/>
      <c r="W70" s="16"/>
      <c r="X70" s="16"/>
      <c r="Y70" s="16"/>
      <c r="Z70" s="16"/>
      <c r="AA70" s="16"/>
      <c r="AB70" s="16"/>
      <c r="AC70" s="16"/>
      <c r="AD70" s="16"/>
      <c r="AE70" s="16"/>
      <c r="AF70" s="16"/>
      <c r="AG70" s="16"/>
      <c r="AH70" s="16"/>
      <c r="AI70" s="46"/>
      <c r="AJ70" s="46"/>
      <c r="AK70" s="46"/>
      <c r="AL70" s="46"/>
      <c r="AM70" s="46"/>
      <c r="AN70" s="4"/>
      <c r="AO70" s="4"/>
      <c r="AP70" s="4"/>
      <c r="AQ70" s="4"/>
      <c r="AR70" s="4"/>
      <c r="AS70" s="4"/>
      <c r="AT70" s="4"/>
      <c r="AU70" s="4"/>
      <c r="AV70" s="4"/>
      <c r="AW70" s="4"/>
      <c r="AX70" s="4"/>
      <c r="AY70" s="4"/>
      <c r="ALQ70" t="e">
        <v>#N/A</v>
      </c>
    </row>
    <row r="71" spans="1:1005" ht="14.5" x14ac:dyDescent="0.35">
      <c r="A71" s="125"/>
      <c r="B71" s="34"/>
      <c r="C71" s="12"/>
      <c r="D71" s="45"/>
      <c r="E71" s="16"/>
      <c r="F71" s="16"/>
      <c r="G71" s="16"/>
      <c r="H71" s="16"/>
      <c r="I71" s="16"/>
      <c r="J71" s="16"/>
      <c r="K71" s="16"/>
      <c r="L71" s="16"/>
      <c r="M71" s="16"/>
      <c r="N71" s="16"/>
      <c r="O71" s="16"/>
      <c r="P71" s="16"/>
      <c r="Q71" s="16"/>
      <c r="R71" s="16"/>
      <c r="S71" s="16"/>
      <c r="T71" s="16"/>
      <c r="U71" s="16"/>
      <c r="V71" s="16"/>
      <c r="W71" s="16"/>
      <c r="X71" s="16"/>
      <c r="Y71" s="16"/>
      <c r="Z71" s="16"/>
      <c r="AA71" s="16"/>
      <c r="AB71" s="16"/>
      <c r="AC71" s="16"/>
      <c r="AD71" s="16"/>
      <c r="AE71" s="16"/>
      <c r="AF71" s="16"/>
      <c r="AG71" s="16"/>
      <c r="AH71" s="16"/>
      <c r="AI71" s="46"/>
      <c r="AJ71" s="46"/>
      <c r="AK71" s="46"/>
      <c r="AL71" s="46"/>
      <c r="AM71" s="46"/>
      <c r="AN71" s="4"/>
      <c r="AO71" s="4"/>
      <c r="AP71" s="4"/>
      <c r="AQ71" s="4"/>
      <c r="AR71" s="4"/>
      <c r="AS71" s="4"/>
      <c r="AT71" s="4"/>
      <c r="AU71" s="4"/>
      <c r="AV71" s="4"/>
      <c r="AW71" s="4"/>
      <c r="AX71" s="4"/>
      <c r="AY71" s="4"/>
      <c r="ALQ71" t="e">
        <v>#N/A</v>
      </c>
    </row>
    <row r="72" spans="1:1005" ht="12.75" customHeight="1" x14ac:dyDescent="0.35">
      <c r="A72" s="125"/>
      <c r="B72" s="33"/>
      <c r="C72" s="8"/>
      <c r="D72" s="11"/>
      <c r="ALQ72" t="e">
        <v>#N/A</v>
      </c>
    </row>
    <row r="73" spans="1:1005" ht="12.75" customHeight="1" x14ac:dyDescent="0.35">
      <c r="A73" s="125"/>
      <c r="B73" s="33"/>
      <c r="C73" s="8"/>
      <c r="D73" s="11"/>
    </row>
    <row r="74" spans="1:1005" ht="12.75" customHeight="1" x14ac:dyDescent="0.35">
      <c r="A74" s="125"/>
      <c r="B74" s="33"/>
      <c r="C74" s="8"/>
      <c r="D74" s="11"/>
    </row>
    <row r="75" spans="1:1005" ht="12.75" customHeight="1" x14ac:dyDescent="0.35">
      <c r="A75" s="125"/>
      <c r="B75" s="33"/>
      <c r="C75" s="8"/>
      <c r="D75" s="11"/>
    </row>
    <row r="76" spans="1:1005" ht="12.75" customHeight="1" x14ac:dyDescent="0.35">
      <c r="A76" s="125"/>
      <c r="B76" s="33"/>
      <c r="C76" s="8"/>
      <c r="D76" s="11"/>
    </row>
    <row r="77" spans="1:1005" ht="12.75" customHeight="1" x14ac:dyDescent="0.35">
      <c r="A77" s="125"/>
      <c r="B77" s="33"/>
      <c r="C77" s="8"/>
      <c r="D77" s="11"/>
    </row>
    <row r="78" spans="1:1005" ht="12.75" customHeight="1" x14ac:dyDescent="0.35">
      <c r="A78" s="125"/>
      <c r="B78" s="33"/>
      <c r="C78" s="8"/>
      <c r="D78" s="11"/>
    </row>
    <row r="79" spans="1:1005" ht="12.75" customHeight="1" x14ac:dyDescent="0.35">
      <c r="A79" s="125"/>
      <c r="B79" s="33"/>
      <c r="C79" s="8"/>
      <c r="D79" s="11"/>
    </row>
    <row r="80" spans="1:1005" ht="12.75" customHeight="1" x14ac:dyDescent="0.35">
      <c r="A80" s="125"/>
      <c r="B80" s="33"/>
      <c r="C80" s="8"/>
      <c r="D80" s="11"/>
    </row>
    <row r="81" spans="1:4" ht="12.75" customHeight="1" x14ac:dyDescent="0.35">
      <c r="A81" s="125"/>
      <c r="B81" s="33"/>
      <c r="C81" s="8"/>
      <c r="D81" s="11"/>
    </row>
    <row r="82" spans="1:4" ht="12.75" customHeight="1" x14ac:dyDescent="0.35">
      <c r="A82" s="125"/>
      <c r="B82" s="33"/>
      <c r="C82" s="8"/>
      <c r="D82" s="11"/>
    </row>
    <row r="83" spans="1:4" ht="12.75" customHeight="1" x14ac:dyDescent="0.35">
      <c r="A83" s="125"/>
      <c r="B83" s="33"/>
      <c r="C83" s="8"/>
      <c r="D83" s="11"/>
    </row>
    <row r="84" spans="1:4" ht="12.75" customHeight="1" x14ac:dyDescent="0.35">
      <c r="A84" s="125"/>
      <c r="B84" s="33"/>
      <c r="C84" s="8"/>
      <c r="D84" s="11"/>
    </row>
  </sheetData>
  <mergeCells count="1">
    <mergeCell ref="B1:AH1"/>
  </mergeCells>
  <pageMargins left="0.7" right="0.7" top="0.75" bottom="0.75" header="0.3" footer="0.3"/>
  <legacy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525F07-4A0D-45AA-8F1E-8BF165D3D1D8}">
  <sheetPr codeName="Sheet21">
    <tabColor theme="8" tint="0.39997558519241921"/>
  </sheetPr>
  <dimension ref="A1:ALQ84"/>
  <sheetViews>
    <sheetView topLeftCell="A37" workbookViewId="0">
      <selection activeCell="B4" sqref="B4:AZ100"/>
    </sheetView>
  </sheetViews>
  <sheetFormatPr defaultColWidth="18.7265625" defaultRowHeight="12.75" customHeight="1" x14ac:dyDescent="0.35"/>
  <cols>
    <col min="1" max="2" width="9.1796875" customWidth="1"/>
    <col min="3" max="3" width="9.7265625" bestFit="1" customWidth="1"/>
    <col min="4" max="54" width="9.1796875" customWidth="1"/>
  </cols>
  <sheetData>
    <row r="1" spans="1:51" ht="14.5" x14ac:dyDescent="0.35">
      <c r="A1" s="126"/>
      <c r="B1" s="119"/>
      <c r="C1" s="119"/>
      <c r="D1" s="119"/>
      <c r="E1" s="119"/>
      <c r="F1" s="119"/>
      <c r="G1" s="119"/>
      <c r="H1" s="119"/>
      <c r="I1" s="119"/>
      <c r="J1" s="119"/>
      <c r="K1" s="119"/>
      <c r="L1" s="119"/>
      <c r="M1" s="119"/>
      <c r="N1" s="119"/>
      <c r="O1" s="119"/>
      <c r="P1" s="119"/>
      <c r="Q1" s="119"/>
      <c r="R1" s="119"/>
      <c r="S1" s="119"/>
      <c r="T1" s="119"/>
      <c r="U1" s="119"/>
      <c r="V1" s="119"/>
      <c r="W1" s="119"/>
      <c r="X1" s="119"/>
      <c r="Y1" s="119"/>
      <c r="Z1" s="119"/>
      <c r="AA1" s="119"/>
      <c r="AB1" s="119"/>
      <c r="AC1" s="119"/>
      <c r="AD1" s="119"/>
      <c r="AE1" s="119"/>
      <c r="AF1" s="119"/>
      <c r="AG1" s="119"/>
      <c r="AH1" s="119"/>
      <c r="AI1" s="3"/>
      <c r="AJ1" s="3"/>
      <c r="AK1" s="3"/>
      <c r="AL1" s="3"/>
      <c r="AM1" s="3"/>
    </row>
    <row r="2" spans="1:51" ht="14.5" x14ac:dyDescent="0.35">
      <c r="A2" s="126"/>
      <c r="B2" s="118" t="s">
        <v>0</v>
      </c>
      <c r="C2" s="118" t="s">
        <v>1</v>
      </c>
      <c r="D2" s="118" t="s">
        <v>2</v>
      </c>
      <c r="E2" s="118">
        <v>1991</v>
      </c>
      <c r="F2" s="118">
        <v>1992</v>
      </c>
      <c r="G2" s="118">
        <v>1993</v>
      </c>
      <c r="H2" s="118">
        <v>1994</v>
      </c>
      <c r="I2" s="118">
        <v>1995</v>
      </c>
      <c r="J2" s="118">
        <v>1996</v>
      </c>
      <c r="K2" s="118">
        <v>1997</v>
      </c>
      <c r="L2" s="118">
        <v>1998</v>
      </c>
      <c r="M2" s="118">
        <v>1999</v>
      </c>
      <c r="N2" s="118">
        <v>2000</v>
      </c>
      <c r="O2" s="118">
        <v>2001</v>
      </c>
      <c r="P2" s="118">
        <v>2002</v>
      </c>
      <c r="Q2" s="118">
        <v>2003</v>
      </c>
      <c r="R2" s="118">
        <v>2004</v>
      </c>
      <c r="S2" s="118">
        <v>2005</v>
      </c>
      <c r="T2" s="118">
        <v>2006</v>
      </c>
      <c r="U2" s="118">
        <v>2007</v>
      </c>
      <c r="V2" s="118">
        <v>2008</v>
      </c>
      <c r="W2" s="118">
        <v>2009</v>
      </c>
      <c r="X2" s="118">
        <v>2010</v>
      </c>
      <c r="Y2" s="118">
        <v>2011</v>
      </c>
      <c r="Z2" s="118">
        <v>2012</v>
      </c>
      <c r="AA2" s="118">
        <v>2013</v>
      </c>
      <c r="AB2" s="118">
        <v>2014</v>
      </c>
      <c r="AC2" s="118">
        <v>2015</v>
      </c>
      <c r="AD2" s="118">
        <v>2016</v>
      </c>
      <c r="AE2" s="120">
        <v>2017</v>
      </c>
      <c r="AF2" s="118">
        <v>2018</v>
      </c>
      <c r="AG2" s="118">
        <v>2019</v>
      </c>
      <c r="AH2" s="118">
        <v>2020</v>
      </c>
      <c r="AI2" s="3"/>
      <c r="AJ2" s="3"/>
      <c r="AK2" s="3"/>
      <c r="AL2" s="3"/>
      <c r="AM2" s="3"/>
      <c r="AN2" s="3"/>
      <c r="AO2" s="3"/>
      <c r="AP2" s="3"/>
      <c r="AQ2" s="3"/>
      <c r="AR2" s="3"/>
    </row>
    <row r="3" spans="1:51" ht="14.5" x14ac:dyDescent="0.35">
      <c r="A3" s="127" t="str">
        <f>$A$1&amp;A2</f>
        <v/>
      </c>
      <c r="B3" s="128" t="s">
        <v>3</v>
      </c>
      <c r="C3" s="128" t="s">
        <v>4</v>
      </c>
      <c r="D3" s="128" t="s">
        <v>5</v>
      </c>
      <c r="E3" s="128" t="s">
        <v>6</v>
      </c>
      <c r="F3" s="128" t="s">
        <v>7</v>
      </c>
      <c r="G3" s="128" t="s">
        <v>8</v>
      </c>
      <c r="H3" s="128" t="s">
        <v>9</v>
      </c>
      <c r="I3" s="128" t="s">
        <v>10</v>
      </c>
      <c r="J3" s="128" t="s">
        <v>11</v>
      </c>
      <c r="K3" s="128" t="s">
        <v>12</v>
      </c>
      <c r="L3" s="128" t="s">
        <v>13</v>
      </c>
      <c r="M3" s="128" t="s">
        <v>14</v>
      </c>
      <c r="N3" s="128" t="s">
        <v>15</v>
      </c>
      <c r="O3" s="128" t="s">
        <v>16</v>
      </c>
      <c r="P3" s="128" t="s">
        <v>17</v>
      </c>
      <c r="Q3" s="128" t="s">
        <v>18</v>
      </c>
      <c r="R3" s="128" t="s">
        <v>19</v>
      </c>
      <c r="S3" s="128" t="s">
        <v>20</v>
      </c>
      <c r="T3" s="128" t="s">
        <v>21</v>
      </c>
      <c r="U3" s="128" t="s">
        <v>22</v>
      </c>
      <c r="V3" s="128" t="s">
        <v>23</v>
      </c>
      <c r="W3" s="128" t="s">
        <v>24</v>
      </c>
      <c r="X3" s="128" t="s">
        <v>25</v>
      </c>
      <c r="Y3" s="128" t="s">
        <v>26</v>
      </c>
      <c r="Z3" s="128" t="s">
        <v>27</v>
      </c>
      <c r="AA3" s="128" t="s">
        <v>28</v>
      </c>
      <c r="AB3" s="128" t="s">
        <v>29</v>
      </c>
      <c r="AC3" s="128" t="s">
        <v>30</v>
      </c>
      <c r="AD3" s="128" t="s">
        <v>31</v>
      </c>
      <c r="AE3" s="128" t="s">
        <v>32</v>
      </c>
      <c r="AF3" s="128" t="s">
        <v>33</v>
      </c>
      <c r="AG3" s="128" t="s">
        <v>34</v>
      </c>
      <c r="AH3" s="128" t="s">
        <v>35</v>
      </c>
      <c r="AI3" s="3"/>
      <c r="AJ3" s="3"/>
      <c r="AK3" s="3"/>
      <c r="AL3" s="3"/>
      <c r="AM3" s="3"/>
      <c r="AN3" s="3"/>
      <c r="AO3" s="3"/>
      <c r="AP3" s="3"/>
      <c r="AQ3" s="3"/>
      <c r="AR3" s="3"/>
    </row>
    <row r="4" spans="1:51" ht="14.5" x14ac:dyDescent="0.35">
      <c r="A4" s="121">
        <f>YampaRiverInflow.TotalOutflow!A4</f>
        <v>45170</v>
      </c>
      <c r="B4" s="81"/>
      <c r="C4" s="82">
        <v>14.131</v>
      </c>
      <c r="D4" s="129">
        <v>15.929</v>
      </c>
      <c r="E4" s="16">
        <v>21.500264000000001</v>
      </c>
      <c r="F4" s="16">
        <v>26.366382000000002</v>
      </c>
      <c r="G4" s="16">
        <v>15.737406</v>
      </c>
      <c r="H4" s="16">
        <v>14.914582000000003</v>
      </c>
      <c r="I4" s="16">
        <v>14.839589999999999</v>
      </c>
      <c r="J4" s="16">
        <v>10.647540000000001</v>
      </c>
      <c r="K4" s="16">
        <v>-6.0112700000000006</v>
      </c>
      <c r="L4" s="16">
        <v>19.914009999999998</v>
      </c>
      <c r="M4" s="16">
        <v>13.555149999999999</v>
      </c>
      <c r="N4" s="16">
        <v>15.397549999999999</v>
      </c>
      <c r="O4" s="16">
        <v>7.1036899999999994</v>
      </c>
      <c r="P4" s="16">
        <v>8.6973899999999986</v>
      </c>
      <c r="Q4" s="16">
        <v>11.841569999999999</v>
      </c>
      <c r="R4" s="16">
        <v>3.6388400000000001</v>
      </c>
      <c r="S4" s="16">
        <v>18.084299999999999</v>
      </c>
      <c r="T4" s="16">
        <v>24.926950000000001</v>
      </c>
      <c r="U4" s="16">
        <v>13.032249999999999</v>
      </c>
      <c r="V4" s="16">
        <v>14.707469999999999</v>
      </c>
      <c r="W4" s="16">
        <v>15.101129999999999</v>
      </c>
      <c r="X4" s="16">
        <v>9.3519199999999998</v>
      </c>
      <c r="Y4" s="16">
        <v>35.037589999999994</v>
      </c>
      <c r="Z4" s="16">
        <v>-2.8639899999999998</v>
      </c>
      <c r="AA4" s="16">
        <v>6.7481800000000005</v>
      </c>
      <c r="AB4" s="16">
        <v>15.02529</v>
      </c>
      <c r="AC4" s="16">
        <v>11.451879999999999</v>
      </c>
      <c r="AD4" s="16">
        <v>13.1848636376867</v>
      </c>
      <c r="AE4" s="16">
        <v>8.3238249586783297</v>
      </c>
      <c r="AF4" s="16">
        <v>19.8346958697528</v>
      </c>
      <c r="AG4" s="16">
        <v>16.409711323636998</v>
      </c>
      <c r="AH4" s="16">
        <v>25.7866844641329</v>
      </c>
      <c r="AI4" s="16"/>
      <c r="AJ4" s="16"/>
      <c r="AK4" s="16"/>
      <c r="AL4" s="16"/>
      <c r="AM4" s="16"/>
      <c r="AN4" s="4"/>
      <c r="AO4" s="4"/>
      <c r="AP4" s="4"/>
      <c r="AQ4" s="4"/>
      <c r="AR4" s="4"/>
      <c r="AS4" s="4"/>
      <c r="AT4" s="4"/>
      <c r="AU4" s="4"/>
      <c r="AV4" s="4"/>
      <c r="AW4" s="4"/>
      <c r="AX4" s="4"/>
      <c r="AY4" s="4"/>
    </row>
    <row r="5" spans="1:51" ht="14.5" x14ac:dyDescent="0.35">
      <c r="A5" s="121">
        <f>YampaRiverInflow.TotalOutflow!A5</f>
        <v>45200</v>
      </c>
      <c r="B5" s="34"/>
      <c r="C5" s="12">
        <v>12.535</v>
      </c>
      <c r="D5" s="45">
        <v>16.375</v>
      </c>
      <c r="E5" s="16">
        <v>8.6108960000000003</v>
      </c>
      <c r="F5" s="16">
        <v>17.934583999999997</v>
      </c>
      <c r="G5" s="16">
        <v>11.836898000000001</v>
      </c>
      <c r="H5" s="16">
        <v>11.503132000000001</v>
      </c>
      <c r="I5" s="16">
        <v>12.135444000000001</v>
      </c>
      <c r="J5" s="16">
        <v>6.3876860000000004</v>
      </c>
      <c r="K5" s="16">
        <v>-7.82599</v>
      </c>
      <c r="L5" s="16">
        <v>24.362849999999998</v>
      </c>
      <c r="M5" s="16">
        <v>10.95425</v>
      </c>
      <c r="N5" s="16">
        <v>11.723360000000001</v>
      </c>
      <c r="O5" s="16">
        <v>4.6145899999999997</v>
      </c>
      <c r="P5" s="16">
        <v>6.6953500000000004</v>
      </c>
      <c r="Q5" s="16">
        <v>9.5123700000000007</v>
      </c>
      <c r="R5" s="16">
        <v>-0.49925999999999998</v>
      </c>
      <c r="S5" s="16">
        <v>18.132660000000001</v>
      </c>
      <c r="T5" s="16">
        <v>19.22006</v>
      </c>
      <c r="U5" s="16">
        <v>10.97871</v>
      </c>
      <c r="V5" s="16">
        <v>13.21185</v>
      </c>
      <c r="W5" s="16">
        <v>14.04824</v>
      </c>
      <c r="X5" s="16">
        <v>6.9533999999999994</v>
      </c>
      <c r="Y5" s="16">
        <v>23.35398</v>
      </c>
      <c r="Z5" s="16">
        <v>-2.8656299999999999</v>
      </c>
      <c r="AA5" s="16">
        <v>2.3012199999999998</v>
      </c>
      <c r="AB5" s="16">
        <v>14.73507</v>
      </c>
      <c r="AC5" s="16">
        <v>8.505370000000001</v>
      </c>
      <c r="AD5" s="16">
        <v>9.0830627261494108</v>
      </c>
      <c r="AE5" s="16">
        <v>-6.2740460311398598</v>
      </c>
      <c r="AF5" s="16">
        <v>25.002335616926402</v>
      </c>
      <c r="AG5" s="16">
        <v>7.7553593381164196</v>
      </c>
      <c r="AH5" s="16">
        <v>26.857120247405899</v>
      </c>
      <c r="AI5" s="46"/>
      <c r="AJ5" s="46"/>
      <c r="AK5" s="46"/>
      <c r="AL5" s="46"/>
      <c r="AM5" s="46"/>
      <c r="AN5" s="4"/>
      <c r="AO5" s="4"/>
      <c r="AP5" s="4"/>
      <c r="AQ5" s="4"/>
      <c r="AR5" s="4"/>
      <c r="AS5" s="4"/>
      <c r="AT5" s="4"/>
      <c r="AU5" s="4"/>
      <c r="AV5" s="4"/>
      <c r="AW5" s="4"/>
      <c r="AX5" s="4"/>
      <c r="AY5" s="4"/>
    </row>
    <row r="6" spans="1:51" ht="14.5" x14ac:dyDescent="0.35">
      <c r="A6" s="121">
        <f>YampaRiverInflow.TotalOutflow!A6</f>
        <v>45231</v>
      </c>
      <c r="B6" s="34"/>
      <c r="C6" s="12">
        <v>8.1920000000000002</v>
      </c>
      <c r="D6" s="45">
        <v>4.9749999999999996</v>
      </c>
      <c r="E6" s="16">
        <v>8.991363999999999</v>
      </c>
      <c r="F6" s="16">
        <v>10.960080000000001</v>
      </c>
      <c r="G6" s="16">
        <v>12.147136</v>
      </c>
      <c r="H6" s="16">
        <v>3.6625680000000003</v>
      </c>
      <c r="I6" s="16">
        <v>15.820898000000001</v>
      </c>
      <c r="J6" s="16">
        <v>14.533392000000001</v>
      </c>
      <c r="K6" s="16">
        <v>-12.37326</v>
      </c>
      <c r="L6" s="16">
        <v>14.93168</v>
      </c>
      <c r="M6" s="16">
        <v>-5.1652700000000005</v>
      </c>
      <c r="N6" s="16">
        <v>10.395850000000001</v>
      </c>
      <c r="O6" s="16">
        <v>4.0648400000000002</v>
      </c>
      <c r="P6" s="16">
        <v>3.5380700000000003</v>
      </c>
      <c r="Q6" s="16">
        <v>7.5272700000000006</v>
      </c>
      <c r="R6" s="16">
        <v>13.11669</v>
      </c>
      <c r="S6" s="16">
        <v>15.47784</v>
      </c>
      <c r="T6" s="16">
        <v>21.893450000000001</v>
      </c>
      <c r="U6" s="16">
        <v>12.1463</v>
      </c>
      <c r="V6" s="16">
        <v>8.651209999999999</v>
      </c>
      <c r="W6" s="16">
        <v>9.7618099999999988</v>
      </c>
      <c r="X6" s="16">
        <v>16.488720000000001</v>
      </c>
      <c r="Y6" s="16">
        <v>4.6226700000000003</v>
      </c>
      <c r="Z6" s="16">
        <v>5.9689499999999995</v>
      </c>
      <c r="AA6" s="16">
        <v>-1.0023</v>
      </c>
      <c r="AB6" s="16">
        <v>2.8529</v>
      </c>
      <c r="AC6" s="16">
        <v>5.8924399999999997</v>
      </c>
      <c r="AD6" s="16">
        <v>3.9897065276040999</v>
      </c>
      <c r="AE6" s="16">
        <v>-11.4351155371894</v>
      </c>
      <c r="AF6" s="16">
        <v>6.3263246300834401</v>
      </c>
      <c r="AG6" s="16">
        <v>3.8446132224799099</v>
      </c>
      <c r="AH6" s="16">
        <v>10.148976943471901</v>
      </c>
      <c r="AI6" s="46"/>
      <c r="AJ6" s="46"/>
      <c r="AK6" s="46"/>
      <c r="AL6" s="46"/>
      <c r="AM6" s="46"/>
      <c r="AN6" s="4"/>
      <c r="AO6" s="4"/>
      <c r="AP6" s="4"/>
      <c r="AQ6" s="4"/>
      <c r="AR6" s="4"/>
      <c r="AS6" s="4"/>
      <c r="AT6" s="4"/>
      <c r="AU6" s="4"/>
      <c r="AV6" s="4"/>
      <c r="AW6" s="4"/>
      <c r="AX6" s="4"/>
      <c r="AY6" s="4"/>
    </row>
    <row r="7" spans="1:51" ht="14.5" x14ac:dyDescent="0.35">
      <c r="A7" s="121">
        <f>YampaRiverInflow.TotalOutflow!A7</f>
        <v>45261</v>
      </c>
      <c r="B7" s="34"/>
      <c r="C7" s="12">
        <v>15.608000000000001</v>
      </c>
      <c r="D7" s="45">
        <v>3.2080000000000002</v>
      </c>
      <c r="E7" s="16">
        <v>16.566911999999999</v>
      </c>
      <c r="F7" s="16">
        <v>23.606604000000004</v>
      </c>
      <c r="G7" s="16">
        <v>11.927992</v>
      </c>
      <c r="H7" s="16">
        <v>18.697578</v>
      </c>
      <c r="I7" s="16">
        <v>16.272072000000001</v>
      </c>
      <c r="J7" s="16">
        <v>6.2282960000000003</v>
      </c>
      <c r="K7" s="16">
        <v>-16.238409999999998</v>
      </c>
      <c r="L7" s="16">
        <v>12.00187</v>
      </c>
      <c r="M7" s="16">
        <v>6.5915499999999998</v>
      </c>
      <c r="N7" s="16">
        <v>12.228569999999999</v>
      </c>
      <c r="O7" s="16">
        <v>1.01868</v>
      </c>
      <c r="P7" s="16">
        <v>6.6875100000000005</v>
      </c>
      <c r="Q7" s="16">
        <v>11.483219999999999</v>
      </c>
      <c r="R7" s="16">
        <v>-2.7016499999999999</v>
      </c>
      <c r="S7" s="16">
        <v>25.948370000000001</v>
      </c>
      <c r="T7" s="16">
        <v>22.778939999999999</v>
      </c>
      <c r="U7" s="16">
        <v>11.792920000000001</v>
      </c>
      <c r="V7" s="16">
        <v>17.610810000000001</v>
      </c>
      <c r="W7" s="16">
        <v>24.307770000000001</v>
      </c>
      <c r="X7" s="16">
        <v>18.407709999999998</v>
      </c>
      <c r="Y7" s="16">
        <v>2.61571</v>
      </c>
      <c r="Z7" s="16">
        <v>-1.4079200000000001</v>
      </c>
      <c r="AA7" s="16">
        <v>-6.0315000000000003</v>
      </c>
      <c r="AB7" s="16">
        <v>15.691600000000001</v>
      </c>
      <c r="AC7" s="16">
        <v>6.0872700000000002</v>
      </c>
      <c r="AD7" s="16">
        <v>14.668721902282002</v>
      </c>
      <c r="AE7" s="16">
        <v>-6.0504652876024405</v>
      </c>
      <c r="AF7" s="16">
        <v>3.9440781003643801</v>
      </c>
      <c r="AG7" s="16">
        <v>5.96184380284366</v>
      </c>
      <c r="AH7" s="16">
        <v>-3.3022761146438002</v>
      </c>
      <c r="AI7" s="46"/>
      <c r="AJ7" s="46"/>
      <c r="AK7" s="46"/>
      <c r="AL7" s="46"/>
      <c r="AM7" s="46"/>
      <c r="AN7" s="4"/>
      <c r="AO7" s="4"/>
      <c r="AP7" s="4"/>
      <c r="AQ7" s="4"/>
      <c r="AR7" s="4"/>
      <c r="AS7" s="4"/>
      <c r="AT7" s="4"/>
      <c r="AU7" s="4"/>
      <c r="AV7" s="4"/>
      <c r="AW7" s="4"/>
      <c r="AX7" s="4"/>
      <c r="AY7" s="4"/>
    </row>
    <row r="8" spans="1:51" ht="14.5" x14ac:dyDescent="0.35">
      <c r="A8" s="121">
        <f>YampaRiverInflow.TotalOutflow!A8</f>
        <v>45292</v>
      </c>
      <c r="B8" s="34"/>
      <c r="C8" s="12">
        <v>17.562000000000001</v>
      </c>
      <c r="D8" s="45">
        <v>4.2699999999999996</v>
      </c>
      <c r="E8" s="16">
        <v>18.317238</v>
      </c>
      <c r="F8" s="16">
        <v>101.21908400000001</v>
      </c>
      <c r="G8" s="16">
        <v>14.084605999999999</v>
      </c>
      <c r="H8" s="16">
        <v>35.531559999999999</v>
      </c>
      <c r="I8" s="16">
        <v>11.366462</v>
      </c>
      <c r="J8" s="16">
        <v>12.906422000000001</v>
      </c>
      <c r="K8" s="16">
        <v>-12.26146</v>
      </c>
      <c r="L8" s="16">
        <v>9.9685600000000001</v>
      </c>
      <c r="M8" s="16">
        <v>3.9182399999999999</v>
      </c>
      <c r="N8" s="16">
        <v>5.2524799999999994</v>
      </c>
      <c r="O8" s="16">
        <v>0.65434000000000003</v>
      </c>
      <c r="P8" s="16">
        <v>10.38495</v>
      </c>
      <c r="Q8" s="16">
        <v>14.23559</v>
      </c>
      <c r="R8" s="16">
        <v>9.8203300000000002</v>
      </c>
      <c r="S8" s="16">
        <v>24.700430000000001</v>
      </c>
      <c r="T8" s="16">
        <v>22.069479999999999</v>
      </c>
      <c r="U8" s="16">
        <v>12.57952</v>
      </c>
      <c r="V8" s="16">
        <v>19.210369999999998</v>
      </c>
      <c r="W8" s="16">
        <v>24.414390000000001</v>
      </c>
      <c r="X8" s="16">
        <v>14.356399999999999</v>
      </c>
      <c r="Y8" s="16">
        <v>-5.5168900000000001</v>
      </c>
      <c r="Z8" s="16">
        <v>8.7599999999999997E-2</v>
      </c>
      <c r="AA8" s="16">
        <v>10.52117</v>
      </c>
      <c r="AB8" s="16">
        <v>15.80128</v>
      </c>
      <c r="AC8" s="16">
        <v>7.4489752076703502</v>
      </c>
      <c r="AD8" s="16">
        <v>19.8163140489265</v>
      </c>
      <c r="AE8" s="16">
        <v>0.31217231431502396</v>
      </c>
      <c r="AF8" s="16">
        <v>11.158060331372901</v>
      </c>
      <c r="AG8" s="16">
        <v>7.7495685923312703</v>
      </c>
      <c r="AH8" s="16">
        <v>16.305914000000001</v>
      </c>
      <c r="AI8" s="46"/>
      <c r="AJ8" s="46"/>
      <c r="AK8" s="46"/>
      <c r="AL8" s="46"/>
      <c r="AM8" s="46"/>
      <c r="AN8" s="4"/>
      <c r="AO8" s="4"/>
      <c r="AP8" s="4"/>
      <c r="AQ8" s="4"/>
      <c r="AR8" s="4"/>
      <c r="AS8" s="4"/>
      <c r="AT8" s="4"/>
      <c r="AU8" s="4"/>
      <c r="AV8" s="4"/>
      <c r="AW8" s="4"/>
      <c r="AX8" s="4"/>
      <c r="AY8" s="4"/>
    </row>
    <row r="9" spans="1:51" ht="14.5" x14ac:dyDescent="0.35">
      <c r="A9" s="121">
        <f>YampaRiverInflow.TotalOutflow!A9</f>
        <v>45323</v>
      </c>
      <c r="B9" s="34"/>
      <c r="C9" s="12">
        <v>14.897</v>
      </c>
      <c r="D9" s="45">
        <v>10.779</v>
      </c>
      <c r="E9" s="16">
        <v>27.521836</v>
      </c>
      <c r="F9" s="16">
        <v>75.754664000000005</v>
      </c>
      <c r="G9" s="16">
        <v>14.718234000000001</v>
      </c>
      <c r="H9" s="16">
        <v>33.481140000000003</v>
      </c>
      <c r="I9" s="16">
        <v>10.668854</v>
      </c>
      <c r="J9" s="16">
        <v>-2.5262600000000002</v>
      </c>
      <c r="K9" s="16">
        <v>-10.192350000000001</v>
      </c>
      <c r="L9" s="16">
        <v>6.2821099999999994</v>
      </c>
      <c r="M9" s="16">
        <v>3.13246</v>
      </c>
      <c r="N9" s="16">
        <v>4.1601400000000002</v>
      </c>
      <c r="O9" s="16">
        <v>2.8380700000000001</v>
      </c>
      <c r="P9" s="16">
        <v>9.7490100000000002</v>
      </c>
      <c r="Q9" s="16">
        <v>16.001570000000001</v>
      </c>
      <c r="R9" s="16">
        <v>9.5720700000000001</v>
      </c>
      <c r="S9" s="16">
        <v>21.740169999999999</v>
      </c>
      <c r="T9" s="16">
        <v>14.98456</v>
      </c>
      <c r="U9" s="16">
        <v>10.01197</v>
      </c>
      <c r="V9" s="16">
        <v>10.48507</v>
      </c>
      <c r="W9" s="16">
        <v>13.671299999999999</v>
      </c>
      <c r="X9" s="16">
        <v>11.7835</v>
      </c>
      <c r="Y9" s="16">
        <v>1.5763499999999999</v>
      </c>
      <c r="Z9" s="16">
        <v>-4.5615100000000002</v>
      </c>
      <c r="AA9" s="16">
        <v>4.3772399999999996</v>
      </c>
      <c r="AB9" s="16">
        <v>6.30464</v>
      </c>
      <c r="AC9" s="16">
        <v>4.0539722308107295</v>
      </c>
      <c r="AD9" s="16">
        <v>9.3226595036040596</v>
      </c>
      <c r="AE9" s="16">
        <v>19.796036777389201</v>
      </c>
      <c r="AF9" s="16">
        <v>11.065682646744701</v>
      </c>
      <c r="AG9" s="16">
        <v>11.6148235514056</v>
      </c>
      <c r="AH9" s="16">
        <v>19.425978000000001</v>
      </c>
      <c r="AI9" s="46"/>
      <c r="AJ9" s="46"/>
      <c r="AK9" s="46"/>
      <c r="AL9" s="46"/>
      <c r="AM9" s="46"/>
      <c r="AN9" s="4"/>
      <c r="AO9" s="4"/>
      <c r="AP9" s="4"/>
      <c r="AQ9" s="4"/>
      <c r="AR9" s="4"/>
      <c r="AS9" s="4"/>
      <c r="AT9" s="4"/>
      <c r="AU9" s="4"/>
      <c r="AV9" s="4"/>
      <c r="AW9" s="4"/>
      <c r="AX9" s="4"/>
      <c r="AY9" s="4"/>
    </row>
    <row r="10" spans="1:51" ht="14.5" x14ac:dyDescent="0.35">
      <c r="A10" s="121">
        <f>YampaRiverInflow.TotalOutflow!A10</f>
        <v>45352</v>
      </c>
      <c r="B10" s="34"/>
      <c r="C10" s="12">
        <v>9.32</v>
      </c>
      <c r="D10" s="45">
        <v>13.545999999999999</v>
      </c>
      <c r="E10" s="16">
        <v>39.915998000000002</v>
      </c>
      <c r="F10" s="16">
        <v>66.375816</v>
      </c>
      <c r="G10" s="16">
        <v>17.63081</v>
      </c>
      <c r="H10" s="16">
        <v>62.605969999999999</v>
      </c>
      <c r="I10" s="16">
        <v>-10.494788</v>
      </c>
      <c r="J10" s="16">
        <v>-5.3588699999999996</v>
      </c>
      <c r="K10" s="16">
        <v>-15.49112</v>
      </c>
      <c r="L10" s="16">
        <v>36.322969999999998</v>
      </c>
      <c r="M10" s="16">
        <v>9.210090000000001</v>
      </c>
      <c r="N10" s="16">
        <v>5.7764899999999999</v>
      </c>
      <c r="O10" s="16">
        <v>9.2872199999999996</v>
      </c>
      <c r="P10" s="16">
        <v>8.1139899999999994</v>
      </c>
      <c r="Q10" s="16">
        <v>9.8301200000000009</v>
      </c>
      <c r="R10" s="16">
        <v>14.49926</v>
      </c>
      <c r="S10" s="16">
        <v>12.03308</v>
      </c>
      <c r="T10" s="16">
        <v>4.5342399999999996</v>
      </c>
      <c r="U10" s="16">
        <v>19.332849999999997</v>
      </c>
      <c r="V10" s="16">
        <v>6.37479</v>
      </c>
      <c r="W10" s="16">
        <v>9.2942099999999996</v>
      </c>
      <c r="X10" s="16">
        <v>12.6425</v>
      </c>
      <c r="Y10" s="16">
        <v>6.9273500000000006</v>
      </c>
      <c r="Z10" s="16">
        <v>-7.20953</v>
      </c>
      <c r="AA10" s="16">
        <v>6.0791599999999999</v>
      </c>
      <c r="AB10" s="16">
        <v>6.5443199999999999</v>
      </c>
      <c r="AC10" s="16">
        <v>12.9016643799678</v>
      </c>
      <c r="AD10" s="16">
        <v>7.2940712366949301</v>
      </c>
      <c r="AE10" s="16">
        <v>35.068694212232302</v>
      </c>
      <c r="AF10" s="16">
        <v>6.2901128095215002</v>
      </c>
      <c r="AG10" s="16">
        <v>18.741606197686799</v>
      </c>
      <c r="AH10" s="16">
        <v>26.794340000000005</v>
      </c>
      <c r="AI10" s="46"/>
      <c r="AJ10" s="46"/>
      <c r="AK10" s="46"/>
      <c r="AL10" s="46"/>
      <c r="AM10" s="46"/>
      <c r="AN10" s="4"/>
      <c r="AO10" s="4"/>
      <c r="AP10" s="4"/>
      <c r="AQ10" s="4"/>
      <c r="AR10" s="4"/>
      <c r="AS10" s="4"/>
      <c r="AT10" s="4"/>
      <c r="AU10" s="4"/>
      <c r="AV10" s="4"/>
      <c r="AW10" s="4"/>
      <c r="AX10" s="4"/>
      <c r="AY10" s="4"/>
    </row>
    <row r="11" spans="1:51" ht="14.5" x14ac:dyDescent="0.35">
      <c r="A11" s="121">
        <f>YampaRiverInflow.TotalOutflow!A11</f>
        <v>45383</v>
      </c>
      <c r="B11" s="34"/>
      <c r="C11" s="12">
        <v>8.8140000000000001</v>
      </c>
      <c r="D11" s="45">
        <v>16.812999999999999</v>
      </c>
      <c r="E11" s="16">
        <v>29.763325999999999</v>
      </c>
      <c r="F11" s="16">
        <v>41.261670000000002</v>
      </c>
      <c r="G11" s="16">
        <v>7.7661820000000006</v>
      </c>
      <c r="H11" s="16">
        <v>14.708754000000001</v>
      </c>
      <c r="I11" s="16">
        <v>23.635946000000001</v>
      </c>
      <c r="J11" s="16">
        <v>6.8406400000000005</v>
      </c>
      <c r="K11" s="16">
        <v>-2.2138499999999999</v>
      </c>
      <c r="L11" s="16">
        <v>19.547470000000001</v>
      </c>
      <c r="M11" s="16">
        <v>11.52768</v>
      </c>
      <c r="N11" s="16">
        <v>17.343669999999999</v>
      </c>
      <c r="O11" s="16">
        <v>13.49269</v>
      </c>
      <c r="P11" s="16">
        <v>4.6643299999999996</v>
      </c>
      <c r="Q11" s="16">
        <v>2.3306399999999998</v>
      </c>
      <c r="R11" s="16">
        <v>9.179590000000001</v>
      </c>
      <c r="S11" s="16">
        <v>14.534559999999999</v>
      </c>
      <c r="T11" s="16">
        <v>4.0880400000000003</v>
      </c>
      <c r="U11" s="16">
        <v>12.77216</v>
      </c>
      <c r="V11" s="16">
        <v>7.4774700000000003</v>
      </c>
      <c r="W11" s="16">
        <v>12.525</v>
      </c>
      <c r="X11" s="16">
        <v>22.5366</v>
      </c>
      <c r="Y11" s="16">
        <v>5.4246600000000003</v>
      </c>
      <c r="Z11" s="16">
        <v>-1.42597</v>
      </c>
      <c r="AA11" s="16">
        <v>9.8915199999999999</v>
      </c>
      <c r="AB11" s="16">
        <v>9.72743</v>
      </c>
      <c r="AC11" s="16">
        <v>15.713943386447099</v>
      </c>
      <c r="AD11" s="16">
        <v>6.6015394221493597</v>
      </c>
      <c r="AE11" s="16">
        <v>32.830230167934701</v>
      </c>
      <c r="AF11" s="16">
        <v>14.096756611570999</v>
      </c>
      <c r="AG11" s="16">
        <v>21.908179504132999</v>
      </c>
      <c r="AH11" s="16">
        <v>18.399011999999999</v>
      </c>
      <c r="AI11" s="46"/>
      <c r="AJ11" s="46"/>
      <c r="AK11" s="46"/>
      <c r="AL11" s="46"/>
      <c r="AM11" s="46"/>
      <c r="AN11" s="4"/>
      <c r="AO11" s="4"/>
      <c r="AP11" s="4"/>
      <c r="AQ11" s="4"/>
      <c r="AR11" s="4"/>
      <c r="AS11" s="4"/>
      <c r="AT11" s="4"/>
      <c r="AU11" s="4"/>
      <c r="AV11" s="4"/>
      <c r="AW11" s="4"/>
      <c r="AX11" s="4"/>
      <c r="AY11" s="4"/>
    </row>
    <row r="12" spans="1:51" ht="14.5" x14ac:dyDescent="0.35">
      <c r="A12" s="121">
        <f>YampaRiverInflow.TotalOutflow!A12</f>
        <v>45413</v>
      </c>
      <c r="B12" s="34"/>
      <c r="C12" s="12">
        <v>2.4380000000000002</v>
      </c>
      <c r="D12" s="45">
        <v>21.079000000000001</v>
      </c>
      <c r="E12" s="16">
        <v>17.687328000000001</v>
      </c>
      <c r="F12" s="16">
        <v>30.256135999999998</v>
      </c>
      <c r="G12" s="16">
        <v>9.5716059999999992</v>
      </c>
      <c r="H12" s="16">
        <v>29.325434000000005</v>
      </c>
      <c r="I12" s="16">
        <v>5.5503300000000007</v>
      </c>
      <c r="J12" s="16">
        <v>8.0619300000000003</v>
      </c>
      <c r="K12" s="16">
        <v>-4.66012</v>
      </c>
      <c r="L12" s="16">
        <v>9.683209999999999</v>
      </c>
      <c r="M12" s="16">
        <v>23.337949999999999</v>
      </c>
      <c r="N12" s="16">
        <v>11.09249</v>
      </c>
      <c r="O12" s="16">
        <v>14.89179</v>
      </c>
      <c r="P12" s="16">
        <v>9.6852700000000009</v>
      </c>
      <c r="Q12" s="16">
        <v>5.5847100000000003</v>
      </c>
      <c r="R12" s="16">
        <v>4.1686000000000005</v>
      </c>
      <c r="S12" s="16">
        <v>14.016170000000001</v>
      </c>
      <c r="T12" s="16">
        <v>5.02379</v>
      </c>
      <c r="U12" s="16">
        <v>16.882990000000003</v>
      </c>
      <c r="V12" s="16">
        <v>3.9549799999999999</v>
      </c>
      <c r="W12" s="16">
        <v>10.53945</v>
      </c>
      <c r="X12" s="16">
        <v>19.5229</v>
      </c>
      <c r="Y12" s="16">
        <v>4.9721899999999994</v>
      </c>
      <c r="Z12" s="16">
        <v>1.2309300000000001</v>
      </c>
      <c r="AA12" s="16">
        <v>4.9847600000000005</v>
      </c>
      <c r="AB12" s="16">
        <v>9.3964200000000009</v>
      </c>
      <c r="AC12" s="16">
        <v>9.2539210713396098</v>
      </c>
      <c r="AD12" s="16">
        <v>5.5819525592733701</v>
      </c>
      <c r="AE12" s="16">
        <v>25.107575702810699</v>
      </c>
      <c r="AF12" s="16">
        <v>32.171070661818902</v>
      </c>
      <c r="AG12" s="16">
        <v>22.140587519075002</v>
      </c>
      <c r="AH12" s="16">
        <v>9.3170699999999993</v>
      </c>
      <c r="AI12" s="46"/>
      <c r="AJ12" s="46"/>
      <c r="AK12" s="46"/>
      <c r="AL12" s="46"/>
      <c r="AM12" s="46"/>
      <c r="AN12" s="4"/>
      <c r="AO12" s="4"/>
      <c r="AP12" s="4"/>
      <c r="AQ12" s="4"/>
      <c r="AR12" s="4"/>
      <c r="AS12" s="4"/>
      <c r="AT12" s="4"/>
      <c r="AU12" s="4"/>
      <c r="AV12" s="4"/>
      <c r="AW12" s="4"/>
      <c r="AX12" s="4"/>
      <c r="AY12" s="4"/>
    </row>
    <row r="13" spans="1:51" ht="14.5" x14ac:dyDescent="0.35">
      <c r="A13" s="121">
        <f>YampaRiverInflow.TotalOutflow!A13</f>
        <v>45444</v>
      </c>
      <c r="B13" s="34"/>
      <c r="C13" s="12">
        <v>-3.03</v>
      </c>
      <c r="D13" s="45">
        <v>17.227</v>
      </c>
      <c r="E13" s="16">
        <v>1.2684000000000002</v>
      </c>
      <c r="F13" s="16">
        <v>4.9412060000000002</v>
      </c>
      <c r="G13" s="16">
        <v>-1.180104</v>
      </c>
      <c r="H13" s="16">
        <v>16.706314000000003</v>
      </c>
      <c r="I13" s="16">
        <v>1.3633040000000001</v>
      </c>
      <c r="J13" s="16">
        <v>-0.79383999999999999</v>
      </c>
      <c r="K13" s="16">
        <v>-23.251810000000003</v>
      </c>
      <c r="L13" s="16">
        <v>12.69872</v>
      </c>
      <c r="M13" s="16">
        <v>19.039000000000001</v>
      </c>
      <c r="N13" s="16">
        <v>6.8687700000000005</v>
      </c>
      <c r="O13" s="16">
        <v>14.246139999999999</v>
      </c>
      <c r="P13" s="16">
        <v>18.845080000000003</v>
      </c>
      <c r="Q13" s="16">
        <v>7.4909099999999995</v>
      </c>
      <c r="R13" s="16">
        <v>13.8124</v>
      </c>
      <c r="S13" s="16">
        <v>24.775919999999999</v>
      </c>
      <c r="T13" s="16">
        <v>9.7531100000000013</v>
      </c>
      <c r="U13" s="16">
        <v>18.740459999999999</v>
      </c>
      <c r="V13" s="16">
        <v>5.9942099999999998</v>
      </c>
      <c r="W13" s="16">
        <v>10.93661</v>
      </c>
      <c r="X13" s="16">
        <v>14.07673</v>
      </c>
      <c r="Y13" s="16">
        <v>3.54962</v>
      </c>
      <c r="Z13" s="16">
        <v>6.4226899999999993</v>
      </c>
      <c r="AA13" s="16">
        <v>10.59356</v>
      </c>
      <c r="AB13" s="16">
        <v>1.32226</v>
      </c>
      <c r="AC13" s="16">
        <v>6.9610190102487604</v>
      </c>
      <c r="AD13" s="16">
        <v>13.6235045447941</v>
      </c>
      <c r="AE13" s="16">
        <v>21.1430438016537</v>
      </c>
      <c r="AF13" s="16">
        <v>42.150180575868696</v>
      </c>
      <c r="AG13" s="16">
        <v>13.4754590082651</v>
      </c>
      <c r="AH13" s="16">
        <v>19.542680000000001</v>
      </c>
      <c r="AI13" s="46"/>
      <c r="AJ13" s="46"/>
      <c r="AK13" s="46"/>
      <c r="AL13" s="46"/>
      <c r="AM13" s="46"/>
      <c r="AN13" s="4"/>
      <c r="AO13" s="4"/>
      <c r="AP13" s="4"/>
      <c r="AQ13" s="4"/>
      <c r="AR13" s="4"/>
      <c r="AS13" s="4"/>
      <c r="AT13" s="4"/>
      <c r="AU13" s="4"/>
      <c r="AV13" s="4"/>
      <c r="AW13" s="4"/>
      <c r="AX13" s="4"/>
      <c r="AY13" s="4"/>
    </row>
    <row r="14" spans="1:51" ht="14.5" x14ac:dyDescent="0.35">
      <c r="A14" s="121">
        <f>YampaRiverInflow.TotalOutflow!A14</f>
        <v>45474</v>
      </c>
      <c r="B14" s="34"/>
      <c r="C14" s="12">
        <v>3.496</v>
      </c>
      <c r="D14" s="45">
        <v>15.263</v>
      </c>
      <c r="E14" s="16">
        <v>15.702810000000001</v>
      </c>
      <c r="F14" s="16">
        <v>2.0310160000000002</v>
      </c>
      <c r="G14" s="16">
        <v>8.0089059999999996</v>
      </c>
      <c r="H14" s="16">
        <v>20.697440000000004</v>
      </c>
      <c r="I14" s="16">
        <v>17.755964000000002</v>
      </c>
      <c r="J14" s="16">
        <v>11.63293</v>
      </c>
      <c r="K14" s="16">
        <v>-12.476629999999998</v>
      </c>
      <c r="L14" s="16">
        <v>23.625509999999998</v>
      </c>
      <c r="M14" s="16">
        <v>20.54889</v>
      </c>
      <c r="N14" s="16">
        <v>8.319090000000001</v>
      </c>
      <c r="O14" s="16">
        <v>20.105460000000001</v>
      </c>
      <c r="P14" s="16">
        <v>19.50067</v>
      </c>
      <c r="Q14" s="16">
        <v>8.3446700000000007</v>
      </c>
      <c r="R14" s="16">
        <v>18.455950000000001</v>
      </c>
      <c r="S14" s="16">
        <v>31.79073</v>
      </c>
      <c r="T14" s="16">
        <v>14.55987</v>
      </c>
      <c r="U14" s="16">
        <v>21.886839999999999</v>
      </c>
      <c r="V14" s="16">
        <v>25.583909999999999</v>
      </c>
      <c r="W14" s="16">
        <v>21.074020000000001</v>
      </c>
      <c r="X14" s="16">
        <v>18.544400000000003</v>
      </c>
      <c r="Y14" s="16">
        <v>6.5901300000000003</v>
      </c>
      <c r="Z14" s="16">
        <v>14.91146</v>
      </c>
      <c r="AA14" s="16">
        <v>14.38373</v>
      </c>
      <c r="AB14" s="16">
        <v>27.614090000000001</v>
      </c>
      <c r="AC14" s="16">
        <v>12.5574148766291</v>
      </c>
      <c r="AD14" s="16">
        <v>24.781192150480202</v>
      </c>
      <c r="AE14" s="16">
        <v>16.943357023537999</v>
      </c>
      <c r="AF14" s="16">
        <v>39.1588780983151</v>
      </c>
      <c r="AG14" s="16">
        <v>23.713968098447001</v>
      </c>
      <c r="AH14" s="16">
        <v>3.5028120000000005</v>
      </c>
      <c r="AI14" s="46"/>
      <c r="AJ14" s="46"/>
      <c r="AK14" s="46"/>
      <c r="AL14" s="46"/>
      <c r="AM14" s="46"/>
      <c r="AN14" s="4"/>
      <c r="AO14" s="4"/>
      <c r="AP14" s="4"/>
      <c r="AQ14" s="4"/>
      <c r="AR14" s="4"/>
      <c r="AS14" s="4"/>
      <c r="AT14" s="4"/>
      <c r="AU14" s="4"/>
      <c r="AV14" s="4"/>
      <c r="AW14" s="4"/>
      <c r="AX14" s="4"/>
      <c r="AY14" s="4"/>
    </row>
    <row r="15" spans="1:51" ht="14.5" x14ac:dyDescent="0.35">
      <c r="A15" s="121">
        <f>YampaRiverInflow.TotalOutflow!A15</f>
        <v>45505</v>
      </c>
      <c r="B15" s="34"/>
      <c r="C15" s="12">
        <v>14.741</v>
      </c>
      <c r="D15" s="45">
        <v>13.611000000000001</v>
      </c>
      <c r="E15" s="16">
        <v>28.766426000000003</v>
      </c>
      <c r="F15" s="16">
        <v>19.739957999999998</v>
      </c>
      <c r="G15" s="16">
        <v>11.451958000000001</v>
      </c>
      <c r="H15" s="16">
        <v>20.660824000000002</v>
      </c>
      <c r="I15" s="16">
        <v>13.796706</v>
      </c>
      <c r="J15" s="16">
        <v>9.7706299999999988</v>
      </c>
      <c r="K15" s="16">
        <v>7.4435000000000002</v>
      </c>
      <c r="L15" s="16">
        <v>20.504860000000001</v>
      </c>
      <c r="M15" s="16">
        <v>22.135639999999999</v>
      </c>
      <c r="N15" s="16">
        <v>5.2130799999999997</v>
      </c>
      <c r="O15" s="16">
        <v>14.802440000000001</v>
      </c>
      <c r="P15" s="16">
        <v>21.94164</v>
      </c>
      <c r="Q15" s="16">
        <v>8.4181799999999996</v>
      </c>
      <c r="R15" s="16">
        <v>21.659500000000001</v>
      </c>
      <c r="S15" s="16">
        <v>35.8294</v>
      </c>
      <c r="T15" s="16">
        <v>14.210139999999999</v>
      </c>
      <c r="U15" s="16">
        <v>24.195160000000001</v>
      </c>
      <c r="V15" s="16">
        <v>26.496269999999999</v>
      </c>
      <c r="W15" s="16">
        <v>24.024999999999999</v>
      </c>
      <c r="X15" s="16">
        <v>22.344560000000001</v>
      </c>
      <c r="Y15" s="16">
        <v>9.8739599999999985</v>
      </c>
      <c r="Z15" s="16">
        <v>13.84548</v>
      </c>
      <c r="AA15" s="16">
        <v>16.93469</v>
      </c>
      <c r="AB15" s="16">
        <v>14.48996</v>
      </c>
      <c r="AC15" s="16">
        <v>14.623601239406</v>
      </c>
      <c r="AD15" s="16">
        <v>29.351938843042298</v>
      </c>
      <c r="AE15" s="16">
        <v>10.6373367791084</v>
      </c>
      <c r="AF15" s="16">
        <v>32.4739838860175</v>
      </c>
      <c r="AG15" s="16">
        <v>32.289258266844001</v>
      </c>
      <c r="AH15" s="16">
        <v>21.988620000000001</v>
      </c>
      <c r="AI15" s="46"/>
      <c r="AJ15" s="46"/>
      <c r="AK15" s="46"/>
      <c r="AL15" s="46"/>
      <c r="AM15" s="46"/>
      <c r="AN15" s="4"/>
      <c r="AO15" s="4"/>
      <c r="AP15" s="4"/>
      <c r="AQ15" s="4"/>
      <c r="AR15" s="4"/>
      <c r="AS15" s="4"/>
      <c r="AT15" s="4"/>
      <c r="AU15" s="4"/>
      <c r="AV15" s="4"/>
      <c r="AW15" s="4"/>
      <c r="AX15" s="4"/>
      <c r="AY15" s="4"/>
    </row>
    <row r="16" spans="1:51" ht="14.5" x14ac:dyDescent="0.35">
      <c r="A16" s="121">
        <f>YampaRiverInflow.TotalOutflow!A16</f>
        <v>45536</v>
      </c>
      <c r="B16" s="34"/>
      <c r="C16" s="12">
        <v>14.131</v>
      </c>
      <c r="D16" s="45">
        <v>15.929</v>
      </c>
      <c r="E16" s="16">
        <v>26.366382000000002</v>
      </c>
      <c r="F16" s="16">
        <v>15.737406</v>
      </c>
      <c r="G16" s="16">
        <v>14.914582000000003</v>
      </c>
      <c r="H16" s="16">
        <v>14.839589999999999</v>
      </c>
      <c r="I16" s="16">
        <v>10.647540000000001</v>
      </c>
      <c r="J16" s="16">
        <v>-6.0112700000000006</v>
      </c>
      <c r="K16" s="16">
        <v>19.914009999999998</v>
      </c>
      <c r="L16" s="16">
        <v>13.555149999999999</v>
      </c>
      <c r="M16" s="16">
        <v>15.397549999999999</v>
      </c>
      <c r="N16" s="16">
        <v>7.1036899999999994</v>
      </c>
      <c r="O16" s="16">
        <v>8.6973899999999986</v>
      </c>
      <c r="P16" s="16">
        <v>11.841569999999999</v>
      </c>
      <c r="Q16" s="16">
        <v>3.6388400000000001</v>
      </c>
      <c r="R16" s="16">
        <v>18.084299999999999</v>
      </c>
      <c r="S16" s="16">
        <v>24.926950000000001</v>
      </c>
      <c r="T16" s="16">
        <v>13.032249999999999</v>
      </c>
      <c r="U16" s="16">
        <v>14.707469999999999</v>
      </c>
      <c r="V16" s="16">
        <v>15.101129999999999</v>
      </c>
      <c r="W16" s="16">
        <v>9.3519199999999998</v>
      </c>
      <c r="X16" s="16">
        <v>35.037589999999994</v>
      </c>
      <c r="Y16" s="16">
        <v>-2.8639899999999998</v>
      </c>
      <c r="Z16" s="16">
        <v>6.7481800000000005</v>
      </c>
      <c r="AA16" s="16">
        <v>15.02529</v>
      </c>
      <c r="AB16" s="16">
        <v>11.451879999999999</v>
      </c>
      <c r="AC16" s="16">
        <v>13.1848636376867</v>
      </c>
      <c r="AD16" s="16">
        <v>8.3238249586783297</v>
      </c>
      <c r="AE16" s="16">
        <v>19.8346958697528</v>
      </c>
      <c r="AF16" s="16">
        <v>16.409711323636998</v>
      </c>
      <c r="AG16" s="16">
        <v>25.7866844641329</v>
      </c>
      <c r="AH16" s="16">
        <v>21.500264000000001</v>
      </c>
      <c r="AI16" s="46"/>
      <c r="AJ16" s="46"/>
      <c r="AK16" s="46"/>
      <c r="AL16" s="46"/>
      <c r="AM16" s="46"/>
      <c r="AN16" s="4"/>
      <c r="AO16" s="4"/>
      <c r="AP16" s="4"/>
      <c r="AQ16" s="4"/>
      <c r="AR16" s="4"/>
      <c r="AS16" s="4"/>
      <c r="AT16" s="4"/>
      <c r="AU16" s="4"/>
      <c r="AV16" s="4"/>
      <c r="AW16" s="4"/>
      <c r="AX16" s="4"/>
      <c r="AY16" s="4"/>
    </row>
    <row r="17" spans="1:51" ht="14.5" x14ac:dyDescent="0.35">
      <c r="A17" s="121">
        <f>YampaRiverInflow.TotalOutflow!A17</f>
        <v>45566</v>
      </c>
      <c r="B17" s="34"/>
      <c r="C17" s="12">
        <v>12.128</v>
      </c>
      <c r="D17" s="45">
        <v>16.375</v>
      </c>
      <c r="E17" s="16">
        <v>17.934583999999997</v>
      </c>
      <c r="F17" s="16">
        <v>11.836898000000001</v>
      </c>
      <c r="G17" s="16">
        <v>11.503132000000001</v>
      </c>
      <c r="H17" s="16">
        <v>12.135444000000001</v>
      </c>
      <c r="I17" s="16">
        <v>6.3876860000000004</v>
      </c>
      <c r="J17" s="16">
        <v>-7.82599</v>
      </c>
      <c r="K17" s="16">
        <v>24.362849999999998</v>
      </c>
      <c r="L17" s="16">
        <v>10.95425</v>
      </c>
      <c r="M17" s="16">
        <v>11.723360000000001</v>
      </c>
      <c r="N17" s="16">
        <v>4.6145899999999997</v>
      </c>
      <c r="O17" s="16">
        <v>6.6953500000000004</v>
      </c>
      <c r="P17" s="16">
        <v>9.5123700000000007</v>
      </c>
      <c r="Q17" s="16">
        <v>-0.49925999999999998</v>
      </c>
      <c r="R17" s="16">
        <v>18.132660000000001</v>
      </c>
      <c r="S17" s="16">
        <v>19.22006</v>
      </c>
      <c r="T17" s="16">
        <v>10.97871</v>
      </c>
      <c r="U17" s="16">
        <v>13.21185</v>
      </c>
      <c r="V17" s="16">
        <v>14.04824</v>
      </c>
      <c r="W17" s="16">
        <v>6.9533999999999994</v>
      </c>
      <c r="X17" s="16">
        <v>23.35398</v>
      </c>
      <c r="Y17" s="16">
        <v>-2.8656299999999999</v>
      </c>
      <c r="Z17" s="16">
        <v>2.3012199999999998</v>
      </c>
      <c r="AA17" s="16">
        <v>14.73507</v>
      </c>
      <c r="AB17" s="16">
        <v>8.505370000000001</v>
      </c>
      <c r="AC17" s="16">
        <v>9.0830627261494108</v>
      </c>
      <c r="AD17" s="16">
        <v>-6.2740460311398598</v>
      </c>
      <c r="AE17" s="16">
        <v>25.002335616926402</v>
      </c>
      <c r="AF17" s="16">
        <v>7.7553593381164196</v>
      </c>
      <c r="AG17" s="16">
        <v>26.857120247405899</v>
      </c>
      <c r="AH17" s="16">
        <v>8.6108960000000003</v>
      </c>
      <c r="AI17" s="46"/>
      <c r="AJ17" s="46"/>
      <c r="AK17" s="46"/>
      <c r="AL17" s="46"/>
      <c r="AM17" s="46"/>
      <c r="AN17" s="4"/>
      <c r="AO17" s="4"/>
      <c r="AP17" s="4"/>
      <c r="AQ17" s="4"/>
      <c r="AR17" s="4"/>
      <c r="AS17" s="4"/>
      <c r="AT17" s="4"/>
      <c r="AU17" s="4"/>
      <c r="AV17" s="4"/>
      <c r="AW17" s="4"/>
      <c r="AX17" s="4"/>
      <c r="AY17" s="4"/>
    </row>
    <row r="18" spans="1:51" ht="14.5" x14ac:dyDescent="0.35">
      <c r="A18" s="121">
        <f>YampaRiverInflow.TotalOutflow!A18</f>
        <v>45597</v>
      </c>
      <c r="B18" s="34"/>
      <c r="C18" s="12">
        <v>12.315</v>
      </c>
      <c r="D18" s="45">
        <v>4.9749999999999996</v>
      </c>
      <c r="E18" s="16">
        <v>10.960080000000001</v>
      </c>
      <c r="F18" s="16">
        <v>12.147136</v>
      </c>
      <c r="G18" s="16">
        <v>3.6625680000000003</v>
      </c>
      <c r="H18" s="16">
        <v>15.820898000000001</v>
      </c>
      <c r="I18" s="16">
        <v>14.533392000000001</v>
      </c>
      <c r="J18" s="16">
        <v>-12.37326</v>
      </c>
      <c r="K18" s="16">
        <v>14.93168</v>
      </c>
      <c r="L18" s="16">
        <v>-5.1652700000000005</v>
      </c>
      <c r="M18" s="16">
        <v>10.395850000000001</v>
      </c>
      <c r="N18" s="16">
        <v>4.0648400000000002</v>
      </c>
      <c r="O18" s="16">
        <v>3.5380700000000003</v>
      </c>
      <c r="P18" s="16">
        <v>7.5272700000000006</v>
      </c>
      <c r="Q18" s="16">
        <v>13.11669</v>
      </c>
      <c r="R18" s="16">
        <v>15.47784</v>
      </c>
      <c r="S18" s="16">
        <v>21.893450000000001</v>
      </c>
      <c r="T18" s="16">
        <v>12.1463</v>
      </c>
      <c r="U18" s="16">
        <v>8.651209999999999</v>
      </c>
      <c r="V18" s="16">
        <v>9.7618099999999988</v>
      </c>
      <c r="W18" s="16">
        <v>16.488720000000001</v>
      </c>
      <c r="X18" s="16">
        <v>4.6226700000000003</v>
      </c>
      <c r="Y18" s="16">
        <v>5.9689499999999995</v>
      </c>
      <c r="Z18" s="16">
        <v>-1.0023</v>
      </c>
      <c r="AA18" s="16">
        <v>2.8529</v>
      </c>
      <c r="AB18" s="16">
        <v>5.8924399999999997</v>
      </c>
      <c r="AC18" s="16">
        <v>3.9897065276040999</v>
      </c>
      <c r="AD18" s="16">
        <v>-11.4351155371894</v>
      </c>
      <c r="AE18" s="16">
        <v>6.3263246300834401</v>
      </c>
      <c r="AF18" s="16">
        <v>3.8446132224799099</v>
      </c>
      <c r="AG18" s="16">
        <v>10.148976943471901</v>
      </c>
      <c r="AH18" s="16">
        <v>8.991363999999999</v>
      </c>
      <c r="AI18" s="46"/>
      <c r="AJ18" s="46"/>
      <c r="AK18" s="46"/>
      <c r="AL18" s="46"/>
      <c r="AM18" s="46"/>
      <c r="AN18" s="4"/>
      <c r="AO18" s="4"/>
      <c r="AP18" s="4"/>
      <c r="AQ18" s="4"/>
      <c r="AR18" s="4"/>
      <c r="AS18" s="4"/>
      <c r="AT18" s="4"/>
      <c r="AU18" s="4"/>
      <c r="AV18" s="4"/>
      <c r="AW18" s="4"/>
      <c r="AX18" s="4"/>
      <c r="AY18" s="4"/>
    </row>
    <row r="19" spans="1:51" ht="14.5" x14ac:dyDescent="0.35">
      <c r="A19" s="121">
        <f>YampaRiverInflow.TotalOutflow!A19</f>
        <v>45627</v>
      </c>
      <c r="B19" s="34"/>
      <c r="C19" s="12">
        <v>15.977</v>
      </c>
      <c r="D19" s="45">
        <v>3.2080000000000002</v>
      </c>
      <c r="E19" s="16">
        <v>23.606604000000004</v>
      </c>
      <c r="F19" s="16">
        <v>11.927992</v>
      </c>
      <c r="G19" s="16">
        <v>18.697578</v>
      </c>
      <c r="H19" s="16">
        <v>16.272072000000001</v>
      </c>
      <c r="I19" s="16">
        <v>6.2282960000000003</v>
      </c>
      <c r="J19" s="16">
        <v>-16.238409999999998</v>
      </c>
      <c r="K19" s="16">
        <v>12.00187</v>
      </c>
      <c r="L19" s="16">
        <v>6.5915499999999998</v>
      </c>
      <c r="M19" s="16">
        <v>12.228569999999999</v>
      </c>
      <c r="N19" s="16">
        <v>1.01868</v>
      </c>
      <c r="O19" s="16">
        <v>6.6875100000000005</v>
      </c>
      <c r="P19" s="16">
        <v>11.483219999999999</v>
      </c>
      <c r="Q19" s="16">
        <v>-2.7016499999999999</v>
      </c>
      <c r="R19" s="16">
        <v>25.948370000000001</v>
      </c>
      <c r="S19" s="16">
        <v>22.778939999999999</v>
      </c>
      <c r="T19" s="16">
        <v>11.792920000000001</v>
      </c>
      <c r="U19" s="16">
        <v>17.610810000000001</v>
      </c>
      <c r="V19" s="16">
        <v>24.307770000000001</v>
      </c>
      <c r="W19" s="16">
        <v>18.407709999999998</v>
      </c>
      <c r="X19" s="16">
        <v>2.61571</v>
      </c>
      <c r="Y19" s="16">
        <v>-1.4079200000000001</v>
      </c>
      <c r="Z19" s="16">
        <v>-6.0315000000000003</v>
      </c>
      <c r="AA19" s="16">
        <v>15.691600000000001</v>
      </c>
      <c r="AB19" s="16">
        <v>6.0872700000000002</v>
      </c>
      <c r="AC19" s="16">
        <v>14.668721902282002</v>
      </c>
      <c r="AD19" s="16">
        <v>-6.0504652876024405</v>
      </c>
      <c r="AE19" s="16">
        <v>3.9440781003643801</v>
      </c>
      <c r="AF19" s="16">
        <v>5.96184380284366</v>
      </c>
      <c r="AG19" s="16">
        <v>-3.3022761146438002</v>
      </c>
      <c r="AH19" s="16">
        <v>16.566911999999999</v>
      </c>
      <c r="AI19" s="46"/>
      <c r="AJ19" s="46"/>
      <c r="AK19" s="46"/>
      <c r="AL19" s="46"/>
      <c r="AM19" s="46"/>
      <c r="AN19" s="4"/>
      <c r="AO19" s="4"/>
      <c r="AP19" s="4"/>
      <c r="AQ19" s="4"/>
      <c r="AR19" s="4"/>
      <c r="AS19" s="4"/>
      <c r="AT19" s="4"/>
      <c r="AU19" s="4"/>
      <c r="AV19" s="4"/>
      <c r="AW19" s="4"/>
      <c r="AX19" s="4"/>
      <c r="AY19" s="4"/>
    </row>
    <row r="20" spans="1:51" ht="14.5" x14ac:dyDescent="0.35">
      <c r="A20" s="121">
        <f>YampaRiverInflow.TotalOutflow!A20</f>
        <v>45658</v>
      </c>
      <c r="B20" s="34"/>
      <c r="C20" s="12">
        <v>17.963000000000001</v>
      </c>
      <c r="D20" s="45">
        <v>4.2699999999999996</v>
      </c>
      <c r="E20" s="16">
        <v>101.21908400000001</v>
      </c>
      <c r="F20" s="16">
        <v>14.084605999999999</v>
      </c>
      <c r="G20" s="16">
        <v>35.531559999999999</v>
      </c>
      <c r="H20" s="16">
        <v>11.366462</v>
      </c>
      <c r="I20" s="16">
        <v>12.906422000000001</v>
      </c>
      <c r="J20" s="16">
        <v>-12.26146</v>
      </c>
      <c r="K20" s="16">
        <v>9.9685600000000001</v>
      </c>
      <c r="L20" s="16">
        <v>3.9182399999999999</v>
      </c>
      <c r="M20" s="16">
        <v>5.2524799999999994</v>
      </c>
      <c r="N20" s="16">
        <v>0.65434000000000003</v>
      </c>
      <c r="O20" s="16">
        <v>10.38495</v>
      </c>
      <c r="P20" s="16">
        <v>14.23559</v>
      </c>
      <c r="Q20" s="16">
        <v>9.8203300000000002</v>
      </c>
      <c r="R20" s="16">
        <v>24.700430000000001</v>
      </c>
      <c r="S20" s="16">
        <v>22.069479999999999</v>
      </c>
      <c r="T20" s="16">
        <v>12.57952</v>
      </c>
      <c r="U20" s="16">
        <v>19.210369999999998</v>
      </c>
      <c r="V20" s="16">
        <v>24.414390000000001</v>
      </c>
      <c r="W20" s="16">
        <v>14.356399999999999</v>
      </c>
      <c r="X20" s="16">
        <v>-5.5168900000000001</v>
      </c>
      <c r="Y20" s="16">
        <v>8.7599999999999997E-2</v>
      </c>
      <c r="Z20" s="16">
        <v>10.52117</v>
      </c>
      <c r="AA20" s="16">
        <v>15.80128</v>
      </c>
      <c r="AB20" s="16">
        <v>7.4489752076703502</v>
      </c>
      <c r="AC20" s="16">
        <v>19.8163140489265</v>
      </c>
      <c r="AD20" s="16">
        <v>0.31217231431502396</v>
      </c>
      <c r="AE20" s="16">
        <v>11.158060331372901</v>
      </c>
      <c r="AF20" s="16">
        <v>7.7495685923312703</v>
      </c>
      <c r="AG20" s="16">
        <v>16.305914000000001</v>
      </c>
      <c r="AH20" s="16">
        <v>18.317238</v>
      </c>
      <c r="AI20" s="46"/>
      <c r="AJ20" s="46"/>
      <c r="AK20" s="46"/>
      <c r="AL20" s="46"/>
      <c r="AM20" s="46"/>
      <c r="AN20" s="4"/>
      <c r="AO20" s="4"/>
      <c r="AP20" s="4"/>
      <c r="AQ20" s="4"/>
      <c r="AR20" s="4"/>
      <c r="AS20" s="4"/>
      <c r="AT20" s="4"/>
      <c r="AU20" s="4"/>
      <c r="AV20" s="4"/>
      <c r="AW20" s="4"/>
      <c r="AX20" s="4"/>
      <c r="AY20" s="4"/>
    </row>
    <row r="21" spans="1:51" ht="14.5" x14ac:dyDescent="0.35">
      <c r="A21" s="121">
        <f>YampaRiverInflow.TotalOutflow!A21</f>
        <v>45689</v>
      </c>
      <c r="B21" s="34"/>
      <c r="C21" s="12">
        <v>15.03</v>
      </c>
      <c r="D21" s="45">
        <v>10.779</v>
      </c>
      <c r="E21" s="16">
        <v>75.754664000000005</v>
      </c>
      <c r="F21" s="16">
        <v>14.718234000000001</v>
      </c>
      <c r="G21" s="16">
        <v>33.481140000000003</v>
      </c>
      <c r="H21" s="16">
        <v>10.668854</v>
      </c>
      <c r="I21" s="16">
        <v>-2.5262600000000002</v>
      </c>
      <c r="J21" s="16">
        <v>-10.192350000000001</v>
      </c>
      <c r="K21" s="16">
        <v>6.2821099999999994</v>
      </c>
      <c r="L21" s="16">
        <v>3.13246</v>
      </c>
      <c r="M21" s="16">
        <v>4.1601400000000002</v>
      </c>
      <c r="N21" s="16">
        <v>2.8380700000000001</v>
      </c>
      <c r="O21" s="16">
        <v>9.7490100000000002</v>
      </c>
      <c r="P21" s="16">
        <v>16.001570000000001</v>
      </c>
      <c r="Q21" s="16">
        <v>9.5720700000000001</v>
      </c>
      <c r="R21" s="16">
        <v>21.740169999999999</v>
      </c>
      <c r="S21" s="16">
        <v>14.98456</v>
      </c>
      <c r="T21" s="16">
        <v>10.01197</v>
      </c>
      <c r="U21" s="16">
        <v>10.48507</v>
      </c>
      <c r="V21" s="16">
        <v>13.671299999999999</v>
      </c>
      <c r="W21" s="16">
        <v>11.7835</v>
      </c>
      <c r="X21" s="16">
        <v>1.5763499999999999</v>
      </c>
      <c r="Y21" s="16">
        <v>-4.5615100000000002</v>
      </c>
      <c r="Z21" s="16">
        <v>4.3772399999999996</v>
      </c>
      <c r="AA21" s="16">
        <v>6.30464</v>
      </c>
      <c r="AB21" s="16">
        <v>4.0539722308107295</v>
      </c>
      <c r="AC21" s="16">
        <v>9.3226595036040596</v>
      </c>
      <c r="AD21" s="16">
        <v>19.796036777389201</v>
      </c>
      <c r="AE21" s="16">
        <v>11.065682646744701</v>
      </c>
      <c r="AF21" s="16">
        <v>11.6148235514056</v>
      </c>
      <c r="AG21" s="16">
        <v>19.425978000000001</v>
      </c>
      <c r="AH21" s="16">
        <v>27.521836</v>
      </c>
      <c r="AI21" s="46"/>
      <c r="AJ21" s="46"/>
      <c r="AK21" s="46"/>
      <c r="AL21" s="46"/>
      <c r="AM21" s="46"/>
      <c r="AN21" s="4"/>
      <c r="AO21" s="4"/>
      <c r="AP21" s="4"/>
      <c r="AQ21" s="4"/>
      <c r="AR21" s="4"/>
      <c r="AS21" s="4"/>
      <c r="AT21" s="4"/>
      <c r="AU21" s="4"/>
      <c r="AV21" s="4"/>
      <c r="AW21" s="4"/>
      <c r="AX21" s="4"/>
      <c r="AY21" s="4"/>
    </row>
    <row r="22" spans="1:51" ht="14.5" x14ac:dyDescent="0.35">
      <c r="A22" s="121">
        <f>YampaRiverInflow.TotalOutflow!A22</f>
        <v>45717</v>
      </c>
      <c r="B22" s="34"/>
      <c r="C22" s="12">
        <v>10.956</v>
      </c>
      <c r="D22" s="45">
        <v>13.545999999999999</v>
      </c>
      <c r="E22" s="16">
        <v>66.375816</v>
      </c>
      <c r="F22" s="16">
        <v>17.63081</v>
      </c>
      <c r="G22" s="16">
        <v>62.605969999999999</v>
      </c>
      <c r="H22" s="16">
        <v>-10.494788</v>
      </c>
      <c r="I22" s="16">
        <v>-5.3588699999999996</v>
      </c>
      <c r="J22" s="16">
        <v>-15.49112</v>
      </c>
      <c r="K22" s="16">
        <v>36.322969999999998</v>
      </c>
      <c r="L22" s="16">
        <v>9.210090000000001</v>
      </c>
      <c r="M22" s="16">
        <v>5.7764899999999999</v>
      </c>
      <c r="N22" s="16">
        <v>9.2872199999999996</v>
      </c>
      <c r="O22" s="16">
        <v>8.1139899999999994</v>
      </c>
      <c r="P22" s="16">
        <v>9.8301200000000009</v>
      </c>
      <c r="Q22" s="16">
        <v>14.49926</v>
      </c>
      <c r="R22" s="16">
        <v>12.03308</v>
      </c>
      <c r="S22" s="16">
        <v>4.5342399999999996</v>
      </c>
      <c r="T22" s="16">
        <v>19.332849999999997</v>
      </c>
      <c r="U22" s="16">
        <v>6.37479</v>
      </c>
      <c r="V22" s="16">
        <v>9.2942099999999996</v>
      </c>
      <c r="W22" s="16">
        <v>12.6425</v>
      </c>
      <c r="X22" s="16">
        <v>6.9273500000000006</v>
      </c>
      <c r="Y22" s="16">
        <v>-7.20953</v>
      </c>
      <c r="Z22" s="16">
        <v>6.0791599999999999</v>
      </c>
      <c r="AA22" s="16">
        <v>6.5443199999999999</v>
      </c>
      <c r="AB22" s="16">
        <v>12.9016643799678</v>
      </c>
      <c r="AC22" s="16">
        <v>7.2940712366949301</v>
      </c>
      <c r="AD22" s="16">
        <v>35.068694212232302</v>
      </c>
      <c r="AE22" s="16">
        <v>6.2901128095215002</v>
      </c>
      <c r="AF22" s="16">
        <v>18.741606197686799</v>
      </c>
      <c r="AG22" s="16">
        <v>26.794340000000005</v>
      </c>
      <c r="AH22" s="16">
        <v>39.915998000000002</v>
      </c>
      <c r="AI22" s="46"/>
      <c r="AJ22" s="46"/>
      <c r="AK22" s="46"/>
      <c r="AL22" s="46"/>
      <c r="AM22" s="46"/>
      <c r="AN22" s="4"/>
      <c r="AO22" s="4"/>
      <c r="AP22" s="4"/>
      <c r="AQ22" s="4"/>
      <c r="AR22" s="4"/>
      <c r="AS22" s="4"/>
      <c r="AT22" s="4"/>
      <c r="AU22" s="4"/>
      <c r="AV22" s="4"/>
      <c r="AW22" s="4"/>
      <c r="AX22" s="4"/>
      <c r="AY22" s="4"/>
    </row>
    <row r="23" spans="1:51" ht="14.5" x14ac:dyDescent="0.35">
      <c r="A23" s="121">
        <f>YampaRiverInflow.TotalOutflow!A23</f>
        <v>45748</v>
      </c>
      <c r="B23" s="34"/>
      <c r="C23" s="12">
        <v>8.907</v>
      </c>
      <c r="D23" s="45">
        <v>16.812999999999999</v>
      </c>
      <c r="E23" s="16">
        <v>41.261670000000002</v>
      </c>
      <c r="F23" s="16">
        <v>7.7661820000000006</v>
      </c>
      <c r="G23" s="16">
        <v>14.708754000000001</v>
      </c>
      <c r="H23" s="16">
        <v>23.635946000000001</v>
      </c>
      <c r="I23" s="16">
        <v>6.8406400000000005</v>
      </c>
      <c r="J23" s="16">
        <v>-2.2138499999999999</v>
      </c>
      <c r="K23" s="16">
        <v>19.547470000000001</v>
      </c>
      <c r="L23" s="16">
        <v>11.52768</v>
      </c>
      <c r="M23" s="16">
        <v>17.343669999999999</v>
      </c>
      <c r="N23" s="16">
        <v>13.49269</v>
      </c>
      <c r="O23" s="16">
        <v>4.6643299999999996</v>
      </c>
      <c r="P23" s="16">
        <v>2.3306399999999998</v>
      </c>
      <c r="Q23" s="16">
        <v>9.179590000000001</v>
      </c>
      <c r="R23" s="16">
        <v>14.534559999999999</v>
      </c>
      <c r="S23" s="16">
        <v>4.0880400000000003</v>
      </c>
      <c r="T23" s="16">
        <v>12.77216</v>
      </c>
      <c r="U23" s="16">
        <v>7.4774700000000003</v>
      </c>
      <c r="V23" s="16">
        <v>12.525</v>
      </c>
      <c r="W23" s="16">
        <v>22.5366</v>
      </c>
      <c r="X23" s="16">
        <v>5.4246600000000003</v>
      </c>
      <c r="Y23" s="16">
        <v>-1.42597</v>
      </c>
      <c r="Z23" s="16">
        <v>9.8915199999999999</v>
      </c>
      <c r="AA23" s="16">
        <v>9.72743</v>
      </c>
      <c r="AB23" s="16">
        <v>15.713943386447099</v>
      </c>
      <c r="AC23" s="16">
        <v>6.6015394221493597</v>
      </c>
      <c r="AD23" s="16">
        <v>32.830230167934701</v>
      </c>
      <c r="AE23" s="16">
        <v>14.096756611570999</v>
      </c>
      <c r="AF23" s="16">
        <v>21.908179504132999</v>
      </c>
      <c r="AG23" s="16">
        <v>18.399011999999999</v>
      </c>
      <c r="AH23" s="16">
        <v>29.763325999999999</v>
      </c>
      <c r="AI23" s="46"/>
      <c r="AJ23" s="46"/>
      <c r="AK23" s="46"/>
      <c r="AL23" s="46"/>
      <c r="AM23" s="46"/>
      <c r="AN23" s="4"/>
      <c r="AO23" s="4"/>
      <c r="AP23" s="4"/>
      <c r="AQ23" s="4"/>
      <c r="AR23" s="4"/>
      <c r="AS23" s="4"/>
      <c r="AT23" s="4"/>
      <c r="AU23" s="4"/>
      <c r="AV23" s="4"/>
      <c r="AW23" s="4"/>
      <c r="AX23" s="4"/>
      <c r="AY23" s="4"/>
    </row>
    <row r="24" spans="1:51" ht="14.5" x14ac:dyDescent="0.35">
      <c r="A24" s="121">
        <f>YampaRiverInflow.TotalOutflow!A24</f>
        <v>45778</v>
      </c>
      <c r="B24" s="34"/>
      <c r="C24" s="12">
        <v>2.7709999999999999</v>
      </c>
      <c r="D24" s="45">
        <v>21.079000000000001</v>
      </c>
      <c r="E24" s="16">
        <v>30.256135999999998</v>
      </c>
      <c r="F24" s="16">
        <v>9.5716059999999992</v>
      </c>
      <c r="G24" s="16">
        <v>29.325434000000005</v>
      </c>
      <c r="H24" s="16">
        <v>5.5503300000000007</v>
      </c>
      <c r="I24" s="16">
        <v>8.0619300000000003</v>
      </c>
      <c r="J24" s="16">
        <v>-4.66012</v>
      </c>
      <c r="K24" s="16">
        <v>9.683209999999999</v>
      </c>
      <c r="L24" s="16">
        <v>23.337949999999999</v>
      </c>
      <c r="M24" s="16">
        <v>11.09249</v>
      </c>
      <c r="N24" s="16">
        <v>14.89179</v>
      </c>
      <c r="O24" s="16">
        <v>9.6852700000000009</v>
      </c>
      <c r="P24" s="16">
        <v>5.5847100000000003</v>
      </c>
      <c r="Q24" s="16">
        <v>4.1686000000000005</v>
      </c>
      <c r="R24" s="16">
        <v>14.016170000000001</v>
      </c>
      <c r="S24" s="16">
        <v>5.02379</v>
      </c>
      <c r="T24" s="16">
        <v>16.882990000000003</v>
      </c>
      <c r="U24" s="16">
        <v>3.9549799999999999</v>
      </c>
      <c r="V24" s="16">
        <v>10.53945</v>
      </c>
      <c r="W24" s="16">
        <v>19.5229</v>
      </c>
      <c r="X24" s="16">
        <v>4.9721899999999994</v>
      </c>
      <c r="Y24" s="16">
        <v>1.2309300000000001</v>
      </c>
      <c r="Z24" s="16">
        <v>4.9847600000000005</v>
      </c>
      <c r="AA24" s="16">
        <v>9.3964200000000009</v>
      </c>
      <c r="AB24" s="16">
        <v>9.2539210713396098</v>
      </c>
      <c r="AC24" s="16">
        <v>5.5819525592733701</v>
      </c>
      <c r="AD24" s="16">
        <v>25.107575702810699</v>
      </c>
      <c r="AE24" s="16">
        <v>32.171070661818902</v>
      </c>
      <c r="AF24" s="16">
        <v>22.140587519075002</v>
      </c>
      <c r="AG24" s="16">
        <v>9.3170699999999993</v>
      </c>
      <c r="AH24" s="16">
        <v>17.687328000000001</v>
      </c>
      <c r="AI24" s="46"/>
      <c r="AJ24" s="46"/>
      <c r="AK24" s="46"/>
      <c r="AL24" s="46"/>
      <c r="AM24" s="46"/>
      <c r="AN24" s="4"/>
      <c r="AO24" s="4"/>
      <c r="AP24" s="4"/>
      <c r="AQ24" s="4"/>
      <c r="AR24" s="4"/>
      <c r="AS24" s="4"/>
      <c r="AT24" s="4"/>
      <c r="AU24" s="4"/>
      <c r="AV24" s="4"/>
      <c r="AW24" s="4"/>
      <c r="AX24" s="4"/>
      <c r="AY24" s="4"/>
    </row>
    <row r="25" spans="1:51" ht="14.5" x14ac:dyDescent="0.35">
      <c r="A25" s="121">
        <f>YampaRiverInflow.TotalOutflow!A25</f>
        <v>45809</v>
      </c>
      <c r="B25" s="34"/>
      <c r="C25" s="12">
        <v>4.2690000000000001</v>
      </c>
      <c r="D25" s="45">
        <v>17.227</v>
      </c>
      <c r="E25" s="16">
        <v>4.9412060000000002</v>
      </c>
      <c r="F25" s="16">
        <v>-1.180104</v>
      </c>
      <c r="G25" s="16">
        <v>16.706314000000003</v>
      </c>
      <c r="H25" s="16">
        <v>1.3633040000000001</v>
      </c>
      <c r="I25" s="16">
        <v>-0.79383999999999999</v>
      </c>
      <c r="J25" s="16">
        <v>-23.251810000000003</v>
      </c>
      <c r="K25" s="16">
        <v>12.69872</v>
      </c>
      <c r="L25" s="16">
        <v>19.039000000000001</v>
      </c>
      <c r="M25" s="16">
        <v>6.8687700000000005</v>
      </c>
      <c r="N25" s="16">
        <v>14.246139999999999</v>
      </c>
      <c r="O25" s="16">
        <v>18.845080000000003</v>
      </c>
      <c r="P25" s="16">
        <v>7.4909099999999995</v>
      </c>
      <c r="Q25" s="16">
        <v>13.8124</v>
      </c>
      <c r="R25" s="16">
        <v>24.775919999999999</v>
      </c>
      <c r="S25" s="16">
        <v>9.7531100000000013</v>
      </c>
      <c r="T25" s="16">
        <v>18.740459999999999</v>
      </c>
      <c r="U25" s="16">
        <v>5.9942099999999998</v>
      </c>
      <c r="V25" s="16">
        <v>10.93661</v>
      </c>
      <c r="W25" s="16">
        <v>14.07673</v>
      </c>
      <c r="X25" s="16">
        <v>3.54962</v>
      </c>
      <c r="Y25" s="16">
        <v>6.4226899999999993</v>
      </c>
      <c r="Z25" s="16">
        <v>10.59356</v>
      </c>
      <c r="AA25" s="16">
        <v>1.32226</v>
      </c>
      <c r="AB25" s="16">
        <v>6.9610190102487604</v>
      </c>
      <c r="AC25" s="16">
        <v>13.6235045447941</v>
      </c>
      <c r="AD25" s="16">
        <v>21.1430438016537</v>
      </c>
      <c r="AE25" s="16">
        <v>42.150180575868696</v>
      </c>
      <c r="AF25" s="16">
        <v>13.4754590082651</v>
      </c>
      <c r="AG25" s="16">
        <v>19.542680000000001</v>
      </c>
      <c r="AH25" s="16">
        <v>1.2684000000000002</v>
      </c>
      <c r="AI25" s="46"/>
      <c r="AJ25" s="46"/>
      <c r="AK25" s="46"/>
      <c r="AL25" s="46"/>
      <c r="AM25" s="46"/>
      <c r="AN25" s="4"/>
      <c r="AO25" s="4"/>
      <c r="AP25" s="4"/>
      <c r="AQ25" s="4"/>
      <c r="AR25" s="4"/>
      <c r="AS25" s="4"/>
      <c r="AT25" s="4"/>
      <c r="AU25" s="4"/>
      <c r="AV25" s="4"/>
      <c r="AW25" s="4"/>
      <c r="AX25" s="4"/>
      <c r="AY25" s="4"/>
    </row>
    <row r="26" spans="1:51" ht="14.5" x14ac:dyDescent="0.35">
      <c r="A26" s="121">
        <f>YampaRiverInflow.TotalOutflow!A26</f>
        <v>45839</v>
      </c>
      <c r="B26" s="34"/>
      <c r="C26" s="12">
        <v>5.7709999999999999</v>
      </c>
      <c r="D26" s="45">
        <v>15.263</v>
      </c>
      <c r="E26" s="16">
        <v>2.0310160000000002</v>
      </c>
      <c r="F26" s="16">
        <v>8.0089059999999996</v>
      </c>
      <c r="G26" s="16">
        <v>20.697440000000004</v>
      </c>
      <c r="H26" s="16">
        <v>17.755964000000002</v>
      </c>
      <c r="I26" s="16">
        <v>11.63293</v>
      </c>
      <c r="J26" s="16">
        <v>-12.476629999999998</v>
      </c>
      <c r="K26" s="16">
        <v>23.625509999999998</v>
      </c>
      <c r="L26" s="16">
        <v>20.54889</v>
      </c>
      <c r="M26" s="16">
        <v>8.319090000000001</v>
      </c>
      <c r="N26" s="16">
        <v>20.105460000000001</v>
      </c>
      <c r="O26" s="16">
        <v>19.50067</v>
      </c>
      <c r="P26" s="16">
        <v>8.3446700000000007</v>
      </c>
      <c r="Q26" s="16">
        <v>18.455950000000001</v>
      </c>
      <c r="R26" s="16">
        <v>31.79073</v>
      </c>
      <c r="S26" s="16">
        <v>14.55987</v>
      </c>
      <c r="T26" s="16">
        <v>21.886839999999999</v>
      </c>
      <c r="U26" s="16">
        <v>25.583909999999999</v>
      </c>
      <c r="V26" s="16">
        <v>21.074020000000001</v>
      </c>
      <c r="W26" s="16">
        <v>18.544400000000003</v>
      </c>
      <c r="X26" s="16">
        <v>6.5901300000000003</v>
      </c>
      <c r="Y26" s="16">
        <v>14.91146</v>
      </c>
      <c r="Z26" s="16">
        <v>14.38373</v>
      </c>
      <c r="AA26" s="16">
        <v>27.614090000000001</v>
      </c>
      <c r="AB26" s="16">
        <v>12.5574148766291</v>
      </c>
      <c r="AC26" s="16">
        <v>24.781192150480202</v>
      </c>
      <c r="AD26" s="16">
        <v>16.943357023537999</v>
      </c>
      <c r="AE26" s="16">
        <v>39.1588780983151</v>
      </c>
      <c r="AF26" s="16">
        <v>23.713968098447001</v>
      </c>
      <c r="AG26" s="16">
        <v>3.5028120000000005</v>
      </c>
      <c r="AH26" s="16">
        <v>15.702810000000001</v>
      </c>
      <c r="AI26" s="46"/>
      <c r="AJ26" s="46"/>
      <c r="AK26" s="46"/>
      <c r="AL26" s="46"/>
      <c r="AM26" s="46"/>
      <c r="AN26" s="4"/>
      <c r="AO26" s="4"/>
      <c r="AP26" s="4"/>
      <c r="AQ26" s="4"/>
      <c r="AR26" s="4"/>
      <c r="AS26" s="4"/>
      <c r="AT26" s="4"/>
      <c r="AU26" s="4"/>
      <c r="AV26" s="4"/>
      <c r="AW26" s="4"/>
      <c r="AX26" s="4"/>
      <c r="AY26" s="4"/>
    </row>
    <row r="27" spans="1:51" ht="14.5" x14ac:dyDescent="0.35">
      <c r="A27" s="121">
        <f>YampaRiverInflow.TotalOutflow!A27</f>
        <v>45870</v>
      </c>
      <c r="B27" s="34"/>
      <c r="C27" s="12">
        <v>14.839</v>
      </c>
      <c r="D27" s="45">
        <v>13.611000000000001</v>
      </c>
      <c r="E27" s="16">
        <v>19.739957999999998</v>
      </c>
      <c r="F27" s="16">
        <v>11.451958000000001</v>
      </c>
      <c r="G27" s="16">
        <v>20.660824000000002</v>
      </c>
      <c r="H27" s="16">
        <v>13.796706</v>
      </c>
      <c r="I27" s="16">
        <v>9.7706299999999988</v>
      </c>
      <c r="J27" s="16">
        <v>7.4435000000000002</v>
      </c>
      <c r="K27" s="16">
        <v>20.504860000000001</v>
      </c>
      <c r="L27" s="16">
        <v>22.135639999999999</v>
      </c>
      <c r="M27" s="16">
        <v>5.2130799999999997</v>
      </c>
      <c r="N27" s="16">
        <v>14.802440000000001</v>
      </c>
      <c r="O27" s="16">
        <v>21.94164</v>
      </c>
      <c r="P27" s="16">
        <v>8.4181799999999996</v>
      </c>
      <c r="Q27" s="16">
        <v>21.659500000000001</v>
      </c>
      <c r="R27" s="16">
        <v>35.8294</v>
      </c>
      <c r="S27" s="16">
        <v>14.210139999999999</v>
      </c>
      <c r="T27" s="16">
        <v>24.195160000000001</v>
      </c>
      <c r="U27" s="16">
        <v>26.496269999999999</v>
      </c>
      <c r="V27" s="16">
        <v>24.024999999999999</v>
      </c>
      <c r="W27" s="16">
        <v>22.344560000000001</v>
      </c>
      <c r="X27" s="16">
        <v>9.8739599999999985</v>
      </c>
      <c r="Y27" s="16">
        <v>13.84548</v>
      </c>
      <c r="Z27" s="16">
        <v>16.93469</v>
      </c>
      <c r="AA27" s="16">
        <v>14.48996</v>
      </c>
      <c r="AB27" s="16">
        <v>14.623601239406</v>
      </c>
      <c r="AC27" s="16">
        <v>29.351938843042298</v>
      </c>
      <c r="AD27" s="16">
        <v>10.6373367791084</v>
      </c>
      <c r="AE27" s="16">
        <v>32.4739838860175</v>
      </c>
      <c r="AF27" s="16">
        <v>32.289258266844001</v>
      </c>
      <c r="AG27" s="16">
        <v>21.988620000000001</v>
      </c>
      <c r="AH27" s="16">
        <v>28.766426000000003</v>
      </c>
      <c r="AI27" s="46"/>
      <c r="AJ27" s="46"/>
      <c r="AK27" s="46"/>
      <c r="AL27" s="46"/>
      <c r="AM27" s="46"/>
      <c r="AN27" s="4"/>
      <c r="AO27" s="4"/>
      <c r="AP27" s="4"/>
      <c r="AQ27" s="4"/>
      <c r="AR27" s="4"/>
      <c r="AS27" s="4"/>
      <c r="AT27" s="4"/>
      <c r="AU27" s="4"/>
      <c r="AV27" s="4"/>
      <c r="AW27" s="4"/>
      <c r="AX27" s="4"/>
      <c r="AY27" s="4"/>
    </row>
    <row r="28" spans="1:51" ht="14.5" x14ac:dyDescent="0.35">
      <c r="A28" s="121">
        <f>YampaRiverInflow.TotalOutflow!A28</f>
        <v>45901</v>
      </c>
      <c r="B28" s="34"/>
      <c r="C28" s="12">
        <v>14.458</v>
      </c>
      <c r="D28" s="45">
        <v>15.929</v>
      </c>
      <c r="E28" s="16">
        <v>15.737406</v>
      </c>
      <c r="F28" s="16">
        <v>14.914582000000003</v>
      </c>
      <c r="G28" s="16">
        <v>14.839589999999999</v>
      </c>
      <c r="H28" s="16">
        <v>10.647540000000001</v>
      </c>
      <c r="I28" s="16">
        <v>-6.0112700000000006</v>
      </c>
      <c r="J28" s="16">
        <v>19.914009999999998</v>
      </c>
      <c r="K28" s="16">
        <v>13.555149999999999</v>
      </c>
      <c r="L28" s="16">
        <v>15.397549999999999</v>
      </c>
      <c r="M28" s="16">
        <v>7.1036899999999994</v>
      </c>
      <c r="N28" s="16">
        <v>8.6973899999999986</v>
      </c>
      <c r="O28" s="16">
        <v>11.841569999999999</v>
      </c>
      <c r="P28" s="16">
        <v>3.6388400000000001</v>
      </c>
      <c r="Q28" s="16">
        <v>18.084299999999999</v>
      </c>
      <c r="R28" s="16">
        <v>24.926950000000001</v>
      </c>
      <c r="S28" s="16">
        <v>13.032249999999999</v>
      </c>
      <c r="T28" s="16">
        <v>14.707469999999999</v>
      </c>
      <c r="U28" s="16">
        <v>15.101129999999999</v>
      </c>
      <c r="V28" s="16">
        <v>9.3519199999999998</v>
      </c>
      <c r="W28" s="16">
        <v>35.037589999999994</v>
      </c>
      <c r="X28" s="16">
        <v>-2.8639899999999998</v>
      </c>
      <c r="Y28" s="16">
        <v>6.7481800000000005</v>
      </c>
      <c r="Z28" s="16">
        <v>15.02529</v>
      </c>
      <c r="AA28" s="16">
        <v>11.451879999999999</v>
      </c>
      <c r="AB28" s="16">
        <v>13.1848636376867</v>
      </c>
      <c r="AC28" s="16">
        <v>8.3238249586783297</v>
      </c>
      <c r="AD28" s="16">
        <v>19.8346958697528</v>
      </c>
      <c r="AE28" s="16">
        <v>16.409711323636998</v>
      </c>
      <c r="AF28" s="16">
        <v>25.7866844641329</v>
      </c>
      <c r="AG28" s="16">
        <v>21.500264000000001</v>
      </c>
      <c r="AH28" s="16">
        <v>26.366382000000002</v>
      </c>
      <c r="AI28" s="46"/>
      <c r="AJ28" s="46"/>
      <c r="AK28" s="46"/>
      <c r="AL28" s="46"/>
      <c r="AM28" s="46"/>
      <c r="AN28" s="4"/>
      <c r="AO28" s="4"/>
      <c r="AP28" s="4"/>
      <c r="AQ28" s="4"/>
      <c r="AR28" s="4"/>
      <c r="AS28" s="4"/>
      <c r="AT28" s="4"/>
      <c r="AU28" s="4"/>
      <c r="AV28" s="4"/>
      <c r="AW28" s="4"/>
      <c r="AX28" s="4"/>
      <c r="AY28" s="4"/>
    </row>
    <row r="29" spans="1:51" ht="14.5" x14ac:dyDescent="0.35">
      <c r="A29" s="121">
        <f>YampaRiverInflow.TotalOutflow!A29</f>
        <v>45931</v>
      </c>
      <c r="B29" s="34"/>
      <c r="C29" s="12">
        <v>12.128</v>
      </c>
      <c r="D29" s="45">
        <v>16.375</v>
      </c>
      <c r="E29" s="16">
        <v>11.836898000000001</v>
      </c>
      <c r="F29" s="16">
        <v>11.503132000000001</v>
      </c>
      <c r="G29" s="16">
        <v>12.135444000000001</v>
      </c>
      <c r="H29" s="16">
        <v>6.3876860000000004</v>
      </c>
      <c r="I29" s="16">
        <v>-7.82599</v>
      </c>
      <c r="J29" s="16">
        <v>24.362849999999998</v>
      </c>
      <c r="K29" s="16">
        <v>10.95425</v>
      </c>
      <c r="L29" s="16">
        <v>11.723360000000001</v>
      </c>
      <c r="M29" s="16">
        <v>4.6145899999999997</v>
      </c>
      <c r="N29" s="16">
        <v>6.6953500000000004</v>
      </c>
      <c r="O29" s="16">
        <v>9.5123700000000007</v>
      </c>
      <c r="P29" s="16">
        <v>-0.49925999999999998</v>
      </c>
      <c r="Q29" s="16">
        <v>18.132660000000001</v>
      </c>
      <c r="R29" s="16">
        <v>19.22006</v>
      </c>
      <c r="S29" s="16">
        <v>10.97871</v>
      </c>
      <c r="T29" s="16">
        <v>13.21185</v>
      </c>
      <c r="U29" s="16">
        <v>14.04824</v>
      </c>
      <c r="V29" s="16">
        <v>6.9533999999999994</v>
      </c>
      <c r="W29" s="16">
        <v>23.35398</v>
      </c>
      <c r="X29" s="16">
        <v>-2.8656299999999999</v>
      </c>
      <c r="Y29" s="16">
        <v>2.3012199999999998</v>
      </c>
      <c r="Z29" s="16">
        <v>14.73507</v>
      </c>
      <c r="AA29" s="16">
        <v>8.505370000000001</v>
      </c>
      <c r="AB29" s="16">
        <v>9.0830627261494108</v>
      </c>
      <c r="AC29" s="16">
        <v>-6.2740460311398598</v>
      </c>
      <c r="AD29" s="16">
        <v>25.002335616926402</v>
      </c>
      <c r="AE29" s="16">
        <v>7.7553593381164196</v>
      </c>
      <c r="AF29" s="16">
        <v>26.857120247405899</v>
      </c>
      <c r="AG29" s="16">
        <v>8.6108960000000003</v>
      </c>
      <c r="AH29" s="16">
        <v>17.934583999999997</v>
      </c>
      <c r="AI29" s="46"/>
      <c r="AJ29" s="46"/>
      <c r="AK29" s="46"/>
      <c r="AL29" s="46"/>
      <c r="AM29" s="46"/>
      <c r="AN29" s="4"/>
      <c r="AO29" s="4"/>
      <c r="AP29" s="4"/>
      <c r="AQ29" s="4"/>
      <c r="AR29" s="4"/>
      <c r="AS29" s="4"/>
      <c r="AT29" s="4"/>
      <c r="AU29" s="4"/>
      <c r="AV29" s="4"/>
      <c r="AW29" s="4"/>
      <c r="AX29" s="4"/>
      <c r="AY29" s="4"/>
    </row>
    <row r="30" spans="1:51" ht="14.5" x14ac:dyDescent="0.35">
      <c r="A30" s="121">
        <f>YampaRiverInflow.TotalOutflow!A30</f>
        <v>45962</v>
      </c>
      <c r="B30" s="34"/>
      <c r="C30" s="12">
        <v>12.315</v>
      </c>
      <c r="D30" s="45">
        <v>4.9749999999999996</v>
      </c>
      <c r="E30" s="16">
        <v>12.147136</v>
      </c>
      <c r="F30" s="16">
        <v>3.6625680000000003</v>
      </c>
      <c r="G30" s="16">
        <v>15.820898000000001</v>
      </c>
      <c r="H30" s="16">
        <v>14.533392000000001</v>
      </c>
      <c r="I30" s="16">
        <v>-12.37326</v>
      </c>
      <c r="J30" s="16">
        <v>14.93168</v>
      </c>
      <c r="K30" s="16">
        <v>-5.1652700000000005</v>
      </c>
      <c r="L30" s="16">
        <v>10.395850000000001</v>
      </c>
      <c r="M30" s="16">
        <v>4.0648400000000002</v>
      </c>
      <c r="N30" s="16">
        <v>3.5380700000000003</v>
      </c>
      <c r="O30" s="16">
        <v>7.5272700000000006</v>
      </c>
      <c r="P30" s="16">
        <v>13.11669</v>
      </c>
      <c r="Q30" s="16">
        <v>15.47784</v>
      </c>
      <c r="R30" s="16">
        <v>21.893450000000001</v>
      </c>
      <c r="S30" s="16">
        <v>12.1463</v>
      </c>
      <c r="T30" s="16">
        <v>8.651209999999999</v>
      </c>
      <c r="U30" s="16">
        <v>9.7618099999999988</v>
      </c>
      <c r="V30" s="16">
        <v>16.488720000000001</v>
      </c>
      <c r="W30" s="16">
        <v>4.6226700000000003</v>
      </c>
      <c r="X30" s="16">
        <v>5.9689499999999995</v>
      </c>
      <c r="Y30" s="16">
        <v>-1.0023</v>
      </c>
      <c r="Z30" s="16">
        <v>2.8529</v>
      </c>
      <c r="AA30" s="16">
        <v>5.8924399999999997</v>
      </c>
      <c r="AB30" s="16">
        <v>3.9897065276040999</v>
      </c>
      <c r="AC30" s="16">
        <v>-11.4351155371894</v>
      </c>
      <c r="AD30" s="16">
        <v>6.3263246300834401</v>
      </c>
      <c r="AE30" s="16">
        <v>3.8446132224799099</v>
      </c>
      <c r="AF30" s="16">
        <v>10.148976943471901</v>
      </c>
      <c r="AG30" s="16">
        <v>8.991363999999999</v>
      </c>
      <c r="AH30" s="16">
        <v>10.960080000000001</v>
      </c>
      <c r="AI30" s="46"/>
      <c r="AJ30" s="46"/>
      <c r="AK30" s="46"/>
      <c r="AL30" s="46"/>
      <c r="AM30" s="46"/>
      <c r="AN30" s="4"/>
      <c r="AO30" s="4"/>
      <c r="AP30" s="4"/>
      <c r="AQ30" s="4"/>
      <c r="AR30" s="4"/>
      <c r="AS30" s="4"/>
      <c r="AT30" s="4"/>
      <c r="AU30" s="4"/>
      <c r="AV30" s="4"/>
      <c r="AW30" s="4"/>
      <c r="AX30" s="4"/>
      <c r="AY30" s="4"/>
    </row>
    <row r="31" spans="1:51" ht="14.5" x14ac:dyDescent="0.35">
      <c r="A31" s="121">
        <f>YampaRiverInflow.TotalOutflow!A31</f>
        <v>45992</v>
      </c>
      <c r="B31" s="34"/>
      <c r="C31" s="12">
        <v>15.977</v>
      </c>
      <c r="D31" s="45">
        <v>3.2080000000000002</v>
      </c>
      <c r="E31" s="16">
        <v>11.927992</v>
      </c>
      <c r="F31" s="16">
        <v>18.697578</v>
      </c>
      <c r="G31" s="16">
        <v>16.272072000000001</v>
      </c>
      <c r="H31" s="16">
        <v>6.2282960000000003</v>
      </c>
      <c r="I31" s="16">
        <v>-16.238409999999998</v>
      </c>
      <c r="J31" s="16">
        <v>12.00187</v>
      </c>
      <c r="K31" s="16">
        <v>6.5915499999999998</v>
      </c>
      <c r="L31" s="16">
        <v>12.228569999999999</v>
      </c>
      <c r="M31" s="16">
        <v>1.01868</v>
      </c>
      <c r="N31" s="16">
        <v>6.6875100000000005</v>
      </c>
      <c r="O31" s="16">
        <v>11.483219999999999</v>
      </c>
      <c r="P31" s="16">
        <v>-2.7016499999999999</v>
      </c>
      <c r="Q31" s="16">
        <v>25.948370000000001</v>
      </c>
      <c r="R31" s="16">
        <v>22.778939999999999</v>
      </c>
      <c r="S31" s="16">
        <v>11.792920000000001</v>
      </c>
      <c r="T31" s="16">
        <v>17.610810000000001</v>
      </c>
      <c r="U31" s="16">
        <v>24.307770000000001</v>
      </c>
      <c r="V31" s="16">
        <v>18.407709999999998</v>
      </c>
      <c r="W31" s="16">
        <v>2.61571</v>
      </c>
      <c r="X31" s="16">
        <v>-1.4079200000000001</v>
      </c>
      <c r="Y31" s="16">
        <v>-6.0315000000000003</v>
      </c>
      <c r="Z31" s="16">
        <v>15.691600000000001</v>
      </c>
      <c r="AA31" s="16">
        <v>6.0872700000000002</v>
      </c>
      <c r="AB31" s="16">
        <v>14.668721902282002</v>
      </c>
      <c r="AC31" s="16">
        <v>-6.0504652876024405</v>
      </c>
      <c r="AD31" s="16">
        <v>3.9440781003643801</v>
      </c>
      <c r="AE31" s="16">
        <v>5.96184380284366</v>
      </c>
      <c r="AF31" s="16">
        <v>-3.3022761146438002</v>
      </c>
      <c r="AG31" s="16">
        <v>16.566911999999999</v>
      </c>
      <c r="AH31" s="16">
        <v>23.606604000000004</v>
      </c>
      <c r="AI31" s="46"/>
      <c r="AJ31" s="46"/>
      <c r="AK31" s="46"/>
      <c r="AL31" s="46"/>
      <c r="AM31" s="46"/>
      <c r="AN31" s="4"/>
      <c r="AO31" s="4"/>
      <c r="AP31" s="4"/>
      <c r="AQ31" s="4"/>
      <c r="AR31" s="4"/>
      <c r="AS31" s="4"/>
      <c r="AT31" s="4"/>
      <c r="AU31" s="4"/>
      <c r="AV31" s="4"/>
      <c r="AW31" s="4"/>
      <c r="AX31" s="4"/>
      <c r="AY31" s="4"/>
    </row>
    <row r="32" spans="1:51" ht="14.5" x14ac:dyDescent="0.35">
      <c r="A32" s="121">
        <f>YampaRiverInflow.TotalOutflow!A32</f>
        <v>46023</v>
      </c>
      <c r="B32" s="34"/>
      <c r="C32" s="12">
        <v>17.963000000000001</v>
      </c>
      <c r="D32" s="45">
        <v>4.2699999999999996</v>
      </c>
      <c r="E32" s="16">
        <v>14.084605999999999</v>
      </c>
      <c r="F32" s="16">
        <v>35.531559999999999</v>
      </c>
      <c r="G32" s="16">
        <v>11.366462</v>
      </c>
      <c r="H32" s="16">
        <v>12.906422000000001</v>
      </c>
      <c r="I32" s="16">
        <v>-12.26146</v>
      </c>
      <c r="J32" s="16">
        <v>9.9685600000000001</v>
      </c>
      <c r="K32" s="16">
        <v>3.9182399999999999</v>
      </c>
      <c r="L32" s="16">
        <v>5.2524799999999994</v>
      </c>
      <c r="M32" s="16">
        <v>0.65434000000000003</v>
      </c>
      <c r="N32" s="16">
        <v>10.38495</v>
      </c>
      <c r="O32" s="16">
        <v>14.23559</v>
      </c>
      <c r="P32" s="16">
        <v>9.8203300000000002</v>
      </c>
      <c r="Q32" s="16">
        <v>24.700430000000001</v>
      </c>
      <c r="R32" s="16">
        <v>22.069479999999999</v>
      </c>
      <c r="S32" s="16">
        <v>12.57952</v>
      </c>
      <c r="T32" s="16">
        <v>19.210369999999998</v>
      </c>
      <c r="U32" s="16">
        <v>24.414390000000001</v>
      </c>
      <c r="V32" s="16">
        <v>14.356399999999999</v>
      </c>
      <c r="W32" s="16">
        <v>-5.5168900000000001</v>
      </c>
      <c r="X32" s="16">
        <v>8.7599999999999997E-2</v>
      </c>
      <c r="Y32" s="16">
        <v>10.52117</v>
      </c>
      <c r="Z32" s="16">
        <v>15.80128</v>
      </c>
      <c r="AA32" s="16">
        <v>7.4489752076703502</v>
      </c>
      <c r="AB32" s="16">
        <v>19.8163140489265</v>
      </c>
      <c r="AC32" s="16">
        <v>0.31217231431502396</v>
      </c>
      <c r="AD32" s="16">
        <v>11.158060331372901</v>
      </c>
      <c r="AE32" s="16">
        <v>7.7495685923312703</v>
      </c>
      <c r="AF32" s="16">
        <v>16.305914000000001</v>
      </c>
      <c r="AG32" s="16">
        <v>18.317238</v>
      </c>
      <c r="AH32" s="16">
        <v>101.21908400000001</v>
      </c>
      <c r="AI32" s="46"/>
      <c r="AJ32" s="46"/>
      <c r="AK32" s="46"/>
      <c r="AL32" s="46"/>
      <c r="AM32" s="46"/>
      <c r="AN32" s="4"/>
      <c r="AO32" s="4"/>
      <c r="AP32" s="4"/>
      <c r="AQ32" s="4"/>
      <c r="AR32" s="4"/>
      <c r="AS32" s="4"/>
      <c r="AT32" s="4"/>
      <c r="AU32" s="4"/>
      <c r="AV32" s="4"/>
      <c r="AW32" s="4"/>
      <c r="AX32" s="4"/>
      <c r="AY32" s="4"/>
    </row>
    <row r="33" spans="1:51" ht="14.5" x14ac:dyDescent="0.35">
      <c r="A33" s="121">
        <f>YampaRiverInflow.TotalOutflow!A33</f>
        <v>46054</v>
      </c>
      <c r="B33" s="34"/>
      <c r="C33" s="12">
        <v>15.03</v>
      </c>
      <c r="D33" s="45">
        <v>10.779</v>
      </c>
      <c r="E33" s="16">
        <v>14.718234000000001</v>
      </c>
      <c r="F33" s="16">
        <v>33.481140000000003</v>
      </c>
      <c r="G33" s="16">
        <v>10.668854</v>
      </c>
      <c r="H33" s="16">
        <v>-2.5262600000000002</v>
      </c>
      <c r="I33" s="16">
        <v>-10.192350000000001</v>
      </c>
      <c r="J33" s="16">
        <v>6.2821099999999994</v>
      </c>
      <c r="K33" s="16">
        <v>3.13246</v>
      </c>
      <c r="L33" s="16">
        <v>4.1601400000000002</v>
      </c>
      <c r="M33" s="16">
        <v>2.8380700000000001</v>
      </c>
      <c r="N33" s="16">
        <v>9.7490100000000002</v>
      </c>
      <c r="O33" s="16">
        <v>16.001570000000001</v>
      </c>
      <c r="P33" s="16">
        <v>9.5720700000000001</v>
      </c>
      <c r="Q33" s="16">
        <v>21.740169999999999</v>
      </c>
      <c r="R33" s="16">
        <v>14.98456</v>
      </c>
      <c r="S33" s="16">
        <v>10.01197</v>
      </c>
      <c r="T33" s="16">
        <v>10.48507</v>
      </c>
      <c r="U33" s="16">
        <v>13.671299999999999</v>
      </c>
      <c r="V33" s="16">
        <v>11.7835</v>
      </c>
      <c r="W33" s="16">
        <v>1.5763499999999999</v>
      </c>
      <c r="X33" s="16">
        <v>-4.5615100000000002</v>
      </c>
      <c r="Y33" s="16">
        <v>4.3772399999999996</v>
      </c>
      <c r="Z33" s="16">
        <v>6.30464</v>
      </c>
      <c r="AA33" s="16">
        <v>4.0539722308107295</v>
      </c>
      <c r="AB33" s="16">
        <v>9.3226595036040596</v>
      </c>
      <c r="AC33" s="16">
        <v>19.796036777389201</v>
      </c>
      <c r="AD33" s="16">
        <v>11.065682646744701</v>
      </c>
      <c r="AE33" s="16">
        <v>11.6148235514056</v>
      </c>
      <c r="AF33" s="16">
        <v>19.425978000000001</v>
      </c>
      <c r="AG33" s="16">
        <v>27.521836</v>
      </c>
      <c r="AH33" s="16">
        <v>75.754664000000005</v>
      </c>
      <c r="AI33" s="46"/>
      <c r="AJ33" s="46"/>
      <c r="AK33" s="46"/>
      <c r="AL33" s="46"/>
      <c r="AM33" s="46"/>
      <c r="AN33" s="4"/>
      <c r="AO33" s="4"/>
      <c r="AP33" s="4"/>
      <c r="AQ33" s="4"/>
      <c r="AR33" s="4"/>
      <c r="AS33" s="4"/>
      <c r="AT33" s="4"/>
      <c r="AU33" s="4"/>
      <c r="AV33" s="4"/>
      <c r="AW33" s="4"/>
      <c r="AX33" s="4"/>
      <c r="AY33" s="4"/>
    </row>
    <row r="34" spans="1:51" ht="14.5" x14ac:dyDescent="0.35">
      <c r="A34" s="121">
        <f>YampaRiverInflow.TotalOutflow!A34</f>
        <v>46082</v>
      </c>
      <c r="B34" s="34"/>
      <c r="C34" s="12">
        <v>10.956</v>
      </c>
      <c r="D34" s="45">
        <v>13.545999999999999</v>
      </c>
      <c r="E34" s="16">
        <v>17.63081</v>
      </c>
      <c r="F34" s="16">
        <v>62.605969999999999</v>
      </c>
      <c r="G34" s="16">
        <v>-10.494788</v>
      </c>
      <c r="H34" s="16">
        <v>-5.3588699999999996</v>
      </c>
      <c r="I34" s="16">
        <v>-15.49112</v>
      </c>
      <c r="J34" s="16">
        <v>36.322969999999998</v>
      </c>
      <c r="K34" s="16">
        <v>9.210090000000001</v>
      </c>
      <c r="L34" s="16">
        <v>5.7764899999999999</v>
      </c>
      <c r="M34" s="16">
        <v>9.2872199999999996</v>
      </c>
      <c r="N34" s="16">
        <v>8.1139899999999994</v>
      </c>
      <c r="O34" s="16">
        <v>9.8301200000000009</v>
      </c>
      <c r="P34" s="16">
        <v>14.49926</v>
      </c>
      <c r="Q34" s="16">
        <v>12.03308</v>
      </c>
      <c r="R34" s="16">
        <v>4.5342399999999996</v>
      </c>
      <c r="S34" s="16">
        <v>19.332849999999997</v>
      </c>
      <c r="T34" s="16">
        <v>6.37479</v>
      </c>
      <c r="U34" s="16">
        <v>9.2942099999999996</v>
      </c>
      <c r="V34" s="16">
        <v>12.6425</v>
      </c>
      <c r="W34" s="16">
        <v>6.9273500000000006</v>
      </c>
      <c r="X34" s="16">
        <v>-7.20953</v>
      </c>
      <c r="Y34" s="16">
        <v>6.0791599999999999</v>
      </c>
      <c r="Z34" s="16">
        <v>6.5443199999999999</v>
      </c>
      <c r="AA34" s="16">
        <v>12.9016643799678</v>
      </c>
      <c r="AB34" s="16">
        <v>7.2940712366949301</v>
      </c>
      <c r="AC34" s="16">
        <v>35.068694212232302</v>
      </c>
      <c r="AD34" s="16">
        <v>6.2901128095215002</v>
      </c>
      <c r="AE34" s="16">
        <v>18.741606197686799</v>
      </c>
      <c r="AF34" s="16">
        <v>26.794340000000005</v>
      </c>
      <c r="AG34" s="16">
        <v>39.915998000000002</v>
      </c>
      <c r="AH34" s="16">
        <v>66.375816</v>
      </c>
      <c r="AI34" s="46"/>
      <c r="AJ34" s="46"/>
      <c r="AK34" s="46"/>
      <c r="AL34" s="46"/>
      <c r="AM34" s="46"/>
      <c r="AN34" s="4"/>
      <c r="AO34" s="4"/>
      <c r="AP34" s="4"/>
      <c r="AQ34" s="4"/>
      <c r="AR34" s="4"/>
      <c r="AS34" s="4"/>
      <c r="AT34" s="4"/>
      <c r="AU34" s="4"/>
      <c r="AV34" s="4"/>
      <c r="AW34" s="4"/>
      <c r="AX34" s="4"/>
      <c r="AY34" s="4"/>
    </row>
    <row r="35" spans="1:51" ht="14.5" x14ac:dyDescent="0.35">
      <c r="A35" s="121">
        <f>YampaRiverInflow.TotalOutflow!A35</f>
        <v>46113</v>
      </c>
      <c r="B35" s="34"/>
      <c r="C35" s="12">
        <v>8.907</v>
      </c>
      <c r="D35" s="45">
        <v>16.812999999999999</v>
      </c>
      <c r="E35" s="16">
        <v>7.7661820000000006</v>
      </c>
      <c r="F35" s="16">
        <v>14.708754000000001</v>
      </c>
      <c r="G35" s="16">
        <v>23.635946000000001</v>
      </c>
      <c r="H35" s="16">
        <v>6.8406400000000005</v>
      </c>
      <c r="I35" s="16">
        <v>-2.2138499999999999</v>
      </c>
      <c r="J35" s="16">
        <v>19.547470000000001</v>
      </c>
      <c r="K35" s="16">
        <v>11.52768</v>
      </c>
      <c r="L35" s="16">
        <v>17.343669999999999</v>
      </c>
      <c r="M35" s="16">
        <v>13.49269</v>
      </c>
      <c r="N35" s="16">
        <v>4.6643299999999996</v>
      </c>
      <c r="O35" s="16">
        <v>2.3306399999999998</v>
      </c>
      <c r="P35" s="16">
        <v>9.179590000000001</v>
      </c>
      <c r="Q35" s="16">
        <v>14.534559999999999</v>
      </c>
      <c r="R35" s="16">
        <v>4.0880400000000003</v>
      </c>
      <c r="S35" s="16">
        <v>12.77216</v>
      </c>
      <c r="T35" s="16">
        <v>7.4774700000000003</v>
      </c>
      <c r="U35" s="16">
        <v>12.525</v>
      </c>
      <c r="V35" s="16">
        <v>22.5366</v>
      </c>
      <c r="W35" s="16">
        <v>5.4246600000000003</v>
      </c>
      <c r="X35" s="16">
        <v>-1.42597</v>
      </c>
      <c r="Y35" s="16">
        <v>9.8915199999999999</v>
      </c>
      <c r="Z35" s="16">
        <v>9.72743</v>
      </c>
      <c r="AA35" s="16">
        <v>15.713943386447099</v>
      </c>
      <c r="AB35" s="16">
        <v>6.6015394221493597</v>
      </c>
      <c r="AC35" s="16">
        <v>32.830230167934701</v>
      </c>
      <c r="AD35" s="16">
        <v>14.096756611570999</v>
      </c>
      <c r="AE35" s="16">
        <v>21.908179504132999</v>
      </c>
      <c r="AF35" s="16">
        <v>18.399011999999999</v>
      </c>
      <c r="AG35" s="16">
        <v>29.763325999999999</v>
      </c>
      <c r="AH35" s="16">
        <v>41.261670000000002</v>
      </c>
      <c r="AI35" s="46"/>
      <c r="AJ35" s="46"/>
      <c r="AK35" s="46"/>
      <c r="AL35" s="46"/>
      <c r="AM35" s="46"/>
      <c r="AN35" s="4"/>
      <c r="AO35" s="4"/>
      <c r="AP35" s="4"/>
      <c r="AQ35" s="4"/>
      <c r="AR35" s="4"/>
      <c r="AS35" s="4"/>
      <c r="AT35" s="4"/>
      <c r="AU35" s="4"/>
      <c r="AV35" s="4"/>
      <c r="AW35" s="4"/>
      <c r="AX35" s="4"/>
      <c r="AY35" s="4"/>
    </row>
    <row r="36" spans="1:51" ht="14.5" x14ac:dyDescent="0.35">
      <c r="A36" s="121">
        <f>YampaRiverInflow.TotalOutflow!A36</f>
        <v>46143</v>
      </c>
      <c r="B36" s="34"/>
      <c r="C36" s="12">
        <v>2.7709999999999999</v>
      </c>
      <c r="D36" s="45">
        <v>21.079000000000001</v>
      </c>
      <c r="E36" s="16">
        <v>9.5716059999999992</v>
      </c>
      <c r="F36" s="16">
        <v>29.325434000000005</v>
      </c>
      <c r="G36" s="16">
        <v>5.5503300000000007</v>
      </c>
      <c r="H36" s="16">
        <v>8.0619300000000003</v>
      </c>
      <c r="I36" s="16">
        <v>-4.66012</v>
      </c>
      <c r="J36" s="16">
        <v>9.683209999999999</v>
      </c>
      <c r="K36" s="16">
        <v>23.337949999999999</v>
      </c>
      <c r="L36" s="16">
        <v>11.09249</v>
      </c>
      <c r="M36" s="16">
        <v>14.89179</v>
      </c>
      <c r="N36" s="16">
        <v>9.6852700000000009</v>
      </c>
      <c r="O36" s="16">
        <v>5.5847100000000003</v>
      </c>
      <c r="P36" s="16">
        <v>4.1686000000000005</v>
      </c>
      <c r="Q36" s="16">
        <v>14.016170000000001</v>
      </c>
      <c r="R36" s="16">
        <v>5.02379</v>
      </c>
      <c r="S36" s="16">
        <v>16.882990000000003</v>
      </c>
      <c r="T36" s="16">
        <v>3.9549799999999999</v>
      </c>
      <c r="U36" s="16">
        <v>10.53945</v>
      </c>
      <c r="V36" s="16">
        <v>19.5229</v>
      </c>
      <c r="W36" s="16">
        <v>4.9721899999999994</v>
      </c>
      <c r="X36" s="16">
        <v>1.2309300000000001</v>
      </c>
      <c r="Y36" s="16">
        <v>4.9847600000000005</v>
      </c>
      <c r="Z36" s="16">
        <v>9.3964200000000009</v>
      </c>
      <c r="AA36" s="16">
        <v>9.2539210713396098</v>
      </c>
      <c r="AB36" s="16">
        <v>5.5819525592733701</v>
      </c>
      <c r="AC36" s="16">
        <v>25.107575702810699</v>
      </c>
      <c r="AD36" s="16">
        <v>32.171070661818902</v>
      </c>
      <c r="AE36" s="16">
        <v>22.140587519075002</v>
      </c>
      <c r="AF36" s="16">
        <v>9.3170699999999993</v>
      </c>
      <c r="AG36" s="16">
        <v>17.687328000000001</v>
      </c>
      <c r="AH36" s="16">
        <v>30.256135999999998</v>
      </c>
      <c r="AI36" s="46"/>
      <c r="AJ36" s="46"/>
      <c r="AK36" s="46"/>
      <c r="AL36" s="46"/>
      <c r="AM36" s="46"/>
      <c r="AN36" s="4"/>
      <c r="AO36" s="4"/>
      <c r="AP36" s="4"/>
      <c r="AQ36" s="4"/>
      <c r="AR36" s="4"/>
      <c r="AS36" s="4"/>
      <c r="AT36" s="4"/>
      <c r="AU36" s="4"/>
      <c r="AV36" s="4"/>
      <c r="AW36" s="4"/>
      <c r="AX36" s="4"/>
      <c r="AY36" s="4"/>
    </row>
    <row r="37" spans="1:51" ht="14.5" x14ac:dyDescent="0.35">
      <c r="A37" s="121">
        <f>YampaRiverInflow.TotalOutflow!A37</f>
        <v>46174</v>
      </c>
      <c r="B37" s="34"/>
      <c r="C37" s="12">
        <v>4.2690000000000001</v>
      </c>
      <c r="D37" s="45">
        <v>17.227</v>
      </c>
      <c r="E37" s="16">
        <v>-1.180104</v>
      </c>
      <c r="F37" s="16">
        <v>16.706314000000003</v>
      </c>
      <c r="G37" s="16">
        <v>1.3633040000000001</v>
      </c>
      <c r="H37" s="16">
        <v>-0.79383999999999999</v>
      </c>
      <c r="I37" s="16">
        <v>-23.251810000000003</v>
      </c>
      <c r="J37" s="16">
        <v>12.69872</v>
      </c>
      <c r="K37" s="16">
        <v>19.039000000000001</v>
      </c>
      <c r="L37" s="16">
        <v>6.8687700000000005</v>
      </c>
      <c r="M37" s="16">
        <v>14.246139999999999</v>
      </c>
      <c r="N37" s="16">
        <v>18.845080000000003</v>
      </c>
      <c r="O37" s="16">
        <v>7.4909099999999995</v>
      </c>
      <c r="P37" s="16">
        <v>13.8124</v>
      </c>
      <c r="Q37" s="16">
        <v>24.775919999999999</v>
      </c>
      <c r="R37" s="16">
        <v>9.7531100000000013</v>
      </c>
      <c r="S37" s="16">
        <v>18.740459999999999</v>
      </c>
      <c r="T37" s="16">
        <v>5.9942099999999998</v>
      </c>
      <c r="U37" s="16">
        <v>10.93661</v>
      </c>
      <c r="V37" s="16">
        <v>14.07673</v>
      </c>
      <c r="W37" s="16">
        <v>3.54962</v>
      </c>
      <c r="X37" s="16">
        <v>6.4226899999999993</v>
      </c>
      <c r="Y37" s="16">
        <v>10.59356</v>
      </c>
      <c r="Z37" s="16">
        <v>1.32226</v>
      </c>
      <c r="AA37" s="16">
        <v>6.9610190102487604</v>
      </c>
      <c r="AB37" s="16">
        <v>13.6235045447941</v>
      </c>
      <c r="AC37" s="16">
        <v>21.1430438016537</v>
      </c>
      <c r="AD37" s="16">
        <v>42.150180575868696</v>
      </c>
      <c r="AE37" s="16">
        <v>13.4754590082651</v>
      </c>
      <c r="AF37" s="16">
        <v>19.542680000000001</v>
      </c>
      <c r="AG37" s="16">
        <v>1.2684000000000002</v>
      </c>
      <c r="AH37" s="16">
        <v>4.9412060000000002</v>
      </c>
      <c r="AI37" s="46"/>
      <c r="AJ37" s="46"/>
      <c r="AK37" s="46"/>
      <c r="AL37" s="46"/>
      <c r="AM37" s="46"/>
      <c r="AN37" s="4"/>
      <c r="AO37" s="4"/>
      <c r="AP37" s="4"/>
      <c r="AQ37" s="4"/>
      <c r="AR37" s="4"/>
      <c r="AS37" s="4"/>
      <c r="AT37" s="4"/>
      <c r="AU37" s="4"/>
      <c r="AV37" s="4"/>
      <c r="AW37" s="4"/>
      <c r="AX37" s="4"/>
      <c r="AY37" s="4"/>
    </row>
    <row r="38" spans="1:51" ht="14.5" x14ac:dyDescent="0.35">
      <c r="A38" s="121">
        <f>YampaRiverInflow.TotalOutflow!A38</f>
        <v>46204</v>
      </c>
      <c r="B38" s="34"/>
      <c r="C38" s="12">
        <v>5.7709999999999999</v>
      </c>
      <c r="D38" s="45">
        <v>15.263</v>
      </c>
      <c r="E38" s="16">
        <v>8.0089059999999996</v>
      </c>
      <c r="F38" s="16">
        <v>20.697440000000004</v>
      </c>
      <c r="G38" s="16">
        <v>17.755964000000002</v>
      </c>
      <c r="H38" s="16">
        <v>11.63293</v>
      </c>
      <c r="I38" s="16">
        <v>-12.476629999999998</v>
      </c>
      <c r="J38" s="16">
        <v>23.625509999999998</v>
      </c>
      <c r="K38" s="16">
        <v>20.54889</v>
      </c>
      <c r="L38" s="16">
        <v>8.319090000000001</v>
      </c>
      <c r="M38" s="16">
        <v>20.105460000000001</v>
      </c>
      <c r="N38" s="16">
        <v>19.50067</v>
      </c>
      <c r="O38" s="16">
        <v>8.3446700000000007</v>
      </c>
      <c r="P38" s="16">
        <v>18.455950000000001</v>
      </c>
      <c r="Q38" s="16">
        <v>31.79073</v>
      </c>
      <c r="R38" s="16">
        <v>14.55987</v>
      </c>
      <c r="S38" s="16">
        <v>21.886839999999999</v>
      </c>
      <c r="T38" s="16">
        <v>25.583909999999999</v>
      </c>
      <c r="U38" s="16">
        <v>21.074020000000001</v>
      </c>
      <c r="V38" s="16">
        <v>18.544400000000003</v>
      </c>
      <c r="W38" s="16">
        <v>6.5901300000000003</v>
      </c>
      <c r="X38" s="16">
        <v>14.91146</v>
      </c>
      <c r="Y38" s="16">
        <v>14.38373</v>
      </c>
      <c r="Z38" s="16">
        <v>27.614090000000001</v>
      </c>
      <c r="AA38" s="16">
        <v>12.5574148766291</v>
      </c>
      <c r="AB38" s="16">
        <v>24.781192150480202</v>
      </c>
      <c r="AC38" s="16">
        <v>16.943357023537999</v>
      </c>
      <c r="AD38" s="16">
        <v>39.1588780983151</v>
      </c>
      <c r="AE38" s="16">
        <v>23.713968098447001</v>
      </c>
      <c r="AF38" s="16">
        <v>3.5028120000000005</v>
      </c>
      <c r="AG38" s="16">
        <v>15.702810000000001</v>
      </c>
      <c r="AH38" s="16">
        <v>2.0310160000000002</v>
      </c>
      <c r="AI38" s="46"/>
      <c r="AJ38" s="46"/>
      <c r="AK38" s="46"/>
      <c r="AL38" s="46"/>
      <c r="AM38" s="46"/>
      <c r="AN38" s="4"/>
      <c r="AO38" s="4"/>
      <c r="AP38" s="4"/>
      <c r="AQ38" s="4"/>
      <c r="AR38" s="4"/>
      <c r="AS38" s="4"/>
      <c r="AT38" s="4"/>
      <c r="AU38" s="4"/>
      <c r="AV38" s="4"/>
      <c r="AW38" s="4"/>
      <c r="AX38" s="4"/>
      <c r="AY38" s="4"/>
    </row>
    <row r="39" spans="1:51" ht="14.5" x14ac:dyDescent="0.35">
      <c r="A39" s="121">
        <f>YampaRiverInflow.TotalOutflow!A39</f>
        <v>46235</v>
      </c>
      <c r="B39" s="34"/>
      <c r="C39" s="12">
        <v>14.839</v>
      </c>
      <c r="D39" s="45">
        <v>13.611000000000001</v>
      </c>
      <c r="E39" s="16">
        <v>11.451958000000001</v>
      </c>
      <c r="F39" s="16">
        <v>20.660824000000002</v>
      </c>
      <c r="G39" s="16">
        <v>13.796706</v>
      </c>
      <c r="H39" s="16">
        <v>9.7706299999999988</v>
      </c>
      <c r="I39" s="16">
        <v>7.4435000000000002</v>
      </c>
      <c r="J39" s="16">
        <v>20.504860000000001</v>
      </c>
      <c r="K39" s="16">
        <v>22.135639999999999</v>
      </c>
      <c r="L39" s="16">
        <v>5.2130799999999997</v>
      </c>
      <c r="M39" s="16">
        <v>14.802440000000001</v>
      </c>
      <c r="N39" s="16">
        <v>21.94164</v>
      </c>
      <c r="O39" s="16">
        <v>8.4181799999999996</v>
      </c>
      <c r="P39" s="16">
        <v>21.659500000000001</v>
      </c>
      <c r="Q39" s="16">
        <v>35.8294</v>
      </c>
      <c r="R39" s="16">
        <v>14.210139999999999</v>
      </c>
      <c r="S39" s="16">
        <v>24.195160000000001</v>
      </c>
      <c r="T39" s="16">
        <v>26.496269999999999</v>
      </c>
      <c r="U39" s="16">
        <v>24.024999999999999</v>
      </c>
      <c r="V39" s="16">
        <v>22.344560000000001</v>
      </c>
      <c r="W39" s="16">
        <v>9.8739599999999985</v>
      </c>
      <c r="X39" s="16">
        <v>13.84548</v>
      </c>
      <c r="Y39" s="16">
        <v>16.93469</v>
      </c>
      <c r="Z39" s="16">
        <v>14.48996</v>
      </c>
      <c r="AA39" s="16">
        <v>14.623601239406</v>
      </c>
      <c r="AB39" s="16">
        <v>29.351938843042298</v>
      </c>
      <c r="AC39" s="16">
        <v>10.6373367791084</v>
      </c>
      <c r="AD39" s="16">
        <v>32.4739838860175</v>
      </c>
      <c r="AE39" s="16">
        <v>32.289258266844001</v>
      </c>
      <c r="AF39" s="16">
        <v>21.988620000000001</v>
      </c>
      <c r="AG39" s="16">
        <v>28.766426000000003</v>
      </c>
      <c r="AH39" s="16">
        <v>19.739957999999998</v>
      </c>
      <c r="AI39" s="46"/>
      <c r="AJ39" s="46"/>
      <c r="AK39" s="46"/>
      <c r="AL39" s="46"/>
      <c r="AM39" s="46"/>
      <c r="AN39" s="4"/>
      <c r="AO39" s="4"/>
      <c r="AP39" s="4"/>
      <c r="AQ39" s="4"/>
      <c r="AR39" s="4"/>
      <c r="AS39" s="4"/>
      <c r="AT39" s="4"/>
      <c r="AU39" s="4"/>
      <c r="AV39" s="4"/>
      <c r="AW39" s="4"/>
      <c r="AX39" s="4"/>
      <c r="AY39" s="4"/>
    </row>
    <row r="40" spans="1:51" ht="14.5" x14ac:dyDescent="0.35">
      <c r="A40" s="121">
        <f>YampaRiverInflow.TotalOutflow!A40</f>
        <v>46266</v>
      </c>
      <c r="B40" s="34"/>
      <c r="C40" s="12">
        <v>14.458</v>
      </c>
      <c r="D40" s="45">
        <v>15.929</v>
      </c>
      <c r="E40" s="16">
        <v>14.914582000000003</v>
      </c>
      <c r="F40" s="16">
        <v>14.839589999999999</v>
      </c>
      <c r="G40" s="16">
        <v>10.647540000000001</v>
      </c>
      <c r="H40" s="16">
        <v>-6.0112700000000006</v>
      </c>
      <c r="I40" s="16">
        <v>19.914009999999998</v>
      </c>
      <c r="J40" s="16">
        <v>13.555149999999999</v>
      </c>
      <c r="K40" s="16">
        <v>15.397549999999999</v>
      </c>
      <c r="L40" s="16">
        <v>7.1036899999999994</v>
      </c>
      <c r="M40" s="16">
        <v>8.6973899999999986</v>
      </c>
      <c r="N40" s="16">
        <v>11.841569999999999</v>
      </c>
      <c r="O40" s="16">
        <v>3.6388400000000001</v>
      </c>
      <c r="P40" s="16">
        <v>18.084299999999999</v>
      </c>
      <c r="Q40" s="16">
        <v>24.926950000000001</v>
      </c>
      <c r="R40" s="16">
        <v>13.032249999999999</v>
      </c>
      <c r="S40" s="16">
        <v>14.707469999999999</v>
      </c>
      <c r="T40" s="16">
        <v>15.101129999999999</v>
      </c>
      <c r="U40" s="16">
        <v>9.3519199999999998</v>
      </c>
      <c r="V40" s="16">
        <v>35.037589999999994</v>
      </c>
      <c r="W40" s="16">
        <v>-2.8639899999999998</v>
      </c>
      <c r="X40" s="16">
        <v>6.7481800000000005</v>
      </c>
      <c r="Y40" s="16">
        <v>15.02529</v>
      </c>
      <c r="Z40" s="16">
        <v>11.451879999999999</v>
      </c>
      <c r="AA40" s="16">
        <v>13.1848636376867</v>
      </c>
      <c r="AB40" s="16">
        <v>8.3238249586783297</v>
      </c>
      <c r="AC40" s="16">
        <v>19.8346958697528</v>
      </c>
      <c r="AD40" s="16">
        <v>16.409711323636998</v>
      </c>
      <c r="AE40" s="16">
        <v>25.7866844641329</v>
      </c>
      <c r="AF40" s="16">
        <v>21.500264000000001</v>
      </c>
      <c r="AG40" s="16">
        <v>26.366382000000002</v>
      </c>
      <c r="AH40" s="16">
        <v>15.737406</v>
      </c>
      <c r="AI40" s="46"/>
      <c r="AJ40" s="46"/>
      <c r="AK40" s="46"/>
      <c r="AL40" s="46"/>
      <c r="AM40" s="46"/>
      <c r="AN40" s="4"/>
      <c r="AO40" s="4"/>
      <c r="AP40" s="4"/>
      <c r="AQ40" s="4"/>
      <c r="AR40" s="4"/>
      <c r="AS40" s="4"/>
      <c r="AT40" s="4"/>
      <c r="AU40" s="4"/>
      <c r="AV40" s="4"/>
      <c r="AW40" s="4"/>
      <c r="AX40" s="4"/>
      <c r="AY40" s="4"/>
    </row>
    <row r="41" spans="1:51" ht="14.5" x14ac:dyDescent="0.35">
      <c r="A41" s="121">
        <f>YampaRiverInflow.TotalOutflow!A41</f>
        <v>46296</v>
      </c>
      <c r="B41" s="34"/>
      <c r="C41" s="12">
        <v>12.128</v>
      </c>
      <c r="D41" s="45">
        <v>16.375</v>
      </c>
      <c r="E41" s="16">
        <v>11.503132000000001</v>
      </c>
      <c r="F41" s="16">
        <v>12.135444000000001</v>
      </c>
      <c r="G41" s="16">
        <v>6.3876860000000004</v>
      </c>
      <c r="H41" s="16">
        <v>-7.82599</v>
      </c>
      <c r="I41" s="16">
        <v>24.362849999999998</v>
      </c>
      <c r="J41" s="16">
        <v>10.95425</v>
      </c>
      <c r="K41" s="16">
        <v>11.723360000000001</v>
      </c>
      <c r="L41" s="16">
        <v>4.6145899999999997</v>
      </c>
      <c r="M41" s="16">
        <v>6.6953500000000004</v>
      </c>
      <c r="N41" s="16">
        <v>9.5123700000000007</v>
      </c>
      <c r="O41" s="16">
        <v>-0.49925999999999998</v>
      </c>
      <c r="P41" s="16">
        <v>18.132660000000001</v>
      </c>
      <c r="Q41" s="16">
        <v>19.22006</v>
      </c>
      <c r="R41" s="16">
        <v>10.97871</v>
      </c>
      <c r="S41" s="16">
        <v>13.21185</v>
      </c>
      <c r="T41" s="16">
        <v>14.04824</v>
      </c>
      <c r="U41" s="16">
        <v>6.9533999999999994</v>
      </c>
      <c r="V41" s="16">
        <v>23.35398</v>
      </c>
      <c r="W41" s="16">
        <v>-2.8656299999999999</v>
      </c>
      <c r="X41" s="16">
        <v>2.3012199999999998</v>
      </c>
      <c r="Y41" s="16">
        <v>14.73507</v>
      </c>
      <c r="Z41" s="16">
        <v>8.505370000000001</v>
      </c>
      <c r="AA41" s="16">
        <v>9.0830627261494108</v>
      </c>
      <c r="AB41" s="16">
        <v>-6.2740460311398598</v>
      </c>
      <c r="AC41" s="16">
        <v>25.002335616926402</v>
      </c>
      <c r="AD41" s="16">
        <v>7.7553593381164196</v>
      </c>
      <c r="AE41" s="16">
        <v>26.857120247405899</v>
      </c>
      <c r="AF41" s="16">
        <v>8.6108960000000003</v>
      </c>
      <c r="AG41" s="16">
        <v>17.934583999999997</v>
      </c>
      <c r="AH41" s="16">
        <v>11.836898000000001</v>
      </c>
      <c r="AI41" s="46"/>
      <c r="AJ41" s="46"/>
      <c r="AK41" s="46"/>
      <c r="AL41" s="46"/>
      <c r="AM41" s="46"/>
      <c r="AN41" s="4"/>
      <c r="AO41" s="4"/>
      <c r="AP41" s="4"/>
      <c r="AQ41" s="4"/>
      <c r="AR41" s="4"/>
      <c r="AS41" s="4"/>
      <c r="AT41" s="4"/>
      <c r="AU41" s="4"/>
      <c r="AV41" s="4"/>
      <c r="AW41" s="4"/>
      <c r="AX41" s="4"/>
      <c r="AY41" s="4"/>
    </row>
    <row r="42" spans="1:51" ht="14.5" x14ac:dyDescent="0.35">
      <c r="A42" s="121">
        <f>YampaRiverInflow.TotalOutflow!A42</f>
        <v>46327</v>
      </c>
      <c r="B42" s="34"/>
      <c r="C42" s="12">
        <v>12.315</v>
      </c>
      <c r="D42" s="45">
        <v>4.9749999999999996</v>
      </c>
      <c r="E42" s="16">
        <v>3.6625680000000003</v>
      </c>
      <c r="F42" s="16">
        <v>15.820898000000001</v>
      </c>
      <c r="G42" s="16">
        <v>14.533392000000001</v>
      </c>
      <c r="H42" s="16">
        <v>-12.37326</v>
      </c>
      <c r="I42" s="16">
        <v>14.93168</v>
      </c>
      <c r="J42" s="16">
        <v>-5.1652700000000005</v>
      </c>
      <c r="K42" s="16">
        <v>10.395850000000001</v>
      </c>
      <c r="L42" s="16">
        <v>4.0648400000000002</v>
      </c>
      <c r="M42" s="16">
        <v>3.5380700000000003</v>
      </c>
      <c r="N42" s="16">
        <v>7.5272700000000006</v>
      </c>
      <c r="O42" s="16">
        <v>13.11669</v>
      </c>
      <c r="P42" s="16">
        <v>15.47784</v>
      </c>
      <c r="Q42" s="16">
        <v>21.893450000000001</v>
      </c>
      <c r="R42" s="16">
        <v>12.1463</v>
      </c>
      <c r="S42" s="16">
        <v>8.651209999999999</v>
      </c>
      <c r="T42" s="16">
        <v>9.7618099999999988</v>
      </c>
      <c r="U42" s="16">
        <v>16.488720000000001</v>
      </c>
      <c r="V42" s="16">
        <v>4.6226700000000003</v>
      </c>
      <c r="W42" s="16">
        <v>5.9689499999999995</v>
      </c>
      <c r="X42" s="16">
        <v>-1.0023</v>
      </c>
      <c r="Y42" s="16">
        <v>2.8529</v>
      </c>
      <c r="Z42" s="16">
        <v>5.8924399999999997</v>
      </c>
      <c r="AA42" s="16">
        <v>3.9897065276040999</v>
      </c>
      <c r="AB42" s="16">
        <v>-11.4351155371894</v>
      </c>
      <c r="AC42" s="16">
        <v>6.3263246300834401</v>
      </c>
      <c r="AD42" s="16">
        <v>3.8446132224799099</v>
      </c>
      <c r="AE42" s="16">
        <v>10.148976943471901</v>
      </c>
      <c r="AF42" s="16">
        <v>8.991363999999999</v>
      </c>
      <c r="AG42" s="16">
        <v>10.960080000000001</v>
      </c>
      <c r="AH42" s="16">
        <v>12.147136</v>
      </c>
      <c r="AI42" s="46"/>
      <c r="AJ42" s="46"/>
      <c r="AK42" s="46"/>
      <c r="AL42" s="46"/>
      <c r="AM42" s="46"/>
      <c r="AN42" s="4"/>
      <c r="AO42" s="4"/>
      <c r="AP42" s="4"/>
      <c r="AQ42" s="4"/>
      <c r="AR42" s="4"/>
      <c r="AS42" s="4"/>
      <c r="AT42" s="4"/>
      <c r="AU42" s="4"/>
      <c r="AV42" s="4"/>
      <c r="AW42" s="4"/>
      <c r="AX42" s="4"/>
      <c r="AY42" s="4"/>
    </row>
    <row r="43" spans="1:51" ht="14.5" x14ac:dyDescent="0.35">
      <c r="A43" s="121">
        <f>YampaRiverInflow.TotalOutflow!A43</f>
        <v>46357</v>
      </c>
      <c r="B43" s="34"/>
      <c r="C43" s="12">
        <v>15.977</v>
      </c>
      <c r="D43" s="45">
        <v>3.2080000000000002</v>
      </c>
      <c r="E43" s="16">
        <v>18.697578</v>
      </c>
      <c r="F43" s="16">
        <v>16.272072000000001</v>
      </c>
      <c r="G43" s="16">
        <v>6.2282960000000003</v>
      </c>
      <c r="H43" s="16">
        <v>-16.238409999999998</v>
      </c>
      <c r="I43" s="16">
        <v>12.00187</v>
      </c>
      <c r="J43" s="16">
        <v>6.5915499999999998</v>
      </c>
      <c r="K43" s="16">
        <v>12.228569999999999</v>
      </c>
      <c r="L43" s="16">
        <v>1.01868</v>
      </c>
      <c r="M43" s="16">
        <v>6.6875100000000005</v>
      </c>
      <c r="N43" s="16">
        <v>11.483219999999999</v>
      </c>
      <c r="O43" s="16">
        <v>-2.7016499999999999</v>
      </c>
      <c r="P43" s="16">
        <v>25.948370000000001</v>
      </c>
      <c r="Q43" s="16">
        <v>22.778939999999999</v>
      </c>
      <c r="R43" s="16">
        <v>11.792920000000001</v>
      </c>
      <c r="S43" s="16">
        <v>17.610810000000001</v>
      </c>
      <c r="T43" s="16">
        <v>24.307770000000001</v>
      </c>
      <c r="U43" s="16">
        <v>18.407709999999998</v>
      </c>
      <c r="V43" s="16">
        <v>2.61571</v>
      </c>
      <c r="W43" s="16">
        <v>-1.4079200000000001</v>
      </c>
      <c r="X43" s="16">
        <v>-6.0315000000000003</v>
      </c>
      <c r="Y43" s="16">
        <v>15.691600000000001</v>
      </c>
      <c r="Z43" s="16">
        <v>6.0872700000000002</v>
      </c>
      <c r="AA43" s="16">
        <v>14.668721902282002</v>
      </c>
      <c r="AB43" s="16">
        <v>-6.0504652876024405</v>
      </c>
      <c r="AC43" s="16">
        <v>3.9440781003643801</v>
      </c>
      <c r="AD43" s="16">
        <v>5.96184380284366</v>
      </c>
      <c r="AE43" s="16">
        <v>-3.3022761146438002</v>
      </c>
      <c r="AF43" s="16">
        <v>16.566911999999999</v>
      </c>
      <c r="AG43" s="16">
        <v>23.606604000000004</v>
      </c>
      <c r="AH43" s="16">
        <v>11.927992</v>
      </c>
      <c r="AI43" s="46"/>
      <c r="AJ43" s="46"/>
      <c r="AK43" s="46"/>
      <c r="AL43" s="46"/>
      <c r="AM43" s="46"/>
      <c r="AN43" s="4"/>
      <c r="AO43" s="4"/>
      <c r="AP43" s="4"/>
      <c r="AQ43" s="4"/>
      <c r="AR43" s="4"/>
      <c r="AS43" s="4"/>
      <c r="AT43" s="4"/>
      <c r="AU43" s="4"/>
      <c r="AV43" s="4"/>
      <c r="AW43" s="4"/>
      <c r="AX43" s="4"/>
      <c r="AY43" s="4"/>
    </row>
    <row r="44" spans="1:51" ht="14.5" x14ac:dyDescent="0.35">
      <c r="A44" s="121">
        <f>YampaRiverInflow.TotalOutflow!A44</f>
        <v>46388</v>
      </c>
      <c r="B44" s="34"/>
      <c r="C44" s="12">
        <v>17.963000000000001</v>
      </c>
      <c r="D44" s="45">
        <v>4.2699999999999996</v>
      </c>
      <c r="E44" s="16">
        <v>35.531559999999999</v>
      </c>
      <c r="F44" s="16">
        <v>11.366462</v>
      </c>
      <c r="G44" s="16">
        <v>12.906422000000001</v>
      </c>
      <c r="H44" s="16">
        <v>-12.26146</v>
      </c>
      <c r="I44" s="16">
        <v>9.9685600000000001</v>
      </c>
      <c r="J44" s="16">
        <v>3.9182399999999999</v>
      </c>
      <c r="K44" s="16">
        <v>5.2524799999999994</v>
      </c>
      <c r="L44" s="16">
        <v>0.65434000000000003</v>
      </c>
      <c r="M44" s="16">
        <v>10.38495</v>
      </c>
      <c r="N44" s="16">
        <v>14.23559</v>
      </c>
      <c r="O44" s="16">
        <v>9.8203300000000002</v>
      </c>
      <c r="P44" s="16">
        <v>24.700430000000001</v>
      </c>
      <c r="Q44" s="16">
        <v>22.069479999999999</v>
      </c>
      <c r="R44" s="16">
        <v>12.57952</v>
      </c>
      <c r="S44" s="16">
        <v>19.210369999999998</v>
      </c>
      <c r="T44" s="16">
        <v>24.414390000000001</v>
      </c>
      <c r="U44" s="16">
        <v>14.356399999999999</v>
      </c>
      <c r="V44" s="16">
        <v>-5.5168900000000001</v>
      </c>
      <c r="W44" s="16">
        <v>8.7599999999999997E-2</v>
      </c>
      <c r="X44" s="16">
        <v>10.52117</v>
      </c>
      <c r="Y44" s="16">
        <v>15.80128</v>
      </c>
      <c r="Z44" s="16">
        <v>7.4489752076703502</v>
      </c>
      <c r="AA44" s="16">
        <v>19.8163140489265</v>
      </c>
      <c r="AB44" s="16">
        <v>0.31217231431502396</v>
      </c>
      <c r="AC44" s="16">
        <v>11.158060331372901</v>
      </c>
      <c r="AD44" s="16">
        <v>7.7495685923312703</v>
      </c>
      <c r="AE44" s="16">
        <v>16.305914000000001</v>
      </c>
      <c r="AF44" s="16">
        <v>18.317238</v>
      </c>
      <c r="AG44" s="16">
        <v>101.21908400000001</v>
      </c>
      <c r="AH44" s="16">
        <v>14.084605999999999</v>
      </c>
      <c r="AI44" s="46"/>
      <c r="AJ44" s="46"/>
      <c r="AK44" s="46"/>
      <c r="AL44" s="46"/>
      <c r="AM44" s="46"/>
      <c r="AN44" s="4"/>
      <c r="AO44" s="4"/>
      <c r="AP44" s="4"/>
      <c r="AQ44" s="4"/>
      <c r="AR44" s="4"/>
      <c r="AS44" s="4"/>
      <c r="AT44" s="4"/>
      <c r="AU44" s="4"/>
      <c r="AV44" s="4"/>
      <c r="AW44" s="4"/>
      <c r="AX44" s="4"/>
      <c r="AY44" s="4"/>
    </row>
    <row r="45" spans="1:51" ht="14.5" x14ac:dyDescent="0.35">
      <c r="A45" s="121">
        <f>YampaRiverInflow.TotalOutflow!A45</f>
        <v>46419</v>
      </c>
      <c r="B45" s="34"/>
      <c r="C45" s="12">
        <v>15.03</v>
      </c>
      <c r="D45" s="45">
        <v>10.779</v>
      </c>
      <c r="E45" s="16">
        <v>33.481140000000003</v>
      </c>
      <c r="F45" s="16">
        <v>10.668854</v>
      </c>
      <c r="G45" s="16">
        <v>-2.5262600000000002</v>
      </c>
      <c r="H45" s="16">
        <v>-10.192350000000001</v>
      </c>
      <c r="I45" s="16">
        <v>6.2821099999999994</v>
      </c>
      <c r="J45" s="16">
        <v>3.13246</v>
      </c>
      <c r="K45" s="16">
        <v>4.1601400000000002</v>
      </c>
      <c r="L45" s="16">
        <v>2.8380700000000001</v>
      </c>
      <c r="M45" s="16">
        <v>9.7490100000000002</v>
      </c>
      <c r="N45" s="16">
        <v>16.001570000000001</v>
      </c>
      <c r="O45" s="16">
        <v>9.5720700000000001</v>
      </c>
      <c r="P45" s="16">
        <v>21.740169999999999</v>
      </c>
      <c r="Q45" s="16">
        <v>14.98456</v>
      </c>
      <c r="R45" s="16">
        <v>10.01197</v>
      </c>
      <c r="S45" s="16">
        <v>10.48507</v>
      </c>
      <c r="T45" s="16">
        <v>13.671299999999999</v>
      </c>
      <c r="U45" s="16">
        <v>11.7835</v>
      </c>
      <c r="V45" s="16">
        <v>1.5763499999999999</v>
      </c>
      <c r="W45" s="16">
        <v>-4.5615100000000002</v>
      </c>
      <c r="X45" s="16">
        <v>4.3772399999999996</v>
      </c>
      <c r="Y45" s="16">
        <v>6.30464</v>
      </c>
      <c r="Z45" s="16">
        <v>4.0539722308107295</v>
      </c>
      <c r="AA45" s="16">
        <v>9.3226595036040596</v>
      </c>
      <c r="AB45" s="16">
        <v>19.796036777389201</v>
      </c>
      <c r="AC45" s="16">
        <v>11.065682646744701</v>
      </c>
      <c r="AD45" s="16">
        <v>11.6148235514056</v>
      </c>
      <c r="AE45" s="16">
        <v>19.425978000000001</v>
      </c>
      <c r="AF45" s="16">
        <v>27.521836</v>
      </c>
      <c r="AG45" s="16">
        <v>75.754664000000005</v>
      </c>
      <c r="AH45" s="16">
        <v>14.718234000000001</v>
      </c>
      <c r="AI45" s="46"/>
      <c r="AJ45" s="46"/>
      <c r="AK45" s="46"/>
      <c r="AL45" s="46"/>
      <c r="AM45" s="46"/>
      <c r="AN45" s="4"/>
      <c r="AO45" s="4"/>
      <c r="AP45" s="4"/>
      <c r="AQ45" s="4"/>
      <c r="AR45" s="4"/>
      <c r="AS45" s="4"/>
      <c r="AT45" s="4"/>
      <c r="AU45" s="4"/>
      <c r="AV45" s="4"/>
      <c r="AW45" s="4"/>
      <c r="AX45" s="4"/>
      <c r="AY45" s="4"/>
    </row>
    <row r="46" spans="1:51" ht="14.5" x14ac:dyDescent="0.35">
      <c r="A46" s="121">
        <f>YampaRiverInflow.TotalOutflow!A46</f>
        <v>46447</v>
      </c>
      <c r="B46" s="34"/>
      <c r="C46" s="12">
        <v>10.956</v>
      </c>
      <c r="D46" s="45">
        <v>13.545999999999999</v>
      </c>
      <c r="E46" s="16">
        <v>62.605969999999999</v>
      </c>
      <c r="F46" s="16">
        <v>-10.494788</v>
      </c>
      <c r="G46" s="16">
        <v>-5.3588699999999996</v>
      </c>
      <c r="H46" s="16">
        <v>-15.49112</v>
      </c>
      <c r="I46" s="16">
        <v>36.322969999999998</v>
      </c>
      <c r="J46" s="16">
        <v>9.210090000000001</v>
      </c>
      <c r="K46" s="16">
        <v>5.7764899999999999</v>
      </c>
      <c r="L46" s="16">
        <v>9.2872199999999996</v>
      </c>
      <c r="M46" s="16">
        <v>8.1139899999999994</v>
      </c>
      <c r="N46" s="16">
        <v>9.8301200000000009</v>
      </c>
      <c r="O46" s="16">
        <v>14.49926</v>
      </c>
      <c r="P46" s="16">
        <v>12.03308</v>
      </c>
      <c r="Q46" s="16">
        <v>4.5342399999999996</v>
      </c>
      <c r="R46" s="16">
        <v>19.332849999999997</v>
      </c>
      <c r="S46" s="16">
        <v>6.37479</v>
      </c>
      <c r="T46" s="16">
        <v>9.2942099999999996</v>
      </c>
      <c r="U46" s="16">
        <v>12.6425</v>
      </c>
      <c r="V46" s="16">
        <v>6.9273500000000006</v>
      </c>
      <c r="W46" s="16">
        <v>-7.20953</v>
      </c>
      <c r="X46" s="16">
        <v>6.0791599999999999</v>
      </c>
      <c r="Y46" s="16">
        <v>6.5443199999999999</v>
      </c>
      <c r="Z46" s="16">
        <v>12.9016643799678</v>
      </c>
      <c r="AA46" s="16">
        <v>7.2940712366949301</v>
      </c>
      <c r="AB46" s="16">
        <v>35.068694212232302</v>
      </c>
      <c r="AC46" s="16">
        <v>6.2901128095215002</v>
      </c>
      <c r="AD46" s="16">
        <v>18.741606197686799</v>
      </c>
      <c r="AE46" s="16">
        <v>26.794340000000005</v>
      </c>
      <c r="AF46" s="16">
        <v>39.915998000000002</v>
      </c>
      <c r="AG46" s="16">
        <v>66.375816</v>
      </c>
      <c r="AH46" s="16">
        <v>17.63081</v>
      </c>
      <c r="AI46" s="46"/>
      <c r="AJ46" s="46"/>
      <c r="AK46" s="46"/>
      <c r="AL46" s="46"/>
      <c r="AM46" s="46"/>
      <c r="AN46" s="4"/>
      <c r="AO46" s="4"/>
      <c r="AP46" s="4"/>
      <c r="AQ46" s="4"/>
      <c r="AR46" s="4"/>
      <c r="AS46" s="4"/>
      <c r="AT46" s="4"/>
      <c r="AU46" s="4"/>
      <c r="AV46" s="4"/>
      <c r="AW46" s="4"/>
      <c r="AX46" s="4"/>
      <c r="AY46" s="4"/>
    </row>
    <row r="47" spans="1:51" ht="14.5" x14ac:dyDescent="0.35">
      <c r="A47" s="121">
        <f>YampaRiverInflow.TotalOutflow!A47</f>
        <v>46478</v>
      </c>
      <c r="B47" s="34"/>
      <c r="C47" s="12">
        <v>8.907</v>
      </c>
      <c r="D47" s="45">
        <v>16.812999999999999</v>
      </c>
      <c r="E47" s="16">
        <v>14.708754000000001</v>
      </c>
      <c r="F47" s="16">
        <v>23.635946000000001</v>
      </c>
      <c r="G47" s="16">
        <v>6.8406400000000005</v>
      </c>
      <c r="H47" s="16">
        <v>-2.2138499999999999</v>
      </c>
      <c r="I47" s="16">
        <v>19.547470000000001</v>
      </c>
      <c r="J47" s="16">
        <v>11.52768</v>
      </c>
      <c r="K47" s="16">
        <v>17.343669999999999</v>
      </c>
      <c r="L47" s="16">
        <v>13.49269</v>
      </c>
      <c r="M47" s="16">
        <v>4.6643299999999996</v>
      </c>
      <c r="N47" s="16">
        <v>2.3306399999999998</v>
      </c>
      <c r="O47" s="16">
        <v>9.179590000000001</v>
      </c>
      <c r="P47" s="16">
        <v>14.534559999999999</v>
      </c>
      <c r="Q47" s="16">
        <v>4.0880400000000003</v>
      </c>
      <c r="R47" s="16">
        <v>12.77216</v>
      </c>
      <c r="S47" s="16">
        <v>7.4774700000000003</v>
      </c>
      <c r="T47" s="16">
        <v>12.525</v>
      </c>
      <c r="U47" s="16">
        <v>22.5366</v>
      </c>
      <c r="V47" s="16">
        <v>5.4246600000000003</v>
      </c>
      <c r="W47" s="16">
        <v>-1.42597</v>
      </c>
      <c r="X47" s="16">
        <v>9.8915199999999999</v>
      </c>
      <c r="Y47" s="16">
        <v>9.72743</v>
      </c>
      <c r="Z47" s="16">
        <v>15.713943386447099</v>
      </c>
      <c r="AA47" s="16">
        <v>6.6015394221493597</v>
      </c>
      <c r="AB47" s="16">
        <v>32.830230167934701</v>
      </c>
      <c r="AC47" s="16">
        <v>14.096756611570999</v>
      </c>
      <c r="AD47" s="16">
        <v>21.908179504132999</v>
      </c>
      <c r="AE47" s="16">
        <v>18.399011999999999</v>
      </c>
      <c r="AF47" s="16">
        <v>29.763325999999999</v>
      </c>
      <c r="AG47" s="16">
        <v>41.261670000000002</v>
      </c>
      <c r="AH47" s="16">
        <v>7.7661820000000006</v>
      </c>
      <c r="AI47" s="46"/>
      <c r="AJ47" s="46"/>
      <c r="AK47" s="46"/>
      <c r="AL47" s="46"/>
      <c r="AM47" s="46"/>
      <c r="AN47" s="4"/>
      <c r="AO47" s="4"/>
      <c r="AP47" s="4"/>
      <c r="AQ47" s="4"/>
      <c r="AR47" s="4"/>
      <c r="AS47" s="4"/>
      <c r="AT47" s="4"/>
      <c r="AU47" s="4"/>
      <c r="AV47" s="4"/>
      <c r="AW47" s="4"/>
      <c r="AX47" s="4"/>
      <c r="AY47" s="4"/>
    </row>
    <row r="48" spans="1:51" ht="14.5" x14ac:dyDescent="0.35">
      <c r="A48" s="121">
        <f>YampaRiverInflow.TotalOutflow!A48</f>
        <v>46508</v>
      </c>
      <c r="B48" s="34"/>
      <c r="C48" s="12">
        <v>2.7709999999999999</v>
      </c>
      <c r="D48" s="45">
        <v>21.079000000000001</v>
      </c>
      <c r="E48" s="16">
        <v>29.325434000000005</v>
      </c>
      <c r="F48" s="16">
        <v>5.5503300000000007</v>
      </c>
      <c r="G48" s="16">
        <v>8.0619300000000003</v>
      </c>
      <c r="H48" s="16">
        <v>-4.66012</v>
      </c>
      <c r="I48" s="16">
        <v>9.683209999999999</v>
      </c>
      <c r="J48" s="16">
        <v>23.337949999999999</v>
      </c>
      <c r="K48" s="16">
        <v>11.09249</v>
      </c>
      <c r="L48" s="16">
        <v>14.89179</v>
      </c>
      <c r="M48" s="16">
        <v>9.6852700000000009</v>
      </c>
      <c r="N48" s="16">
        <v>5.5847100000000003</v>
      </c>
      <c r="O48" s="16">
        <v>4.1686000000000005</v>
      </c>
      <c r="P48" s="16">
        <v>14.016170000000001</v>
      </c>
      <c r="Q48" s="16">
        <v>5.02379</v>
      </c>
      <c r="R48" s="16">
        <v>16.882990000000003</v>
      </c>
      <c r="S48" s="16">
        <v>3.9549799999999999</v>
      </c>
      <c r="T48" s="16">
        <v>10.53945</v>
      </c>
      <c r="U48" s="16">
        <v>19.5229</v>
      </c>
      <c r="V48" s="16">
        <v>4.9721899999999994</v>
      </c>
      <c r="W48" s="16">
        <v>1.2309300000000001</v>
      </c>
      <c r="X48" s="16">
        <v>4.9847600000000005</v>
      </c>
      <c r="Y48" s="16">
        <v>9.3964200000000009</v>
      </c>
      <c r="Z48" s="16">
        <v>9.2539210713396098</v>
      </c>
      <c r="AA48" s="16">
        <v>5.5819525592733701</v>
      </c>
      <c r="AB48" s="16">
        <v>25.107575702810699</v>
      </c>
      <c r="AC48" s="16">
        <v>32.171070661818902</v>
      </c>
      <c r="AD48" s="16">
        <v>22.140587519075002</v>
      </c>
      <c r="AE48" s="16">
        <v>9.3170699999999993</v>
      </c>
      <c r="AF48" s="16">
        <v>17.687328000000001</v>
      </c>
      <c r="AG48" s="16">
        <v>30.256135999999998</v>
      </c>
      <c r="AH48" s="16">
        <v>9.5716059999999992</v>
      </c>
      <c r="AI48" s="46"/>
      <c r="AJ48" s="46"/>
      <c r="AK48" s="46"/>
      <c r="AL48" s="46"/>
      <c r="AM48" s="46"/>
      <c r="AN48" s="4"/>
      <c r="AO48" s="4"/>
      <c r="AP48" s="4"/>
      <c r="AQ48" s="4"/>
      <c r="AR48" s="4"/>
      <c r="AS48" s="4"/>
      <c r="AT48" s="4"/>
      <c r="AU48" s="4"/>
      <c r="AV48" s="4"/>
      <c r="AW48" s="4"/>
      <c r="AX48" s="4"/>
      <c r="AY48" s="4"/>
    </row>
    <row r="49" spans="1:1005" ht="14.5" x14ac:dyDescent="0.35">
      <c r="A49" s="121">
        <f>YampaRiverInflow.TotalOutflow!A49</f>
        <v>46539</v>
      </c>
      <c r="B49" s="34"/>
      <c r="C49" s="12">
        <v>4.2690000000000001</v>
      </c>
      <c r="D49" s="45">
        <v>17.227</v>
      </c>
      <c r="E49" s="16">
        <v>16.706314000000003</v>
      </c>
      <c r="F49" s="16">
        <v>1.3633040000000001</v>
      </c>
      <c r="G49" s="16">
        <v>-0.79383999999999999</v>
      </c>
      <c r="H49" s="16">
        <v>-23.251810000000003</v>
      </c>
      <c r="I49" s="16">
        <v>12.69872</v>
      </c>
      <c r="J49" s="16">
        <v>19.039000000000001</v>
      </c>
      <c r="K49" s="16">
        <v>6.8687700000000005</v>
      </c>
      <c r="L49" s="16">
        <v>14.246139999999999</v>
      </c>
      <c r="M49" s="16">
        <v>18.845080000000003</v>
      </c>
      <c r="N49" s="16">
        <v>7.4909099999999995</v>
      </c>
      <c r="O49" s="16">
        <v>13.8124</v>
      </c>
      <c r="P49" s="16">
        <v>24.775919999999999</v>
      </c>
      <c r="Q49" s="16">
        <v>9.7531100000000013</v>
      </c>
      <c r="R49" s="16">
        <v>18.740459999999999</v>
      </c>
      <c r="S49" s="16">
        <v>5.9942099999999998</v>
      </c>
      <c r="T49" s="16">
        <v>10.93661</v>
      </c>
      <c r="U49" s="16">
        <v>14.07673</v>
      </c>
      <c r="V49" s="16">
        <v>3.54962</v>
      </c>
      <c r="W49" s="16">
        <v>6.4226899999999993</v>
      </c>
      <c r="X49" s="16">
        <v>10.59356</v>
      </c>
      <c r="Y49" s="16">
        <v>1.32226</v>
      </c>
      <c r="Z49" s="16">
        <v>6.9610190102487604</v>
      </c>
      <c r="AA49" s="16">
        <v>13.6235045447941</v>
      </c>
      <c r="AB49" s="16">
        <v>21.1430438016537</v>
      </c>
      <c r="AC49" s="16">
        <v>42.150180575868696</v>
      </c>
      <c r="AD49" s="16">
        <v>13.4754590082651</v>
      </c>
      <c r="AE49" s="16">
        <v>19.542680000000001</v>
      </c>
      <c r="AF49" s="16">
        <v>1.2684000000000002</v>
      </c>
      <c r="AG49" s="16">
        <v>4.9412060000000002</v>
      </c>
      <c r="AH49" s="16">
        <v>-1.180104</v>
      </c>
      <c r="AI49" s="46"/>
      <c r="AJ49" s="46"/>
      <c r="AK49" s="46"/>
      <c r="AL49" s="46"/>
      <c r="AM49" s="46"/>
      <c r="AN49" s="4"/>
      <c r="AO49" s="4"/>
      <c r="AP49" s="4"/>
      <c r="AQ49" s="4"/>
      <c r="AR49" s="4"/>
      <c r="AS49" s="4"/>
      <c r="AT49" s="4"/>
      <c r="AU49" s="4"/>
      <c r="AV49" s="4"/>
      <c r="AW49" s="4"/>
      <c r="AX49" s="4"/>
      <c r="AY49" s="4"/>
    </row>
    <row r="50" spans="1:1005" ht="14.5" x14ac:dyDescent="0.35">
      <c r="A50" s="121">
        <f>YampaRiverInflow.TotalOutflow!A50</f>
        <v>46569</v>
      </c>
      <c r="B50" s="34"/>
      <c r="C50" s="12">
        <v>5.7709999999999999</v>
      </c>
      <c r="D50" s="45">
        <v>15.263</v>
      </c>
      <c r="E50" s="16">
        <v>20.697440000000004</v>
      </c>
      <c r="F50" s="16">
        <v>17.755964000000002</v>
      </c>
      <c r="G50" s="16">
        <v>11.63293</v>
      </c>
      <c r="H50" s="16">
        <v>-12.476629999999998</v>
      </c>
      <c r="I50" s="16">
        <v>23.625509999999998</v>
      </c>
      <c r="J50" s="16">
        <v>20.54889</v>
      </c>
      <c r="K50" s="16">
        <v>8.319090000000001</v>
      </c>
      <c r="L50" s="16">
        <v>20.105460000000001</v>
      </c>
      <c r="M50" s="16">
        <v>19.50067</v>
      </c>
      <c r="N50" s="16">
        <v>8.3446700000000007</v>
      </c>
      <c r="O50" s="16">
        <v>18.455950000000001</v>
      </c>
      <c r="P50" s="16">
        <v>31.79073</v>
      </c>
      <c r="Q50" s="16">
        <v>14.55987</v>
      </c>
      <c r="R50" s="16">
        <v>21.886839999999999</v>
      </c>
      <c r="S50" s="16">
        <v>25.583909999999999</v>
      </c>
      <c r="T50" s="16">
        <v>21.074020000000001</v>
      </c>
      <c r="U50" s="16">
        <v>18.544400000000003</v>
      </c>
      <c r="V50" s="16">
        <v>6.5901300000000003</v>
      </c>
      <c r="W50" s="16">
        <v>14.91146</v>
      </c>
      <c r="X50" s="16">
        <v>14.38373</v>
      </c>
      <c r="Y50" s="16">
        <v>27.614090000000001</v>
      </c>
      <c r="Z50" s="16">
        <v>12.5574148766291</v>
      </c>
      <c r="AA50" s="16">
        <v>24.781192150480202</v>
      </c>
      <c r="AB50" s="16">
        <v>16.943357023537999</v>
      </c>
      <c r="AC50" s="16">
        <v>39.1588780983151</v>
      </c>
      <c r="AD50" s="16">
        <v>23.713968098447001</v>
      </c>
      <c r="AE50" s="16">
        <v>3.5028120000000005</v>
      </c>
      <c r="AF50" s="16">
        <v>15.702810000000001</v>
      </c>
      <c r="AG50" s="16">
        <v>2.0310160000000002</v>
      </c>
      <c r="AH50" s="16">
        <v>8.0089059999999996</v>
      </c>
      <c r="AI50" s="46"/>
      <c r="AJ50" s="46"/>
      <c r="AK50" s="46"/>
      <c r="AL50" s="46"/>
      <c r="AM50" s="46"/>
      <c r="AN50" s="4"/>
      <c r="AO50" s="4"/>
      <c r="AP50" s="4"/>
      <c r="AQ50" s="4"/>
      <c r="AR50" s="4"/>
      <c r="AS50" s="4"/>
      <c r="AT50" s="4"/>
      <c r="AU50" s="4"/>
      <c r="AV50" s="4"/>
      <c r="AW50" s="4"/>
      <c r="AX50" s="4"/>
      <c r="AY50" s="4"/>
    </row>
    <row r="51" spans="1:1005" ht="14.5" x14ac:dyDescent="0.35">
      <c r="A51" s="121">
        <f>YampaRiverInflow.TotalOutflow!A51</f>
        <v>46600</v>
      </c>
      <c r="B51" s="34"/>
      <c r="C51" s="12">
        <v>14.839</v>
      </c>
      <c r="D51" s="45">
        <v>13.611000000000001</v>
      </c>
      <c r="E51" s="16">
        <v>20.660824000000002</v>
      </c>
      <c r="F51" s="16">
        <v>13.796706</v>
      </c>
      <c r="G51" s="16">
        <v>9.7706299999999988</v>
      </c>
      <c r="H51" s="16">
        <v>7.4435000000000002</v>
      </c>
      <c r="I51" s="16">
        <v>20.504860000000001</v>
      </c>
      <c r="J51" s="16">
        <v>22.135639999999999</v>
      </c>
      <c r="K51" s="16">
        <v>5.2130799999999997</v>
      </c>
      <c r="L51" s="16">
        <v>14.802440000000001</v>
      </c>
      <c r="M51" s="16">
        <v>21.94164</v>
      </c>
      <c r="N51" s="16">
        <v>8.4181799999999996</v>
      </c>
      <c r="O51" s="16">
        <v>21.659500000000001</v>
      </c>
      <c r="P51" s="16">
        <v>35.8294</v>
      </c>
      <c r="Q51" s="16">
        <v>14.210139999999999</v>
      </c>
      <c r="R51" s="16">
        <v>24.195160000000001</v>
      </c>
      <c r="S51" s="16">
        <v>26.496269999999999</v>
      </c>
      <c r="T51" s="16">
        <v>24.024999999999999</v>
      </c>
      <c r="U51" s="16">
        <v>22.344560000000001</v>
      </c>
      <c r="V51" s="16">
        <v>9.8739599999999985</v>
      </c>
      <c r="W51" s="16">
        <v>13.84548</v>
      </c>
      <c r="X51" s="16">
        <v>16.93469</v>
      </c>
      <c r="Y51" s="16">
        <v>14.48996</v>
      </c>
      <c r="Z51" s="16">
        <v>14.623601239406</v>
      </c>
      <c r="AA51" s="16">
        <v>29.351938843042298</v>
      </c>
      <c r="AB51" s="16">
        <v>10.6373367791084</v>
      </c>
      <c r="AC51" s="16">
        <v>32.4739838860175</v>
      </c>
      <c r="AD51" s="16">
        <v>32.289258266844001</v>
      </c>
      <c r="AE51" s="16">
        <v>21.988620000000001</v>
      </c>
      <c r="AF51" s="16">
        <v>28.766426000000003</v>
      </c>
      <c r="AG51" s="16">
        <v>19.739957999999998</v>
      </c>
      <c r="AH51" s="16">
        <v>11.451958000000001</v>
      </c>
      <c r="AI51" s="46"/>
      <c r="AJ51" s="46"/>
      <c r="AK51" s="46"/>
      <c r="AL51" s="46"/>
      <c r="AM51" s="46"/>
      <c r="AN51" s="4"/>
      <c r="AO51" s="4"/>
      <c r="AP51" s="4"/>
      <c r="AQ51" s="4"/>
      <c r="AR51" s="4"/>
      <c r="AS51" s="4"/>
      <c r="AT51" s="4"/>
      <c r="AU51" s="4"/>
      <c r="AV51" s="4"/>
      <c r="AW51" s="4"/>
      <c r="AX51" s="4"/>
      <c r="AY51" s="4"/>
    </row>
    <row r="52" spans="1:1005" ht="14.5" x14ac:dyDescent="0.35">
      <c r="A52" s="121">
        <f>YampaRiverInflow.TotalOutflow!A52</f>
        <v>46631</v>
      </c>
      <c r="B52" s="34"/>
      <c r="C52" s="12">
        <v>14.458</v>
      </c>
      <c r="D52" s="45">
        <v>15.929</v>
      </c>
      <c r="E52" s="16">
        <v>14.839589999999999</v>
      </c>
      <c r="F52" s="16">
        <v>10.647540000000001</v>
      </c>
      <c r="G52" s="16">
        <v>-6.0112700000000006</v>
      </c>
      <c r="H52" s="16">
        <v>19.914009999999998</v>
      </c>
      <c r="I52" s="16">
        <v>13.555149999999999</v>
      </c>
      <c r="J52" s="16">
        <v>15.397549999999999</v>
      </c>
      <c r="K52" s="16">
        <v>7.1036899999999994</v>
      </c>
      <c r="L52" s="16">
        <v>8.6973899999999986</v>
      </c>
      <c r="M52" s="16">
        <v>11.841569999999999</v>
      </c>
      <c r="N52" s="16">
        <v>3.6388400000000001</v>
      </c>
      <c r="O52" s="16">
        <v>18.084299999999999</v>
      </c>
      <c r="P52" s="16">
        <v>24.926950000000001</v>
      </c>
      <c r="Q52" s="16">
        <v>13.032249999999999</v>
      </c>
      <c r="R52" s="16">
        <v>14.707469999999999</v>
      </c>
      <c r="S52" s="16">
        <v>15.101129999999999</v>
      </c>
      <c r="T52" s="16">
        <v>9.3519199999999998</v>
      </c>
      <c r="U52" s="16">
        <v>35.037589999999994</v>
      </c>
      <c r="V52" s="16">
        <v>-2.8639899999999998</v>
      </c>
      <c r="W52" s="16">
        <v>6.7481800000000005</v>
      </c>
      <c r="X52" s="16">
        <v>15.02529</v>
      </c>
      <c r="Y52" s="16">
        <v>11.451879999999999</v>
      </c>
      <c r="Z52" s="16">
        <v>13.1848636376867</v>
      </c>
      <c r="AA52" s="16">
        <v>8.3238249586783297</v>
      </c>
      <c r="AB52" s="16">
        <v>19.8346958697528</v>
      </c>
      <c r="AC52" s="16">
        <v>16.409711323636998</v>
      </c>
      <c r="AD52" s="16">
        <v>25.7866844641329</v>
      </c>
      <c r="AE52" s="16">
        <v>21.500264000000001</v>
      </c>
      <c r="AF52" s="16">
        <v>26.366382000000002</v>
      </c>
      <c r="AG52" s="16">
        <v>15.737406</v>
      </c>
      <c r="AH52" s="16">
        <v>14.914582000000003</v>
      </c>
      <c r="AI52" s="46"/>
      <c r="AJ52" s="46"/>
      <c r="AK52" s="46"/>
      <c r="AL52" s="46"/>
      <c r="AM52" s="46"/>
      <c r="AN52" s="4"/>
      <c r="AO52" s="4"/>
      <c r="AP52" s="4"/>
      <c r="AQ52" s="4"/>
      <c r="AR52" s="4"/>
      <c r="AS52" s="4"/>
      <c r="AT52" s="4"/>
      <c r="AU52" s="4"/>
      <c r="AV52" s="4"/>
      <c r="AW52" s="4"/>
      <c r="AX52" s="4"/>
      <c r="AY52" s="4"/>
    </row>
    <row r="53" spans="1:1005" ht="14.5" x14ac:dyDescent="0.35">
      <c r="A53" s="121">
        <f>YampaRiverInflow.TotalOutflow!A53</f>
        <v>46661</v>
      </c>
      <c r="B53" s="34"/>
      <c r="C53" s="12">
        <v>12.128</v>
      </c>
      <c r="D53" s="45">
        <v>16.375</v>
      </c>
      <c r="E53" s="16">
        <v>12.135444000000001</v>
      </c>
      <c r="F53" s="16">
        <v>6.3876860000000004</v>
      </c>
      <c r="G53" s="16">
        <v>-7.82599</v>
      </c>
      <c r="H53" s="16">
        <v>24.362849999999998</v>
      </c>
      <c r="I53" s="16">
        <v>10.95425</v>
      </c>
      <c r="J53" s="16">
        <v>11.723360000000001</v>
      </c>
      <c r="K53" s="16">
        <v>4.6145899999999997</v>
      </c>
      <c r="L53" s="16">
        <v>6.6953500000000004</v>
      </c>
      <c r="M53" s="16">
        <v>9.5123700000000007</v>
      </c>
      <c r="N53" s="16">
        <v>-0.49925999999999998</v>
      </c>
      <c r="O53" s="16">
        <v>18.132660000000001</v>
      </c>
      <c r="P53" s="16">
        <v>19.22006</v>
      </c>
      <c r="Q53" s="16">
        <v>10.97871</v>
      </c>
      <c r="R53" s="16">
        <v>13.21185</v>
      </c>
      <c r="S53" s="16">
        <v>14.04824</v>
      </c>
      <c r="T53" s="16">
        <v>6.9533999999999994</v>
      </c>
      <c r="U53" s="16">
        <v>23.35398</v>
      </c>
      <c r="V53" s="16">
        <v>-2.8656299999999999</v>
      </c>
      <c r="W53" s="16">
        <v>2.3012199999999998</v>
      </c>
      <c r="X53" s="16">
        <v>14.73507</v>
      </c>
      <c r="Y53" s="16">
        <v>8.505370000000001</v>
      </c>
      <c r="Z53" s="16">
        <v>9.0830627261494108</v>
      </c>
      <c r="AA53" s="16">
        <v>-6.2740460311398598</v>
      </c>
      <c r="AB53" s="16">
        <v>25.002335616926402</v>
      </c>
      <c r="AC53" s="16">
        <v>7.7553593381164196</v>
      </c>
      <c r="AD53" s="16">
        <v>26.857120247405899</v>
      </c>
      <c r="AE53" s="16">
        <v>8.6108960000000003</v>
      </c>
      <c r="AF53" s="16">
        <v>17.934583999999997</v>
      </c>
      <c r="AG53" s="16">
        <v>11.836898000000001</v>
      </c>
      <c r="AH53" s="16">
        <v>11.503132000000001</v>
      </c>
      <c r="AI53" s="46"/>
      <c r="AJ53" s="46"/>
      <c r="AK53" s="46"/>
      <c r="AL53" s="46"/>
      <c r="AM53" s="46"/>
      <c r="AN53" s="4"/>
      <c r="AO53" s="4"/>
      <c r="AP53" s="4"/>
      <c r="AQ53" s="4"/>
      <c r="AR53" s="4"/>
      <c r="AS53" s="4"/>
      <c r="AT53" s="4"/>
      <c r="AU53" s="4"/>
      <c r="AV53" s="4"/>
      <c r="AW53" s="4"/>
      <c r="AX53" s="4"/>
      <c r="AY53" s="4"/>
    </row>
    <row r="54" spans="1:1005" ht="14.5" x14ac:dyDescent="0.35">
      <c r="A54" s="121">
        <f>YampaRiverInflow.TotalOutflow!A54</f>
        <v>46692</v>
      </c>
      <c r="B54" s="34"/>
      <c r="C54" s="12">
        <v>12.315</v>
      </c>
      <c r="D54" s="45">
        <v>4.9749999999999996</v>
      </c>
      <c r="E54" s="16">
        <v>15.820898000000001</v>
      </c>
      <c r="F54" s="16">
        <v>14.533392000000001</v>
      </c>
      <c r="G54" s="16">
        <v>-12.37326</v>
      </c>
      <c r="H54" s="16">
        <v>14.93168</v>
      </c>
      <c r="I54" s="16">
        <v>-5.1652700000000005</v>
      </c>
      <c r="J54" s="16">
        <v>10.395850000000001</v>
      </c>
      <c r="K54" s="16">
        <v>4.0648400000000002</v>
      </c>
      <c r="L54" s="16">
        <v>3.5380700000000003</v>
      </c>
      <c r="M54" s="16">
        <v>7.5272700000000006</v>
      </c>
      <c r="N54" s="16">
        <v>13.11669</v>
      </c>
      <c r="O54" s="16">
        <v>15.47784</v>
      </c>
      <c r="P54" s="16">
        <v>21.893450000000001</v>
      </c>
      <c r="Q54" s="16">
        <v>12.1463</v>
      </c>
      <c r="R54" s="16">
        <v>8.651209999999999</v>
      </c>
      <c r="S54" s="16">
        <v>9.7618099999999988</v>
      </c>
      <c r="T54" s="16">
        <v>16.488720000000001</v>
      </c>
      <c r="U54" s="16">
        <v>4.6226700000000003</v>
      </c>
      <c r="V54" s="16">
        <v>5.9689499999999995</v>
      </c>
      <c r="W54" s="16">
        <v>-1.0023</v>
      </c>
      <c r="X54" s="16">
        <v>2.8529</v>
      </c>
      <c r="Y54" s="16">
        <v>5.8924399999999997</v>
      </c>
      <c r="Z54" s="16">
        <v>3.9897065276040999</v>
      </c>
      <c r="AA54" s="16">
        <v>-11.4351155371894</v>
      </c>
      <c r="AB54" s="16">
        <v>6.3263246300834401</v>
      </c>
      <c r="AC54" s="16">
        <v>3.8446132224799099</v>
      </c>
      <c r="AD54" s="16">
        <v>10.148976943471901</v>
      </c>
      <c r="AE54" s="16">
        <v>8.991363999999999</v>
      </c>
      <c r="AF54" s="16">
        <v>10.960080000000001</v>
      </c>
      <c r="AG54" s="16">
        <v>12.147136</v>
      </c>
      <c r="AH54" s="16">
        <v>3.6625680000000003</v>
      </c>
      <c r="AI54" s="46"/>
      <c r="AJ54" s="46"/>
      <c r="AK54" s="46"/>
      <c r="AL54" s="46"/>
      <c r="AM54" s="46"/>
      <c r="AN54" s="4"/>
      <c r="AO54" s="4"/>
      <c r="AP54" s="4"/>
      <c r="AQ54" s="4"/>
      <c r="AR54" s="4"/>
      <c r="AS54" s="4"/>
      <c r="AT54" s="4"/>
      <c r="AU54" s="4"/>
      <c r="AV54" s="4"/>
      <c r="AW54" s="4"/>
      <c r="AX54" s="4"/>
      <c r="AY54" s="4"/>
    </row>
    <row r="55" spans="1:1005" ht="14.5" x14ac:dyDescent="0.35">
      <c r="A55" s="121">
        <f>YampaRiverInflow.TotalOutflow!A55</f>
        <v>46722</v>
      </c>
      <c r="B55" s="34"/>
      <c r="C55" s="12">
        <v>15.977</v>
      </c>
      <c r="D55" s="45">
        <v>3.2080000000000002</v>
      </c>
      <c r="E55" s="16">
        <v>16.272072000000001</v>
      </c>
      <c r="F55" s="16">
        <v>6.2282960000000003</v>
      </c>
      <c r="G55" s="16">
        <v>-16.238409999999998</v>
      </c>
      <c r="H55" s="16">
        <v>12.00187</v>
      </c>
      <c r="I55" s="16">
        <v>6.5915499999999998</v>
      </c>
      <c r="J55" s="16">
        <v>12.228569999999999</v>
      </c>
      <c r="K55" s="16">
        <v>1.01868</v>
      </c>
      <c r="L55" s="16">
        <v>6.6875100000000005</v>
      </c>
      <c r="M55" s="16">
        <v>11.483219999999999</v>
      </c>
      <c r="N55" s="16">
        <v>-2.7016499999999999</v>
      </c>
      <c r="O55" s="16">
        <v>25.948370000000001</v>
      </c>
      <c r="P55" s="16">
        <v>22.778939999999999</v>
      </c>
      <c r="Q55" s="16">
        <v>11.792920000000001</v>
      </c>
      <c r="R55" s="16">
        <v>17.610810000000001</v>
      </c>
      <c r="S55" s="16">
        <v>24.307770000000001</v>
      </c>
      <c r="T55" s="16">
        <v>18.407709999999998</v>
      </c>
      <c r="U55" s="16">
        <v>2.61571</v>
      </c>
      <c r="V55" s="16">
        <v>-1.4079200000000001</v>
      </c>
      <c r="W55" s="16">
        <v>-6.0315000000000003</v>
      </c>
      <c r="X55" s="16">
        <v>15.691600000000001</v>
      </c>
      <c r="Y55" s="16">
        <v>6.0872700000000002</v>
      </c>
      <c r="Z55" s="16">
        <v>14.668721902282002</v>
      </c>
      <c r="AA55" s="16">
        <v>-6.0504652876024405</v>
      </c>
      <c r="AB55" s="16">
        <v>3.9440781003643801</v>
      </c>
      <c r="AC55" s="16">
        <v>5.96184380284366</v>
      </c>
      <c r="AD55" s="16">
        <v>-3.3022761146438002</v>
      </c>
      <c r="AE55" s="16">
        <v>16.566911999999999</v>
      </c>
      <c r="AF55" s="16">
        <v>23.606604000000004</v>
      </c>
      <c r="AG55" s="16">
        <v>11.927992</v>
      </c>
      <c r="AH55" s="16">
        <v>18.697578</v>
      </c>
      <c r="AI55" s="46"/>
      <c r="AJ55" s="46"/>
      <c r="AK55" s="46"/>
      <c r="AL55" s="46"/>
      <c r="AM55" s="46"/>
      <c r="AN55" s="4"/>
      <c r="AO55" s="4"/>
      <c r="AP55" s="4"/>
      <c r="AQ55" s="4"/>
      <c r="AR55" s="4"/>
      <c r="AS55" s="4"/>
      <c r="AT55" s="4"/>
      <c r="AU55" s="4"/>
      <c r="AV55" s="4"/>
      <c r="AW55" s="4"/>
      <c r="AX55" s="4"/>
      <c r="AY55" s="4"/>
    </row>
    <row r="56" spans="1:1005" ht="14.5" x14ac:dyDescent="0.35">
      <c r="A56" s="121">
        <f>YampaRiverInflow.TotalOutflow!A56</f>
        <v>46753</v>
      </c>
      <c r="B56" s="34"/>
      <c r="C56" s="12">
        <v>17.963000000000001</v>
      </c>
      <c r="D56" s="45">
        <v>4.2699999999999996</v>
      </c>
      <c r="E56" s="16">
        <v>11.366462</v>
      </c>
      <c r="F56" s="16">
        <v>12.906422000000001</v>
      </c>
      <c r="G56" s="16">
        <v>-12.26146</v>
      </c>
      <c r="H56" s="16">
        <v>9.9685600000000001</v>
      </c>
      <c r="I56" s="16">
        <v>3.9182399999999999</v>
      </c>
      <c r="J56" s="16">
        <v>5.2524799999999994</v>
      </c>
      <c r="K56" s="16">
        <v>0.65434000000000003</v>
      </c>
      <c r="L56" s="16">
        <v>10.38495</v>
      </c>
      <c r="M56" s="16">
        <v>14.23559</v>
      </c>
      <c r="N56" s="16">
        <v>9.8203300000000002</v>
      </c>
      <c r="O56" s="16">
        <v>24.700430000000001</v>
      </c>
      <c r="P56" s="16">
        <v>22.069479999999999</v>
      </c>
      <c r="Q56" s="16">
        <v>12.57952</v>
      </c>
      <c r="R56" s="16">
        <v>19.210369999999998</v>
      </c>
      <c r="S56" s="16">
        <v>24.414390000000001</v>
      </c>
      <c r="T56" s="16">
        <v>14.356399999999999</v>
      </c>
      <c r="U56" s="16">
        <v>-5.5168900000000001</v>
      </c>
      <c r="V56" s="16">
        <v>8.7599999999999997E-2</v>
      </c>
      <c r="W56" s="16">
        <v>10.52117</v>
      </c>
      <c r="X56" s="16">
        <v>15.80128</v>
      </c>
      <c r="Y56" s="16">
        <v>7.4489752076703502</v>
      </c>
      <c r="Z56" s="16">
        <v>19.8163140489265</v>
      </c>
      <c r="AA56" s="16">
        <v>0.31217231431502396</v>
      </c>
      <c r="AB56" s="16">
        <v>11.158060331372901</v>
      </c>
      <c r="AC56" s="16">
        <v>7.7495685923312703</v>
      </c>
      <c r="AD56" s="16">
        <v>16.305914000000001</v>
      </c>
      <c r="AE56" s="16">
        <v>18.317238</v>
      </c>
      <c r="AF56" s="16">
        <v>101.21908400000001</v>
      </c>
      <c r="AG56" s="16">
        <v>14.084605999999999</v>
      </c>
      <c r="AH56" s="16">
        <v>35.531559999999999</v>
      </c>
      <c r="AI56" s="46"/>
      <c r="AJ56" s="46"/>
      <c r="AK56" s="46"/>
      <c r="AL56" s="46"/>
      <c r="AM56" s="46"/>
      <c r="AN56" s="4"/>
      <c r="AO56" s="4"/>
      <c r="AP56" s="4"/>
      <c r="AQ56" s="4"/>
      <c r="AR56" s="4"/>
      <c r="AS56" s="4"/>
      <c r="AT56" s="4"/>
      <c r="AU56" s="4"/>
      <c r="AV56" s="4"/>
      <c r="AW56" s="4"/>
      <c r="AX56" s="4"/>
      <c r="AY56" s="4"/>
    </row>
    <row r="57" spans="1:1005" ht="14.5" x14ac:dyDescent="0.35">
      <c r="A57" s="121">
        <f>YampaRiverInflow.TotalOutflow!A57</f>
        <v>46784</v>
      </c>
      <c r="B57" s="34"/>
      <c r="C57" s="12">
        <v>15.03</v>
      </c>
      <c r="D57" s="45">
        <v>10.779</v>
      </c>
      <c r="E57" s="16">
        <v>10.668854</v>
      </c>
      <c r="F57" s="16">
        <v>-2.5262600000000002</v>
      </c>
      <c r="G57" s="16">
        <v>-10.192350000000001</v>
      </c>
      <c r="H57" s="16">
        <v>6.2821099999999994</v>
      </c>
      <c r="I57" s="16">
        <v>3.13246</v>
      </c>
      <c r="J57" s="16">
        <v>4.1601400000000002</v>
      </c>
      <c r="K57" s="16">
        <v>2.8380700000000001</v>
      </c>
      <c r="L57" s="16">
        <v>9.7490100000000002</v>
      </c>
      <c r="M57" s="16">
        <v>16.001570000000001</v>
      </c>
      <c r="N57" s="16">
        <v>9.5720700000000001</v>
      </c>
      <c r="O57" s="16">
        <v>21.740169999999999</v>
      </c>
      <c r="P57" s="16">
        <v>14.98456</v>
      </c>
      <c r="Q57" s="16">
        <v>10.01197</v>
      </c>
      <c r="R57" s="16">
        <v>10.48507</v>
      </c>
      <c r="S57" s="16">
        <v>13.671299999999999</v>
      </c>
      <c r="T57" s="16">
        <v>11.7835</v>
      </c>
      <c r="U57" s="16">
        <v>1.5763499999999999</v>
      </c>
      <c r="V57" s="16">
        <v>-4.5615100000000002</v>
      </c>
      <c r="W57" s="16">
        <v>4.3772399999999996</v>
      </c>
      <c r="X57" s="16">
        <v>6.30464</v>
      </c>
      <c r="Y57" s="16">
        <v>4.0539722308107295</v>
      </c>
      <c r="Z57" s="16">
        <v>9.3226595036040596</v>
      </c>
      <c r="AA57" s="16">
        <v>19.796036777389201</v>
      </c>
      <c r="AB57" s="16">
        <v>11.065682646744701</v>
      </c>
      <c r="AC57" s="16">
        <v>11.6148235514056</v>
      </c>
      <c r="AD57" s="16">
        <v>19.425978000000001</v>
      </c>
      <c r="AE57" s="16">
        <v>27.521836</v>
      </c>
      <c r="AF57" s="16">
        <v>75.754664000000005</v>
      </c>
      <c r="AG57" s="16">
        <v>14.718234000000001</v>
      </c>
      <c r="AH57" s="16">
        <v>33.481140000000003</v>
      </c>
      <c r="AI57" s="46"/>
      <c r="AJ57" s="46"/>
      <c r="AK57" s="46"/>
      <c r="AL57" s="46"/>
      <c r="AM57" s="46"/>
      <c r="AN57" s="4"/>
      <c r="AO57" s="4"/>
      <c r="AP57" s="4"/>
      <c r="AQ57" s="4"/>
      <c r="AR57" s="4"/>
      <c r="AS57" s="4"/>
      <c r="AT57" s="4"/>
      <c r="AU57" s="4"/>
      <c r="AV57" s="4"/>
      <c r="AW57" s="4"/>
      <c r="AX57" s="4"/>
      <c r="AY57" s="4"/>
    </row>
    <row r="58" spans="1:1005" ht="14.5" x14ac:dyDescent="0.35">
      <c r="A58" s="121">
        <f>YampaRiverInflow.TotalOutflow!A58</f>
        <v>46813</v>
      </c>
      <c r="B58" s="34"/>
      <c r="C58" s="12">
        <v>10.956</v>
      </c>
      <c r="D58" s="45">
        <v>13.545999999999999</v>
      </c>
      <c r="E58" s="16">
        <v>-10.494788</v>
      </c>
      <c r="F58" s="16">
        <v>-5.3588699999999996</v>
      </c>
      <c r="G58" s="16">
        <v>-15.49112</v>
      </c>
      <c r="H58" s="16">
        <v>36.322969999999998</v>
      </c>
      <c r="I58" s="16">
        <v>9.210090000000001</v>
      </c>
      <c r="J58" s="16">
        <v>5.7764899999999999</v>
      </c>
      <c r="K58" s="16">
        <v>9.2872199999999996</v>
      </c>
      <c r="L58" s="16">
        <v>8.1139899999999994</v>
      </c>
      <c r="M58" s="16">
        <v>9.8301200000000009</v>
      </c>
      <c r="N58" s="16">
        <v>14.49926</v>
      </c>
      <c r="O58" s="16">
        <v>12.03308</v>
      </c>
      <c r="P58" s="16">
        <v>4.5342399999999996</v>
      </c>
      <c r="Q58" s="16">
        <v>19.332849999999997</v>
      </c>
      <c r="R58" s="16">
        <v>6.37479</v>
      </c>
      <c r="S58" s="16">
        <v>9.2942099999999996</v>
      </c>
      <c r="T58" s="16">
        <v>12.6425</v>
      </c>
      <c r="U58" s="16">
        <v>6.9273500000000006</v>
      </c>
      <c r="V58" s="16">
        <v>-7.20953</v>
      </c>
      <c r="W58" s="16">
        <v>6.0791599999999999</v>
      </c>
      <c r="X58" s="16">
        <v>6.5443199999999999</v>
      </c>
      <c r="Y58" s="16">
        <v>12.9016643799678</v>
      </c>
      <c r="Z58" s="16">
        <v>7.2940712366949301</v>
      </c>
      <c r="AA58" s="16">
        <v>35.068694212232302</v>
      </c>
      <c r="AB58" s="16">
        <v>6.2901128095215002</v>
      </c>
      <c r="AC58" s="16">
        <v>18.741606197686799</v>
      </c>
      <c r="AD58" s="16">
        <v>26.794340000000005</v>
      </c>
      <c r="AE58" s="16">
        <v>39.915998000000002</v>
      </c>
      <c r="AF58" s="16">
        <v>66.375816</v>
      </c>
      <c r="AG58" s="16">
        <v>17.63081</v>
      </c>
      <c r="AH58" s="16">
        <v>62.605969999999999</v>
      </c>
      <c r="AI58" s="46"/>
      <c r="AJ58" s="46"/>
      <c r="AK58" s="46"/>
      <c r="AL58" s="46"/>
      <c r="AM58" s="46"/>
      <c r="AN58" s="4"/>
      <c r="AO58" s="4"/>
      <c r="AP58" s="4"/>
      <c r="AQ58" s="4"/>
      <c r="AR58" s="4"/>
      <c r="AS58" s="4"/>
      <c r="AT58" s="4"/>
      <c r="AU58" s="4"/>
      <c r="AV58" s="4"/>
      <c r="AW58" s="4"/>
      <c r="AX58" s="4"/>
      <c r="AY58" s="4"/>
    </row>
    <row r="59" spans="1:1005" ht="14.5" x14ac:dyDescent="0.35">
      <c r="A59" s="121">
        <f>YampaRiverInflow.TotalOutflow!A59</f>
        <v>46844</v>
      </c>
      <c r="B59" s="34"/>
      <c r="C59" s="12">
        <v>8.907</v>
      </c>
      <c r="D59" s="45">
        <v>16.812999999999999</v>
      </c>
      <c r="E59" s="16">
        <v>23.635946000000001</v>
      </c>
      <c r="F59" s="16">
        <v>6.8406400000000005</v>
      </c>
      <c r="G59" s="16">
        <v>-2.2138499999999999</v>
      </c>
      <c r="H59" s="16">
        <v>19.547470000000001</v>
      </c>
      <c r="I59" s="16">
        <v>11.52768</v>
      </c>
      <c r="J59" s="16">
        <v>17.343669999999999</v>
      </c>
      <c r="K59" s="16">
        <v>13.49269</v>
      </c>
      <c r="L59" s="16">
        <v>4.6643299999999996</v>
      </c>
      <c r="M59" s="16">
        <v>2.3306399999999998</v>
      </c>
      <c r="N59" s="16">
        <v>9.179590000000001</v>
      </c>
      <c r="O59" s="16">
        <v>14.534559999999999</v>
      </c>
      <c r="P59" s="16">
        <v>4.0880400000000003</v>
      </c>
      <c r="Q59" s="16">
        <v>12.77216</v>
      </c>
      <c r="R59" s="16">
        <v>7.4774700000000003</v>
      </c>
      <c r="S59" s="16">
        <v>12.525</v>
      </c>
      <c r="T59" s="16">
        <v>22.5366</v>
      </c>
      <c r="U59" s="16">
        <v>5.4246600000000003</v>
      </c>
      <c r="V59" s="16">
        <v>-1.42597</v>
      </c>
      <c r="W59" s="16">
        <v>9.8915199999999999</v>
      </c>
      <c r="X59" s="16">
        <v>9.72743</v>
      </c>
      <c r="Y59" s="16">
        <v>15.713943386447099</v>
      </c>
      <c r="Z59" s="16">
        <v>6.6015394221493597</v>
      </c>
      <c r="AA59" s="16">
        <v>32.830230167934701</v>
      </c>
      <c r="AB59" s="16">
        <v>14.096756611570999</v>
      </c>
      <c r="AC59" s="16">
        <v>21.908179504132999</v>
      </c>
      <c r="AD59" s="16">
        <v>18.399011999999999</v>
      </c>
      <c r="AE59" s="16">
        <v>29.763325999999999</v>
      </c>
      <c r="AF59" s="16">
        <v>41.261670000000002</v>
      </c>
      <c r="AG59" s="16">
        <v>7.7661820000000006</v>
      </c>
      <c r="AH59" s="16">
        <v>14.708754000000001</v>
      </c>
      <c r="AI59" s="46"/>
      <c r="AJ59" s="46"/>
      <c r="AK59" s="46"/>
      <c r="AL59" s="46"/>
      <c r="AM59" s="46"/>
      <c r="AN59" s="4"/>
      <c r="AO59" s="4"/>
      <c r="AP59" s="4"/>
      <c r="AQ59" s="4"/>
      <c r="AR59" s="4"/>
      <c r="AS59" s="4"/>
      <c r="AT59" s="4"/>
      <c r="AU59" s="4"/>
      <c r="AV59" s="4"/>
      <c r="AW59" s="4"/>
      <c r="AX59" s="4"/>
      <c r="AY59" s="4"/>
    </row>
    <row r="60" spans="1:1005" ht="14.5" x14ac:dyDescent="0.35">
      <c r="A60" s="121">
        <f>YampaRiverInflow.TotalOutflow!A60</f>
        <v>46874</v>
      </c>
      <c r="B60" s="34"/>
      <c r="C60" s="12">
        <v>2.7709999999999999</v>
      </c>
      <c r="D60" s="45">
        <v>21.079000000000001</v>
      </c>
      <c r="E60" s="16">
        <v>5.5503300000000007</v>
      </c>
      <c r="F60" s="16">
        <v>8.0619300000000003</v>
      </c>
      <c r="G60" s="16">
        <v>-4.66012</v>
      </c>
      <c r="H60" s="16">
        <v>9.683209999999999</v>
      </c>
      <c r="I60" s="16">
        <v>23.337949999999999</v>
      </c>
      <c r="J60" s="16">
        <v>11.09249</v>
      </c>
      <c r="K60" s="16">
        <v>14.89179</v>
      </c>
      <c r="L60" s="16">
        <v>9.6852700000000009</v>
      </c>
      <c r="M60" s="16">
        <v>5.5847100000000003</v>
      </c>
      <c r="N60" s="16">
        <v>4.1686000000000005</v>
      </c>
      <c r="O60" s="16">
        <v>14.016170000000001</v>
      </c>
      <c r="P60" s="16">
        <v>5.02379</v>
      </c>
      <c r="Q60" s="16">
        <v>16.882990000000003</v>
      </c>
      <c r="R60" s="16">
        <v>3.9549799999999999</v>
      </c>
      <c r="S60" s="16">
        <v>10.53945</v>
      </c>
      <c r="T60" s="16">
        <v>19.5229</v>
      </c>
      <c r="U60" s="16">
        <v>4.9721899999999994</v>
      </c>
      <c r="V60" s="16">
        <v>1.2309300000000001</v>
      </c>
      <c r="W60" s="16">
        <v>4.9847600000000005</v>
      </c>
      <c r="X60" s="16">
        <v>9.3964200000000009</v>
      </c>
      <c r="Y60" s="16">
        <v>9.2539210713396098</v>
      </c>
      <c r="Z60" s="16">
        <v>5.5819525592733701</v>
      </c>
      <c r="AA60" s="16">
        <v>25.107575702810699</v>
      </c>
      <c r="AB60" s="16">
        <v>32.171070661818902</v>
      </c>
      <c r="AC60" s="16">
        <v>22.140587519075002</v>
      </c>
      <c r="AD60" s="16">
        <v>9.3170699999999993</v>
      </c>
      <c r="AE60" s="16">
        <v>17.687328000000001</v>
      </c>
      <c r="AF60" s="16">
        <v>30.256135999999998</v>
      </c>
      <c r="AG60" s="16">
        <v>9.5716059999999992</v>
      </c>
      <c r="AH60" s="16">
        <v>29.325434000000005</v>
      </c>
      <c r="AI60" s="46"/>
      <c r="AJ60" s="46"/>
      <c r="AK60" s="46"/>
      <c r="AL60" s="46"/>
      <c r="AM60" s="46"/>
      <c r="AN60" s="4"/>
      <c r="AO60" s="4"/>
      <c r="AP60" s="4"/>
      <c r="AQ60" s="4"/>
      <c r="AR60" s="4"/>
      <c r="AS60" s="4"/>
      <c r="AT60" s="4"/>
      <c r="AU60" s="4"/>
      <c r="AV60" s="4"/>
      <c r="AW60" s="4"/>
      <c r="AX60" s="4"/>
      <c r="AY60" s="4"/>
    </row>
    <row r="61" spans="1:1005" ht="14.5" x14ac:dyDescent="0.35">
      <c r="A61" s="121">
        <f>YampaRiverInflow.TotalOutflow!A61</f>
        <v>46905</v>
      </c>
      <c r="B61" s="34"/>
      <c r="C61" s="12">
        <v>4.2690000000000001</v>
      </c>
      <c r="D61" s="45">
        <v>17.227</v>
      </c>
      <c r="E61" s="16">
        <v>1.3633040000000001</v>
      </c>
      <c r="F61" s="16">
        <v>-0.79383999999999999</v>
      </c>
      <c r="G61" s="16">
        <v>-23.251810000000003</v>
      </c>
      <c r="H61" s="16">
        <v>12.69872</v>
      </c>
      <c r="I61" s="16">
        <v>19.039000000000001</v>
      </c>
      <c r="J61" s="16">
        <v>6.8687700000000005</v>
      </c>
      <c r="K61" s="16">
        <v>14.246139999999999</v>
      </c>
      <c r="L61" s="16">
        <v>18.845080000000003</v>
      </c>
      <c r="M61" s="16">
        <v>7.4909099999999995</v>
      </c>
      <c r="N61" s="16">
        <v>13.8124</v>
      </c>
      <c r="O61" s="16">
        <v>24.775919999999999</v>
      </c>
      <c r="P61" s="16">
        <v>9.7531100000000013</v>
      </c>
      <c r="Q61" s="16">
        <v>18.740459999999999</v>
      </c>
      <c r="R61" s="16">
        <v>5.9942099999999998</v>
      </c>
      <c r="S61" s="16">
        <v>10.93661</v>
      </c>
      <c r="T61" s="16">
        <v>14.07673</v>
      </c>
      <c r="U61" s="16">
        <v>3.54962</v>
      </c>
      <c r="V61" s="16">
        <v>6.4226899999999993</v>
      </c>
      <c r="W61" s="16">
        <v>10.59356</v>
      </c>
      <c r="X61" s="16">
        <v>1.32226</v>
      </c>
      <c r="Y61" s="16">
        <v>6.9610190102487604</v>
      </c>
      <c r="Z61" s="16">
        <v>13.6235045447941</v>
      </c>
      <c r="AA61" s="16">
        <v>21.1430438016537</v>
      </c>
      <c r="AB61" s="16">
        <v>42.150180575868696</v>
      </c>
      <c r="AC61" s="16">
        <v>13.4754590082651</v>
      </c>
      <c r="AD61" s="16">
        <v>19.542680000000001</v>
      </c>
      <c r="AE61" s="16">
        <v>1.2684000000000002</v>
      </c>
      <c r="AF61" s="16">
        <v>4.9412060000000002</v>
      </c>
      <c r="AG61" s="16">
        <v>-1.180104</v>
      </c>
      <c r="AH61" s="16">
        <v>16.706314000000003</v>
      </c>
      <c r="AI61" s="46"/>
      <c r="AJ61" s="46"/>
      <c r="AK61" s="46"/>
      <c r="AL61" s="46"/>
      <c r="AM61" s="46"/>
      <c r="AN61" s="4"/>
      <c r="AO61" s="4"/>
      <c r="AP61" s="4"/>
      <c r="AQ61" s="4"/>
      <c r="AR61" s="4"/>
      <c r="AS61" s="4"/>
      <c r="AT61" s="4"/>
      <c r="AU61" s="4"/>
      <c r="AV61" s="4"/>
      <c r="AW61" s="4"/>
      <c r="AX61" s="4"/>
      <c r="AY61" s="4"/>
    </row>
    <row r="62" spans="1:1005" ht="14.5" x14ac:dyDescent="0.35">
      <c r="A62" s="121">
        <f>YampaRiverInflow.TotalOutflow!A62</f>
        <v>46935</v>
      </c>
      <c r="B62" s="34"/>
      <c r="C62" s="12">
        <v>5.7709999999999999</v>
      </c>
      <c r="D62" s="45">
        <v>15.263</v>
      </c>
      <c r="E62" s="16">
        <v>17.755964000000002</v>
      </c>
      <c r="F62" s="16">
        <v>11.63293</v>
      </c>
      <c r="G62" s="16">
        <v>-12.476629999999998</v>
      </c>
      <c r="H62" s="16">
        <v>23.625509999999998</v>
      </c>
      <c r="I62" s="16">
        <v>20.54889</v>
      </c>
      <c r="J62" s="16">
        <v>8.319090000000001</v>
      </c>
      <c r="K62" s="16">
        <v>20.105460000000001</v>
      </c>
      <c r="L62" s="16">
        <v>19.50067</v>
      </c>
      <c r="M62" s="16">
        <v>8.3446700000000007</v>
      </c>
      <c r="N62" s="16">
        <v>18.455950000000001</v>
      </c>
      <c r="O62" s="16">
        <v>31.79073</v>
      </c>
      <c r="P62" s="16">
        <v>14.55987</v>
      </c>
      <c r="Q62" s="16">
        <v>21.886839999999999</v>
      </c>
      <c r="R62" s="16">
        <v>25.583909999999999</v>
      </c>
      <c r="S62" s="16">
        <v>21.074020000000001</v>
      </c>
      <c r="T62" s="16">
        <v>18.544400000000003</v>
      </c>
      <c r="U62" s="16">
        <v>6.5901300000000003</v>
      </c>
      <c r="V62" s="16">
        <v>14.91146</v>
      </c>
      <c r="W62" s="16">
        <v>14.38373</v>
      </c>
      <c r="X62" s="16">
        <v>27.614090000000001</v>
      </c>
      <c r="Y62" s="16">
        <v>12.5574148766291</v>
      </c>
      <c r="Z62" s="16">
        <v>24.781192150480202</v>
      </c>
      <c r="AA62" s="16">
        <v>16.943357023537999</v>
      </c>
      <c r="AB62" s="16">
        <v>39.1588780983151</v>
      </c>
      <c r="AC62" s="16">
        <v>23.713968098447001</v>
      </c>
      <c r="AD62" s="16">
        <v>3.5028120000000005</v>
      </c>
      <c r="AE62" s="16">
        <v>15.702810000000001</v>
      </c>
      <c r="AF62" s="16">
        <v>2.0310160000000002</v>
      </c>
      <c r="AG62" s="16">
        <v>8.0089059999999996</v>
      </c>
      <c r="AH62" s="16">
        <v>20.697440000000004</v>
      </c>
      <c r="AI62" s="46"/>
      <c r="AJ62" s="46"/>
      <c r="AK62" s="46"/>
      <c r="AL62" s="46"/>
      <c r="AM62" s="46"/>
      <c r="AN62" s="4"/>
      <c r="AO62" s="4"/>
      <c r="AP62" s="4"/>
      <c r="AQ62" s="4"/>
      <c r="AR62" s="4"/>
      <c r="AS62" s="4"/>
      <c r="AT62" s="4"/>
      <c r="AU62" s="4"/>
      <c r="AV62" s="4"/>
      <c r="AW62" s="4"/>
      <c r="AX62" s="4"/>
      <c r="AY62" s="4"/>
    </row>
    <row r="63" spans="1:1005" ht="14.5" x14ac:dyDescent="0.35">
      <c r="A63" s="121">
        <f>YampaRiverInflow.TotalOutflow!A63</f>
        <v>46966</v>
      </c>
      <c r="B63" s="34"/>
      <c r="C63" s="12">
        <v>14.839</v>
      </c>
      <c r="D63" s="45">
        <v>13.611000000000001</v>
      </c>
      <c r="E63" s="16">
        <v>13.796706</v>
      </c>
      <c r="F63" s="16">
        <v>9.7706299999999988</v>
      </c>
      <c r="G63" s="16">
        <v>7.4435000000000002</v>
      </c>
      <c r="H63" s="16">
        <v>20.504860000000001</v>
      </c>
      <c r="I63" s="16">
        <v>22.135639999999999</v>
      </c>
      <c r="J63" s="16">
        <v>5.2130799999999997</v>
      </c>
      <c r="K63" s="16">
        <v>14.802440000000001</v>
      </c>
      <c r="L63" s="16">
        <v>21.94164</v>
      </c>
      <c r="M63" s="16">
        <v>8.4181799999999996</v>
      </c>
      <c r="N63" s="16">
        <v>21.659500000000001</v>
      </c>
      <c r="O63" s="16">
        <v>35.8294</v>
      </c>
      <c r="P63" s="16">
        <v>14.210139999999999</v>
      </c>
      <c r="Q63" s="16">
        <v>24.195160000000001</v>
      </c>
      <c r="R63" s="16">
        <v>26.496269999999999</v>
      </c>
      <c r="S63" s="16">
        <v>24.024999999999999</v>
      </c>
      <c r="T63" s="16">
        <v>22.344560000000001</v>
      </c>
      <c r="U63" s="16">
        <v>9.8739599999999985</v>
      </c>
      <c r="V63" s="16">
        <v>13.84548</v>
      </c>
      <c r="W63" s="16">
        <v>16.93469</v>
      </c>
      <c r="X63" s="16">
        <v>14.48996</v>
      </c>
      <c r="Y63" s="16">
        <v>14.623601239406</v>
      </c>
      <c r="Z63" s="16">
        <v>29.351938843042298</v>
      </c>
      <c r="AA63" s="16">
        <v>10.6373367791084</v>
      </c>
      <c r="AB63" s="16">
        <v>32.4739838860175</v>
      </c>
      <c r="AC63" s="16">
        <v>32.289258266844001</v>
      </c>
      <c r="AD63" s="16">
        <v>21.988620000000001</v>
      </c>
      <c r="AE63" s="16">
        <v>28.766426000000003</v>
      </c>
      <c r="AF63" s="16">
        <v>19.739957999999998</v>
      </c>
      <c r="AG63" s="16">
        <v>11.451958000000001</v>
      </c>
      <c r="AH63" s="16">
        <v>20.660824000000002</v>
      </c>
      <c r="AI63" s="46"/>
      <c r="AJ63" s="46"/>
      <c r="AK63" s="46"/>
      <c r="AL63" s="46"/>
      <c r="AM63" s="46"/>
      <c r="AN63" s="4"/>
      <c r="AO63" s="4"/>
      <c r="AP63" s="4"/>
      <c r="AQ63" s="4"/>
      <c r="AR63" s="4"/>
      <c r="AS63" s="4"/>
      <c r="AT63" s="4"/>
      <c r="AU63" s="4"/>
      <c r="AV63" s="4"/>
      <c r="AW63" s="4"/>
      <c r="AX63" s="4"/>
      <c r="AY63" s="4"/>
    </row>
    <row r="64" spans="1:1005" ht="14.5" x14ac:dyDescent="0.35">
      <c r="A64" s="121">
        <f>YampaRiverInflow.TotalOutflow!A64</f>
        <v>46997</v>
      </c>
      <c r="B64" s="34"/>
      <c r="C64" s="12">
        <v>14.458</v>
      </c>
      <c r="D64" s="45">
        <v>15.929</v>
      </c>
      <c r="E64" s="16">
        <v>10.647540000000001</v>
      </c>
      <c r="F64" s="16">
        <v>-6.0112700000000006</v>
      </c>
      <c r="G64" s="16">
        <v>19.914009999999998</v>
      </c>
      <c r="H64" s="16">
        <v>13.555149999999999</v>
      </c>
      <c r="I64" s="16">
        <v>15.397549999999999</v>
      </c>
      <c r="J64" s="16">
        <v>7.1036899999999994</v>
      </c>
      <c r="K64" s="16">
        <v>8.6973899999999986</v>
      </c>
      <c r="L64" s="16">
        <v>11.841569999999999</v>
      </c>
      <c r="M64" s="16">
        <v>3.6388400000000001</v>
      </c>
      <c r="N64" s="16">
        <v>18.084299999999999</v>
      </c>
      <c r="O64" s="16">
        <v>24.926950000000001</v>
      </c>
      <c r="P64" s="16">
        <v>13.032249999999999</v>
      </c>
      <c r="Q64" s="16">
        <v>14.707469999999999</v>
      </c>
      <c r="R64" s="16">
        <v>15.101129999999999</v>
      </c>
      <c r="S64" s="16">
        <v>9.3519199999999998</v>
      </c>
      <c r="T64" s="16">
        <v>35.037589999999994</v>
      </c>
      <c r="U64" s="16">
        <v>-2.8639899999999998</v>
      </c>
      <c r="V64" s="16">
        <v>6.7481800000000005</v>
      </c>
      <c r="W64" s="16">
        <v>15.02529</v>
      </c>
      <c r="X64" s="16">
        <v>11.451879999999999</v>
      </c>
      <c r="Y64" s="16">
        <v>13.1848636376867</v>
      </c>
      <c r="Z64" s="16">
        <v>8.3238249586783297</v>
      </c>
      <c r="AA64" s="16">
        <v>19.8346958697528</v>
      </c>
      <c r="AB64" s="16">
        <v>16.409711323636998</v>
      </c>
      <c r="AC64" s="16">
        <v>25.7866844641329</v>
      </c>
      <c r="AD64" s="16">
        <v>21.500264000000001</v>
      </c>
      <c r="AE64" s="16">
        <v>26.366382000000002</v>
      </c>
      <c r="AF64" s="16">
        <v>15.737406</v>
      </c>
      <c r="AG64" s="16">
        <v>14.914582000000003</v>
      </c>
      <c r="AH64" s="16">
        <v>14.839589999999999</v>
      </c>
      <c r="AI64" s="46"/>
      <c r="AJ64" s="46"/>
      <c r="AK64" s="46"/>
      <c r="AL64" s="46"/>
      <c r="AM64" s="46"/>
      <c r="AN64" s="4"/>
      <c r="AO64" s="4"/>
      <c r="AP64" s="4"/>
      <c r="AQ64" s="4"/>
      <c r="AR64" s="4"/>
      <c r="AS64" s="4"/>
      <c r="AT64" s="4"/>
      <c r="AU64" s="4"/>
      <c r="AV64" s="4"/>
      <c r="AW64" s="4"/>
      <c r="AX64" s="4"/>
      <c r="AY64" s="4"/>
      <c r="ALQ64" t="e">
        <v>#N/A</v>
      </c>
    </row>
    <row r="65" spans="1:1005" ht="14.5" x14ac:dyDescent="0.35">
      <c r="A65" s="121"/>
      <c r="B65" s="34"/>
      <c r="C65" s="12"/>
      <c r="D65" s="45"/>
      <c r="E65" s="16"/>
      <c r="F65" s="16"/>
      <c r="G65" s="16"/>
      <c r="H65" s="16"/>
      <c r="I65" s="16"/>
      <c r="J65" s="16"/>
      <c r="K65" s="16"/>
      <c r="L65" s="16"/>
      <c r="M65" s="16"/>
      <c r="N65" s="16"/>
      <c r="O65" s="16"/>
      <c r="P65" s="16"/>
      <c r="Q65" s="16"/>
      <c r="R65" s="16"/>
      <c r="S65" s="16"/>
      <c r="T65" s="16"/>
      <c r="U65" s="16"/>
      <c r="V65" s="16"/>
      <c r="W65" s="16"/>
      <c r="X65" s="16"/>
      <c r="Y65" s="16"/>
      <c r="Z65" s="16"/>
      <c r="AA65" s="16"/>
      <c r="AB65" s="16"/>
      <c r="AC65" s="16"/>
      <c r="AD65" s="16"/>
      <c r="AE65" s="16"/>
      <c r="AF65" s="16"/>
      <c r="AG65" s="16"/>
      <c r="AH65" s="16"/>
      <c r="AI65" s="46"/>
      <c r="AJ65" s="46"/>
      <c r="AK65" s="46"/>
      <c r="AL65" s="46"/>
      <c r="AM65" s="46"/>
      <c r="AN65" s="4"/>
      <c r="AO65" s="4"/>
      <c r="AP65" s="4"/>
      <c r="AQ65" s="4"/>
      <c r="AR65" s="4"/>
      <c r="AS65" s="4"/>
      <c r="AT65" s="4"/>
      <c r="AU65" s="4"/>
      <c r="AV65" s="4"/>
      <c r="AW65" s="4"/>
      <c r="AX65" s="4"/>
      <c r="AY65" s="4"/>
      <c r="ALQ65" t="e">
        <v>#N/A</v>
      </c>
    </row>
    <row r="66" spans="1:1005" ht="14.5" x14ac:dyDescent="0.35">
      <c r="A66" s="121"/>
      <c r="B66" s="34"/>
      <c r="C66" s="12"/>
      <c r="D66" s="45"/>
      <c r="E66" s="16"/>
      <c r="F66" s="16"/>
      <c r="G66" s="16"/>
      <c r="H66" s="16"/>
      <c r="I66" s="16"/>
      <c r="J66" s="16"/>
      <c r="K66" s="16"/>
      <c r="L66" s="16"/>
      <c r="M66" s="16"/>
      <c r="N66" s="16"/>
      <c r="O66" s="16"/>
      <c r="P66" s="16"/>
      <c r="Q66" s="16"/>
      <c r="R66" s="16"/>
      <c r="S66" s="16"/>
      <c r="T66" s="16"/>
      <c r="U66" s="16"/>
      <c r="V66" s="16"/>
      <c r="W66" s="16"/>
      <c r="X66" s="16"/>
      <c r="Y66" s="16"/>
      <c r="Z66" s="16"/>
      <c r="AA66" s="16"/>
      <c r="AB66" s="16"/>
      <c r="AC66" s="16"/>
      <c r="AD66" s="16"/>
      <c r="AE66" s="16"/>
      <c r="AF66" s="16"/>
      <c r="AG66" s="16"/>
      <c r="AH66" s="16"/>
      <c r="AI66" s="46"/>
      <c r="AJ66" s="46"/>
      <c r="AK66" s="46"/>
      <c r="AL66" s="46"/>
      <c r="AM66" s="46"/>
      <c r="AN66" s="4"/>
      <c r="AO66" s="4"/>
      <c r="AP66" s="4"/>
      <c r="AQ66" s="4"/>
      <c r="AR66" s="4"/>
      <c r="AS66" s="4"/>
      <c r="AT66" s="4"/>
      <c r="AU66" s="4"/>
      <c r="AV66" s="4"/>
      <c r="AW66" s="4"/>
      <c r="AX66" s="4"/>
      <c r="AY66" s="4"/>
      <c r="ALQ66" t="e">
        <v>#N/A</v>
      </c>
    </row>
    <row r="67" spans="1:1005" ht="14.5" x14ac:dyDescent="0.35">
      <c r="A67" s="121"/>
      <c r="B67" s="34"/>
      <c r="C67" s="12"/>
      <c r="D67" s="45"/>
      <c r="E67" s="16"/>
      <c r="F67" s="16"/>
      <c r="G67" s="16"/>
      <c r="H67" s="16"/>
      <c r="I67" s="16"/>
      <c r="J67" s="16"/>
      <c r="K67" s="16"/>
      <c r="L67" s="16"/>
      <c r="M67" s="16"/>
      <c r="N67" s="16"/>
      <c r="O67" s="16"/>
      <c r="P67" s="16"/>
      <c r="Q67" s="16"/>
      <c r="R67" s="16"/>
      <c r="S67" s="16"/>
      <c r="T67" s="16"/>
      <c r="U67" s="16"/>
      <c r="V67" s="16"/>
      <c r="W67" s="16"/>
      <c r="X67" s="16"/>
      <c r="Y67" s="16"/>
      <c r="Z67" s="16"/>
      <c r="AA67" s="16"/>
      <c r="AB67" s="16"/>
      <c r="AC67" s="16"/>
      <c r="AD67" s="16"/>
      <c r="AE67" s="16"/>
      <c r="AF67" s="16"/>
      <c r="AG67" s="16"/>
      <c r="AH67" s="16"/>
      <c r="AI67" s="46"/>
      <c r="AJ67" s="46"/>
      <c r="AK67" s="46"/>
      <c r="AL67" s="46"/>
      <c r="AM67" s="46"/>
      <c r="AN67" s="4"/>
      <c r="AO67" s="4"/>
      <c r="AP67" s="4"/>
      <c r="AQ67" s="4"/>
      <c r="AR67" s="4"/>
      <c r="AS67" s="4"/>
      <c r="AT67" s="4"/>
      <c r="AU67" s="4"/>
      <c r="AV67" s="4"/>
      <c r="AW67" s="4"/>
      <c r="AX67" s="4"/>
      <c r="AY67" s="4"/>
      <c r="ALQ67" t="e">
        <v>#N/A</v>
      </c>
    </row>
    <row r="68" spans="1:1005" ht="14.5" x14ac:dyDescent="0.35">
      <c r="A68" s="121"/>
      <c r="B68" s="34"/>
      <c r="C68" s="12"/>
      <c r="D68" s="45"/>
      <c r="E68" s="16"/>
      <c r="F68" s="16"/>
      <c r="G68" s="16"/>
      <c r="H68" s="16"/>
      <c r="I68" s="16"/>
      <c r="J68" s="16"/>
      <c r="K68" s="16"/>
      <c r="L68" s="16"/>
      <c r="M68" s="16"/>
      <c r="N68" s="16"/>
      <c r="O68" s="16"/>
      <c r="P68" s="16"/>
      <c r="Q68" s="16"/>
      <c r="R68" s="16"/>
      <c r="S68" s="16"/>
      <c r="T68" s="16"/>
      <c r="U68" s="16"/>
      <c r="V68" s="16"/>
      <c r="W68" s="16"/>
      <c r="X68" s="16"/>
      <c r="Y68" s="16"/>
      <c r="Z68" s="16"/>
      <c r="AA68" s="16"/>
      <c r="AB68" s="16"/>
      <c r="AC68" s="16"/>
      <c r="AD68" s="16"/>
      <c r="AE68" s="16"/>
      <c r="AF68" s="16"/>
      <c r="AG68" s="16"/>
      <c r="AH68" s="16"/>
      <c r="AI68" s="46"/>
      <c r="AJ68" s="46"/>
      <c r="AK68" s="46"/>
      <c r="AL68" s="46"/>
      <c r="AM68" s="46"/>
      <c r="AN68" s="4"/>
      <c r="AO68" s="4"/>
      <c r="AP68" s="4"/>
      <c r="AQ68" s="4"/>
      <c r="AR68" s="4"/>
      <c r="AS68" s="4"/>
      <c r="AT68" s="4"/>
      <c r="AU68" s="4"/>
      <c r="AV68" s="4"/>
      <c r="AW68" s="4"/>
      <c r="AX68" s="4"/>
      <c r="AY68" s="4"/>
      <c r="ALQ68" t="e">
        <v>#N/A</v>
      </c>
    </row>
    <row r="69" spans="1:1005" ht="14.5" x14ac:dyDescent="0.35">
      <c r="A69" s="121"/>
      <c r="B69" s="34"/>
      <c r="C69" s="12"/>
      <c r="D69" s="45"/>
      <c r="E69" s="16"/>
      <c r="F69" s="16"/>
      <c r="G69" s="16"/>
      <c r="H69" s="16"/>
      <c r="I69" s="16"/>
      <c r="J69" s="16"/>
      <c r="K69" s="16"/>
      <c r="L69" s="16"/>
      <c r="M69" s="16"/>
      <c r="N69" s="16"/>
      <c r="O69" s="16"/>
      <c r="P69" s="16"/>
      <c r="Q69" s="16"/>
      <c r="R69" s="16"/>
      <c r="S69" s="16"/>
      <c r="T69" s="16"/>
      <c r="U69" s="16"/>
      <c r="V69" s="16"/>
      <c r="W69" s="16"/>
      <c r="X69" s="16"/>
      <c r="Y69" s="16"/>
      <c r="Z69" s="16"/>
      <c r="AA69" s="16"/>
      <c r="AB69" s="16"/>
      <c r="AC69" s="16"/>
      <c r="AD69" s="16"/>
      <c r="AE69" s="16"/>
      <c r="AF69" s="16"/>
      <c r="AG69" s="16"/>
      <c r="AH69" s="16"/>
      <c r="AI69" s="46"/>
      <c r="AJ69" s="46"/>
      <c r="AK69" s="46"/>
      <c r="AL69" s="46"/>
      <c r="AM69" s="46"/>
      <c r="AN69" s="4"/>
      <c r="AO69" s="4"/>
      <c r="AP69" s="4"/>
      <c r="AQ69" s="4"/>
      <c r="AR69" s="4"/>
      <c r="AS69" s="4"/>
      <c r="AT69" s="4"/>
      <c r="AU69" s="4"/>
      <c r="AV69" s="4"/>
      <c r="AW69" s="4"/>
      <c r="AX69" s="4"/>
      <c r="AY69" s="4"/>
      <c r="ALQ69" t="e">
        <v>#N/A</v>
      </c>
    </row>
    <row r="70" spans="1:1005" ht="14.5" x14ac:dyDescent="0.35">
      <c r="A70" s="121"/>
      <c r="B70" s="34"/>
      <c r="C70" s="12"/>
      <c r="D70" s="45"/>
      <c r="E70" s="16"/>
      <c r="F70" s="16"/>
      <c r="G70" s="16"/>
      <c r="H70" s="16"/>
      <c r="I70" s="16"/>
      <c r="J70" s="16"/>
      <c r="K70" s="16"/>
      <c r="L70" s="16"/>
      <c r="M70" s="16"/>
      <c r="N70" s="16"/>
      <c r="O70" s="16"/>
      <c r="P70" s="16"/>
      <c r="Q70" s="16"/>
      <c r="R70" s="16"/>
      <c r="S70" s="16"/>
      <c r="T70" s="16"/>
      <c r="U70" s="16"/>
      <c r="V70" s="16"/>
      <c r="W70" s="16"/>
      <c r="X70" s="16"/>
      <c r="Y70" s="16"/>
      <c r="Z70" s="16"/>
      <c r="AA70" s="16"/>
      <c r="AB70" s="16"/>
      <c r="AC70" s="16"/>
      <c r="AD70" s="16"/>
      <c r="AE70" s="16"/>
      <c r="AF70" s="16"/>
      <c r="AG70" s="16"/>
      <c r="AH70" s="16"/>
      <c r="AI70" s="46"/>
      <c r="AJ70" s="46"/>
      <c r="AK70" s="46"/>
      <c r="AL70" s="46"/>
      <c r="AM70" s="46"/>
      <c r="AN70" s="4"/>
      <c r="AO70" s="4"/>
      <c r="AP70" s="4"/>
      <c r="AQ70" s="4"/>
      <c r="AR70" s="4"/>
      <c r="AS70" s="4"/>
      <c r="AT70" s="4"/>
      <c r="AU70" s="4"/>
      <c r="AV70" s="4"/>
      <c r="AW70" s="4"/>
      <c r="AX70" s="4"/>
      <c r="AY70" s="4"/>
      <c r="ALQ70" t="e">
        <v>#N/A</v>
      </c>
    </row>
    <row r="71" spans="1:1005" ht="14.5" x14ac:dyDescent="0.35">
      <c r="A71" s="121"/>
      <c r="B71" s="34"/>
      <c r="C71" s="12"/>
      <c r="D71" s="45"/>
      <c r="E71" s="16"/>
      <c r="F71" s="16"/>
      <c r="G71" s="16"/>
      <c r="H71" s="16"/>
      <c r="I71" s="16"/>
      <c r="J71" s="16"/>
      <c r="K71" s="16"/>
      <c r="L71" s="16"/>
      <c r="M71" s="16"/>
      <c r="N71" s="16"/>
      <c r="O71" s="16"/>
      <c r="P71" s="16"/>
      <c r="Q71" s="16"/>
      <c r="R71" s="16"/>
      <c r="S71" s="16"/>
      <c r="T71" s="16"/>
      <c r="U71" s="16"/>
      <c r="V71" s="16"/>
      <c r="W71" s="16"/>
      <c r="X71" s="16"/>
      <c r="Y71" s="16"/>
      <c r="Z71" s="16"/>
      <c r="AA71" s="16"/>
      <c r="AB71" s="16"/>
      <c r="AC71" s="16"/>
      <c r="AD71" s="16"/>
      <c r="AE71" s="16"/>
      <c r="AF71" s="16"/>
      <c r="AG71" s="16"/>
      <c r="AH71" s="16"/>
      <c r="AI71" s="46"/>
      <c r="AJ71" s="46"/>
      <c r="AK71" s="46"/>
      <c r="AL71" s="46"/>
      <c r="AM71" s="46"/>
      <c r="AN71" s="4"/>
      <c r="AO71" s="4"/>
      <c r="AP71" s="4"/>
      <c r="AQ71" s="4"/>
      <c r="AR71" s="4"/>
      <c r="AS71" s="4"/>
      <c r="AT71" s="4"/>
      <c r="AU71" s="4"/>
      <c r="AV71" s="4"/>
      <c r="AW71" s="4"/>
      <c r="AX71" s="4"/>
      <c r="AY71" s="4"/>
      <c r="ALQ71" t="e">
        <v>#N/A</v>
      </c>
    </row>
    <row r="72" spans="1:1005" ht="12.75" customHeight="1" x14ac:dyDescent="0.35">
      <c r="A72" s="121"/>
      <c r="B72" s="33"/>
      <c r="C72" s="8"/>
      <c r="D72" s="11"/>
      <c r="ALQ72" t="e">
        <v>#N/A</v>
      </c>
    </row>
    <row r="73" spans="1:1005" ht="12.75" customHeight="1" x14ac:dyDescent="0.35">
      <c r="A73" s="121"/>
      <c r="B73" s="33"/>
      <c r="C73" s="8"/>
      <c r="D73" s="11"/>
    </row>
    <row r="74" spans="1:1005" ht="12.75" customHeight="1" x14ac:dyDescent="0.35">
      <c r="A74" s="121"/>
      <c r="B74" s="33"/>
      <c r="C74" s="8"/>
      <c r="D74" s="11"/>
    </row>
    <row r="75" spans="1:1005" ht="12.75" customHeight="1" x14ac:dyDescent="0.35">
      <c r="A75" s="121"/>
      <c r="B75" s="33"/>
      <c r="C75" s="8"/>
      <c r="D75" s="11"/>
    </row>
    <row r="76" spans="1:1005" ht="12.75" customHeight="1" x14ac:dyDescent="0.35">
      <c r="A76" s="121"/>
      <c r="B76" s="33"/>
      <c r="C76" s="8"/>
      <c r="D76" s="11"/>
    </row>
    <row r="77" spans="1:1005" ht="12.75" customHeight="1" x14ac:dyDescent="0.35">
      <c r="A77" s="121"/>
      <c r="B77" s="33"/>
      <c r="C77" s="8"/>
      <c r="D77" s="11"/>
    </row>
    <row r="78" spans="1:1005" ht="12.75" customHeight="1" x14ac:dyDescent="0.35">
      <c r="A78" s="121"/>
      <c r="B78" s="33"/>
      <c r="C78" s="8"/>
      <c r="D78" s="11"/>
    </row>
    <row r="79" spans="1:1005" ht="12.75" customHeight="1" x14ac:dyDescent="0.35">
      <c r="A79" s="121"/>
      <c r="B79" s="33"/>
      <c r="C79" s="8"/>
      <c r="D79" s="11"/>
    </row>
    <row r="80" spans="1:1005" ht="12.75" customHeight="1" x14ac:dyDescent="0.35">
      <c r="A80" s="121"/>
      <c r="B80" s="33"/>
      <c r="C80" s="8"/>
      <c r="D80" s="11"/>
    </row>
    <row r="81" spans="1:4" ht="12.75" customHeight="1" x14ac:dyDescent="0.35">
      <c r="A81" s="121"/>
      <c r="B81" s="33"/>
      <c r="C81" s="8"/>
      <c r="D81" s="11"/>
    </row>
    <row r="82" spans="1:4" ht="12.75" customHeight="1" x14ac:dyDescent="0.35">
      <c r="A82" s="121"/>
      <c r="B82" s="33"/>
      <c r="C82" s="8"/>
      <c r="D82" s="11"/>
    </row>
    <row r="83" spans="1:4" ht="12.75" customHeight="1" x14ac:dyDescent="0.35">
      <c r="A83" s="121"/>
      <c r="B83" s="33"/>
      <c r="C83" s="8"/>
      <c r="D83" s="11"/>
    </row>
    <row r="84" spans="1:4" ht="12.75" customHeight="1" x14ac:dyDescent="0.35">
      <c r="A84" s="121"/>
      <c r="B84" s="33"/>
      <c r="C84" s="8"/>
      <c r="D84" s="11"/>
    </row>
  </sheetData>
  <mergeCells count="1">
    <mergeCell ref="B1:AH1"/>
  </mergeCells>
  <pageMargins left="0.7" right="0.7" top="0.75" bottom="0.75" header="0.3" footer="0.3"/>
  <legacyDrawing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7B009A-DC75-4F09-8A7E-F146477E1D19}">
  <sheetPr codeName="Sheet24">
    <tabColor rgb="FFFF0000"/>
  </sheetPr>
  <dimension ref="A1:ALQ84"/>
  <sheetViews>
    <sheetView topLeftCell="A37" workbookViewId="0">
      <selection activeCell="B4" sqref="B4:AZ100"/>
    </sheetView>
  </sheetViews>
  <sheetFormatPr defaultColWidth="18.7265625" defaultRowHeight="12.75" customHeight="1" x14ac:dyDescent="0.35"/>
  <cols>
    <col min="1" max="1" width="14.26953125" customWidth="1"/>
    <col min="2" max="2" width="9.1796875" customWidth="1"/>
    <col min="3" max="3" width="9.7265625" bestFit="1" customWidth="1"/>
    <col min="4" max="54" width="9.1796875" customWidth="1"/>
  </cols>
  <sheetData>
    <row r="1" spans="1:51" ht="14.5" x14ac:dyDescent="0.35">
      <c r="A1" s="130"/>
      <c r="B1" s="131"/>
      <c r="C1" s="131"/>
      <c r="D1" s="131"/>
      <c r="E1" s="131"/>
      <c r="F1" s="131"/>
      <c r="G1" s="131"/>
      <c r="H1" s="131"/>
      <c r="I1" s="131"/>
      <c r="J1" s="131"/>
      <c r="K1" s="131"/>
      <c r="L1" s="131"/>
      <c r="M1" s="131"/>
      <c r="N1" s="131"/>
      <c r="O1" s="131"/>
      <c r="P1" s="131"/>
      <c r="Q1" s="131"/>
      <c r="R1" s="131"/>
      <c r="S1" s="131"/>
      <c r="T1" s="131"/>
      <c r="U1" s="131"/>
      <c r="V1" s="131"/>
      <c r="W1" s="131"/>
      <c r="X1" s="131"/>
      <c r="Y1" s="131"/>
      <c r="Z1" s="131"/>
      <c r="AA1" s="131"/>
      <c r="AB1" s="131"/>
      <c r="AC1" s="131"/>
      <c r="AD1" s="131"/>
      <c r="AE1" s="131"/>
      <c r="AF1" s="131"/>
      <c r="AG1" s="131"/>
      <c r="AH1" s="131"/>
      <c r="AI1" s="3"/>
      <c r="AJ1" s="3"/>
      <c r="AK1" s="3"/>
      <c r="AL1" s="3"/>
      <c r="AM1" s="3"/>
    </row>
    <row r="2" spans="1:51" ht="14.5" x14ac:dyDescent="0.35">
      <c r="A2" s="130" t="s">
        <v>38</v>
      </c>
      <c r="B2" s="132" t="s">
        <v>0</v>
      </c>
      <c r="C2" s="132" t="s">
        <v>1</v>
      </c>
      <c r="D2" s="132" t="s">
        <v>2</v>
      </c>
      <c r="E2" s="132">
        <v>1991</v>
      </c>
      <c r="F2" s="132">
        <v>1992</v>
      </c>
      <c r="G2" s="132">
        <v>1993</v>
      </c>
      <c r="H2" s="132">
        <v>1994</v>
      </c>
      <c r="I2" s="132">
        <v>1995</v>
      </c>
      <c r="J2" s="132">
        <v>1996</v>
      </c>
      <c r="K2" s="132">
        <v>1997</v>
      </c>
      <c r="L2" s="132">
        <v>1998</v>
      </c>
      <c r="M2" s="132">
        <v>1999</v>
      </c>
      <c r="N2" s="132">
        <v>2000</v>
      </c>
      <c r="O2" s="132">
        <v>2001</v>
      </c>
      <c r="P2" s="132">
        <v>2002</v>
      </c>
      <c r="Q2" s="132">
        <v>2003</v>
      </c>
      <c r="R2" s="132">
        <v>2004</v>
      </c>
      <c r="S2" s="132">
        <v>2005</v>
      </c>
      <c r="T2" s="132">
        <v>2006</v>
      </c>
      <c r="U2" s="132">
        <v>2007</v>
      </c>
      <c r="V2" s="132">
        <v>2008</v>
      </c>
      <c r="W2" s="132">
        <v>2009</v>
      </c>
      <c r="X2" s="132">
        <v>2010</v>
      </c>
      <c r="Y2" s="132">
        <v>2011</v>
      </c>
      <c r="Z2" s="132">
        <v>2012</v>
      </c>
      <c r="AA2" s="132">
        <v>2013</v>
      </c>
      <c r="AB2" s="132">
        <v>2014</v>
      </c>
      <c r="AC2" s="132">
        <v>2015</v>
      </c>
      <c r="AD2" s="132">
        <v>2016</v>
      </c>
      <c r="AE2" s="133">
        <v>2017</v>
      </c>
      <c r="AF2" s="132">
        <v>2018</v>
      </c>
      <c r="AG2" s="132">
        <v>2019</v>
      </c>
      <c r="AH2" s="132">
        <v>2020</v>
      </c>
      <c r="AI2" s="3"/>
      <c r="AJ2" s="3"/>
      <c r="AK2" s="3"/>
      <c r="AL2" s="3"/>
      <c r="AM2" s="3"/>
      <c r="AN2" s="3"/>
      <c r="AO2" s="3"/>
      <c r="AP2" s="3"/>
      <c r="AQ2" s="3"/>
      <c r="AR2" s="3"/>
      <c r="AS2" s="3"/>
    </row>
    <row r="3" spans="1:51" ht="14.5" x14ac:dyDescent="0.35">
      <c r="A3" s="134" t="str">
        <f>A2&amp;"_"&amp;"Time"</f>
        <v>ImpToMex_In_Time</v>
      </c>
      <c r="B3" s="135" t="s">
        <v>3</v>
      </c>
      <c r="C3" s="135" t="s">
        <v>4</v>
      </c>
      <c r="D3" s="135" t="s">
        <v>5</v>
      </c>
      <c r="E3" s="135" t="s">
        <v>6</v>
      </c>
      <c r="F3" s="135" t="s">
        <v>7</v>
      </c>
      <c r="G3" s="135" t="s">
        <v>8</v>
      </c>
      <c r="H3" s="135" t="s">
        <v>9</v>
      </c>
      <c r="I3" s="135" t="s">
        <v>10</v>
      </c>
      <c r="J3" s="135" t="s">
        <v>11</v>
      </c>
      <c r="K3" s="135" t="s">
        <v>12</v>
      </c>
      <c r="L3" s="135" t="s">
        <v>13</v>
      </c>
      <c r="M3" s="135" t="s">
        <v>14</v>
      </c>
      <c r="N3" s="135" t="s">
        <v>15</v>
      </c>
      <c r="O3" s="135" t="s">
        <v>16</v>
      </c>
      <c r="P3" s="135" t="s">
        <v>17</v>
      </c>
      <c r="Q3" s="135" t="s">
        <v>18</v>
      </c>
      <c r="R3" s="135" t="s">
        <v>19</v>
      </c>
      <c r="S3" s="135" t="s">
        <v>20</v>
      </c>
      <c r="T3" s="135" t="s">
        <v>21</v>
      </c>
      <c r="U3" s="135" t="s">
        <v>22</v>
      </c>
      <c r="V3" s="135" t="s">
        <v>23</v>
      </c>
      <c r="W3" s="135" t="s">
        <v>24</v>
      </c>
      <c r="X3" s="135" t="s">
        <v>25</v>
      </c>
      <c r="Y3" s="135" t="s">
        <v>26</v>
      </c>
      <c r="Z3" s="135" t="s">
        <v>27</v>
      </c>
      <c r="AA3" s="135" t="s">
        <v>28</v>
      </c>
      <c r="AB3" s="135" t="s">
        <v>29</v>
      </c>
      <c r="AC3" s="135" t="s">
        <v>30</v>
      </c>
      <c r="AD3" s="135" t="s">
        <v>31</v>
      </c>
      <c r="AE3" s="135" t="s">
        <v>32</v>
      </c>
      <c r="AF3" s="135" t="s">
        <v>33</v>
      </c>
      <c r="AG3" s="135" t="s">
        <v>34</v>
      </c>
      <c r="AH3" s="135" t="s">
        <v>35</v>
      </c>
      <c r="AI3" s="3"/>
      <c r="AJ3" s="3"/>
      <c r="AK3" s="3"/>
      <c r="AL3" s="3"/>
      <c r="AM3" s="3"/>
      <c r="AN3" s="3"/>
      <c r="AO3" s="3"/>
      <c r="AP3" s="3"/>
      <c r="AQ3" s="3"/>
      <c r="AR3" s="3"/>
      <c r="AS3" s="3"/>
    </row>
    <row r="4" spans="1:51" ht="14.5" x14ac:dyDescent="0.35">
      <c r="A4" s="136">
        <f>YampaRiverInflow.TotalOutflow!A4</f>
        <v>45170</v>
      </c>
      <c r="B4" s="81"/>
      <c r="C4" s="82">
        <v>-10.06</v>
      </c>
      <c r="D4" s="129">
        <v>-10.06</v>
      </c>
      <c r="E4" s="16">
        <v>2.4840100000000001</v>
      </c>
      <c r="F4" s="16">
        <v>5.2410399999999999</v>
      </c>
      <c r="G4" s="16">
        <v>-12.903600000000001</v>
      </c>
      <c r="H4" s="16">
        <v>8.5776000000000003</v>
      </c>
      <c r="I4" s="16">
        <v>15.860709999999999</v>
      </c>
      <c r="J4" s="16">
        <v>4.2184399999999993</v>
      </c>
      <c r="K4" s="16">
        <v>2.1504499999999998</v>
      </c>
      <c r="L4" s="16">
        <v>-6.8963000000000001</v>
      </c>
      <c r="M4" s="16">
        <v>-12.975100000000001</v>
      </c>
      <c r="N4" s="16">
        <v>-7.1190200000000008</v>
      </c>
      <c r="O4" s="16">
        <v>-2.2877899999999998</v>
      </c>
      <c r="P4" s="16">
        <v>-15.519200000000001</v>
      </c>
      <c r="Q4" s="16">
        <v>-21.1785</v>
      </c>
      <c r="R4" s="16">
        <v>-6.0739200000000002</v>
      </c>
      <c r="S4" s="16">
        <v>-3.6959299999999997</v>
      </c>
      <c r="T4" s="16">
        <v>0.22959000000000002</v>
      </c>
      <c r="U4" s="16">
        <v>-2.0469200000000001</v>
      </c>
      <c r="V4" s="16">
        <v>-1.55017</v>
      </c>
      <c r="W4" s="16">
        <v>8.7733099999999986</v>
      </c>
      <c r="X4" s="16">
        <v>-8.4957199999999986</v>
      </c>
      <c r="Y4" s="16">
        <v>10.460270000000001</v>
      </c>
      <c r="Z4" s="16">
        <v>-5.7617600000000007</v>
      </c>
      <c r="AA4" s="16">
        <v>-2.9507099999999999</v>
      </c>
      <c r="AB4" s="16">
        <v>5.573264</v>
      </c>
      <c r="AC4" s="16">
        <v>6.7049099999999999</v>
      </c>
      <c r="AD4" s="16">
        <v>-0.37902999999999998</v>
      </c>
      <c r="AE4" s="16">
        <v>1.002618</v>
      </c>
      <c r="AF4" s="16">
        <v>4.0797420000000004</v>
      </c>
      <c r="AG4" s="16">
        <v>-5.3277200000000002</v>
      </c>
      <c r="AH4" s="16">
        <v>-6.2411499999999993</v>
      </c>
      <c r="AI4" s="16"/>
      <c r="AJ4" s="16"/>
      <c r="AK4" s="16"/>
      <c r="AL4" s="16"/>
      <c r="AM4" s="16"/>
      <c r="AN4" s="4"/>
      <c r="AO4" s="4"/>
      <c r="AP4" s="4"/>
      <c r="AQ4" s="4"/>
      <c r="AR4" s="4"/>
      <c r="AS4" s="4"/>
      <c r="AT4" s="4"/>
      <c r="AU4" s="4"/>
      <c r="AV4" s="4"/>
      <c r="AW4" s="4"/>
      <c r="AX4" s="4"/>
      <c r="AY4" s="4"/>
    </row>
    <row r="5" spans="1:51" ht="14.5" x14ac:dyDescent="0.35">
      <c r="A5" s="136">
        <f>YampaRiverInflow.TotalOutflow!A5</f>
        <v>45200</v>
      </c>
      <c r="B5" s="34"/>
      <c r="C5" s="12">
        <v>-2.7229999999999999</v>
      </c>
      <c r="D5" s="45">
        <v>-2.7229999999999999</v>
      </c>
      <c r="E5" s="16">
        <v>4.5726499999999994</v>
      </c>
      <c r="F5" s="16">
        <v>16.06822</v>
      </c>
      <c r="G5" s="16">
        <v>-0.16736000000000001</v>
      </c>
      <c r="H5" s="16">
        <v>3.9343000000000004</v>
      </c>
      <c r="I5" s="16">
        <v>-8.1954599999999989</v>
      </c>
      <c r="J5" s="16">
        <v>1.15303</v>
      </c>
      <c r="K5" s="16">
        <v>4.8546899999999997</v>
      </c>
      <c r="L5" s="16">
        <v>-2.7721900000000002</v>
      </c>
      <c r="M5" s="16">
        <v>10.111030000000001</v>
      </c>
      <c r="N5" s="16">
        <v>-7.8798000000000004</v>
      </c>
      <c r="O5" s="16">
        <v>4.2608300000000003</v>
      </c>
      <c r="P5" s="16">
        <v>-9.0296399999999988</v>
      </c>
      <c r="Q5" s="16">
        <v>-19.219099999999997</v>
      </c>
      <c r="R5" s="16">
        <v>-22.1523</v>
      </c>
      <c r="S5" s="16">
        <v>1.00861</v>
      </c>
      <c r="T5" s="16">
        <v>-7.54697</v>
      </c>
      <c r="U5" s="16">
        <v>3.05389</v>
      </c>
      <c r="V5" s="16">
        <v>-0.55309000000000008</v>
      </c>
      <c r="W5" s="16">
        <v>-10.613</v>
      </c>
      <c r="X5" s="16">
        <v>-11.085899999999999</v>
      </c>
      <c r="Y5" s="16">
        <v>5.77902</v>
      </c>
      <c r="Z5" s="16">
        <v>-2.5799099999999999</v>
      </c>
      <c r="AA5" s="16">
        <v>11.36007</v>
      </c>
      <c r="AB5" s="16">
        <v>13.28439</v>
      </c>
      <c r="AC5" s="16">
        <v>-1.07623</v>
      </c>
      <c r="AD5" s="16">
        <v>6.7392950000000003</v>
      </c>
      <c r="AE5" s="16">
        <v>9.3276970000000006</v>
      </c>
      <c r="AF5" s="16">
        <v>9.8532309999999992</v>
      </c>
      <c r="AG5" s="16">
        <v>2.3867620000000001</v>
      </c>
      <c r="AH5" s="16">
        <v>-14.003299999999999</v>
      </c>
      <c r="AI5" s="46"/>
      <c r="AJ5" s="46"/>
      <c r="AK5" s="46"/>
      <c r="AL5" s="46"/>
      <c r="AM5" s="46"/>
      <c r="AN5" s="4"/>
      <c r="AO5" s="4"/>
      <c r="AP5" s="4"/>
      <c r="AQ5" s="4"/>
      <c r="AR5" s="4"/>
      <c r="AS5" s="4"/>
      <c r="AT5" s="4"/>
      <c r="AU5" s="4"/>
      <c r="AV5" s="4"/>
      <c r="AW5" s="4"/>
      <c r="AX5" s="4"/>
      <c r="AY5" s="4"/>
    </row>
    <row r="6" spans="1:51" ht="14.5" x14ac:dyDescent="0.35">
      <c r="A6" s="136">
        <f>YampaRiverInflow.TotalOutflow!A6</f>
        <v>45231</v>
      </c>
      <c r="B6" s="34"/>
      <c r="C6" s="12">
        <v>-4.2320000000000002</v>
      </c>
      <c r="D6" s="45">
        <v>-4.2320000000000002</v>
      </c>
      <c r="E6" s="16">
        <v>6.7825500000000005</v>
      </c>
      <c r="F6" s="16">
        <v>12.2211</v>
      </c>
      <c r="G6" s="16">
        <v>-13.3376</v>
      </c>
      <c r="H6" s="16">
        <v>4.8029599999999997</v>
      </c>
      <c r="I6" s="16">
        <v>7.5139499999999995</v>
      </c>
      <c r="J6" s="16">
        <v>2.73468</v>
      </c>
      <c r="K6" s="16">
        <v>6.6013000000000002</v>
      </c>
      <c r="L6" s="16">
        <v>0.97684000000000004</v>
      </c>
      <c r="M6" s="16">
        <v>8.3629300000000004</v>
      </c>
      <c r="N6" s="16">
        <v>1.9108499999999999</v>
      </c>
      <c r="O6" s="16">
        <v>-3.2407300000000001</v>
      </c>
      <c r="P6" s="16">
        <v>2.9348700000000001</v>
      </c>
      <c r="Q6" s="16">
        <v>-7.6372900000000001</v>
      </c>
      <c r="R6" s="16">
        <v>3.4327800000000002</v>
      </c>
      <c r="S6" s="16">
        <v>5.0682</v>
      </c>
      <c r="T6" s="16">
        <v>-2.44712</v>
      </c>
      <c r="U6" s="16">
        <v>9.4311000000000007</v>
      </c>
      <c r="V6" s="16">
        <v>-7.2890100000000002</v>
      </c>
      <c r="W6" s="16">
        <v>-3.6388499999999997</v>
      </c>
      <c r="X6" s="16">
        <v>0.89403999999999995</v>
      </c>
      <c r="Y6" s="16">
        <v>10.06827</v>
      </c>
      <c r="Z6" s="16">
        <v>6.3182299999999998</v>
      </c>
      <c r="AA6" s="16">
        <v>14.429110000000001</v>
      </c>
      <c r="AB6" s="16">
        <v>13.14282</v>
      </c>
      <c r="AC6" s="16">
        <v>0.30604999999999999</v>
      </c>
      <c r="AD6" s="16">
        <v>3.2879200000000002</v>
      </c>
      <c r="AE6" s="16">
        <v>9.6716720000000009</v>
      </c>
      <c r="AF6" s="16">
        <v>20.124560000000002</v>
      </c>
      <c r="AG6" s="16">
        <v>-11.070600000000001</v>
      </c>
      <c r="AH6" s="16">
        <v>-13.8909</v>
      </c>
      <c r="AI6" s="46"/>
      <c r="AJ6" s="46"/>
      <c r="AK6" s="46"/>
      <c r="AL6" s="46"/>
      <c r="AM6" s="46"/>
      <c r="AN6" s="4"/>
      <c r="AO6" s="4"/>
      <c r="AP6" s="4"/>
      <c r="AQ6" s="4"/>
      <c r="AR6" s="4"/>
      <c r="AS6" s="4"/>
      <c r="AT6" s="4"/>
      <c r="AU6" s="4"/>
      <c r="AV6" s="4"/>
      <c r="AW6" s="4"/>
      <c r="AX6" s="4"/>
      <c r="AY6" s="4"/>
    </row>
    <row r="7" spans="1:51" ht="14.5" x14ac:dyDescent="0.35">
      <c r="A7" s="136">
        <f>YampaRiverInflow.TotalOutflow!A7</f>
        <v>45261</v>
      </c>
      <c r="B7" s="34"/>
      <c r="C7" s="12">
        <v>-1.294</v>
      </c>
      <c r="D7" s="45">
        <v>-1.294</v>
      </c>
      <c r="E7" s="16">
        <v>8.3700100000000006</v>
      </c>
      <c r="F7" s="16">
        <v>26.24044</v>
      </c>
      <c r="G7" s="16">
        <v>9.7062999999999988</v>
      </c>
      <c r="H7" s="16">
        <v>15.84782</v>
      </c>
      <c r="I7" s="16">
        <v>94.941029999999998</v>
      </c>
      <c r="J7" s="16">
        <v>-1.6679900000000001</v>
      </c>
      <c r="K7" s="16">
        <v>27.110379999999999</v>
      </c>
      <c r="L7" s="16">
        <v>15.47331</v>
      </c>
      <c r="M7" s="16">
        <v>23.397189999999998</v>
      </c>
      <c r="N7" s="16">
        <v>-21.467200000000002</v>
      </c>
      <c r="O7" s="16">
        <v>-1.96912</v>
      </c>
      <c r="P7" s="16">
        <v>6.1689999999999996</v>
      </c>
      <c r="Q7" s="16">
        <v>-8.7340999999999998</v>
      </c>
      <c r="R7" s="16">
        <v>2.1890200000000002</v>
      </c>
      <c r="S7" s="16">
        <v>6.2199300000000006</v>
      </c>
      <c r="T7" s="16">
        <v>-1.9193900000000002</v>
      </c>
      <c r="U7" s="16">
        <v>-0.40073999999999999</v>
      </c>
      <c r="V7" s="16">
        <v>-10.7593</v>
      </c>
      <c r="W7" s="16">
        <v>-7.3306499999999994</v>
      </c>
      <c r="X7" s="16">
        <v>7.5781999999999998</v>
      </c>
      <c r="Y7" s="16">
        <v>10.29767</v>
      </c>
      <c r="Z7" s="16">
        <v>-5.8699700000000004</v>
      </c>
      <c r="AA7" s="16">
        <v>24.633080000000003</v>
      </c>
      <c r="AB7" s="16">
        <v>23.363189999999999</v>
      </c>
      <c r="AC7" s="16">
        <v>-1.2471300000000001</v>
      </c>
      <c r="AD7" s="16">
        <v>-6.3736999999999995</v>
      </c>
      <c r="AE7" s="16">
        <v>5.9137360000000001</v>
      </c>
      <c r="AF7" s="16">
        <v>15.60941</v>
      </c>
      <c r="AG7" s="16">
        <v>24.042540000000002</v>
      </c>
      <c r="AH7" s="16">
        <v>-3.4043299999999999</v>
      </c>
      <c r="AI7" s="46"/>
      <c r="AJ7" s="46"/>
      <c r="AK7" s="46"/>
      <c r="AL7" s="46"/>
      <c r="AM7" s="46"/>
      <c r="AN7" s="4"/>
      <c r="AO7" s="4"/>
      <c r="AP7" s="4"/>
      <c r="AQ7" s="4"/>
      <c r="AR7" s="4"/>
      <c r="AS7" s="4"/>
      <c r="AT7" s="4"/>
      <c r="AU7" s="4"/>
      <c r="AV7" s="4"/>
      <c r="AW7" s="4"/>
      <c r="AX7" s="4"/>
      <c r="AY7" s="4"/>
    </row>
    <row r="8" spans="1:51" ht="14.5" x14ac:dyDescent="0.35">
      <c r="A8" s="136">
        <f>YampaRiverInflow.TotalOutflow!A8</f>
        <v>45292</v>
      </c>
      <c r="B8" s="34"/>
      <c r="C8" s="12">
        <v>4.0289999999999999</v>
      </c>
      <c r="D8" s="45">
        <v>4.0289999999999999</v>
      </c>
      <c r="E8" s="16">
        <v>6.9913500000000006</v>
      </c>
      <c r="F8" s="16">
        <v>-30.0366</v>
      </c>
      <c r="G8" s="16">
        <v>0.34805000000000003</v>
      </c>
      <c r="H8" s="16">
        <v>8.1073400000000007</v>
      </c>
      <c r="I8" s="16">
        <v>-4.0167999999999999</v>
      </c>
      <c r="J8" s="16">
        <v>-0.42529</v>
      </c>
      <c r="K8" s="16">
        <v>-9.22471</v>
      </c>
      <c r="L8" s="16">
        <v>16.908450000000002</v>
      </c>
      <c r="M8" s="16">
        <v>1.48193</v>
      </c>
      <c r="N8" s="16">
        <v>-11.1562</v>
      </c>
      <c r="O8" s="16">
        <v>-10.2127</v>
      </c>
      <c r="P8" s="16">
        <v>-20.743200000000002</v>
      </c>
      <c r="Q8" s="16">
        <v>-9.2751999999999999</v>
      </c>
      <c r="R8" s="16">
        <v>-13.9984</v>
      </c>
      <c r="S8" s="16">
        <v>-0.47846</v>
      </c>
      <c r="T8" s="16">
        <v>-2.4032600000000004</v>
      </c>
      <c r="U8" s="16">
        <v>3.4120999999999997</v>
      </c>
      <c r="V8" s="16">
        <v>-10.2646</v>
      </c>
      <c r="W8" s="16">
        <v>17.93282</v>
      </c>
      <c r="X8" s="16">
        <v>-2.55436</v>
      </c>
      <c r="Y8" s="16">
        <v>-2.7433800000000002</v>
      </c>
      <c r="Z8" s="16">
        <v>-21.323400000000003</v>
      </c>
      <c r="AA8" s="16">
        <v>2.622719</v>
      </c>
      <c r="AB8" s="16">
        <v>3.4634200000000002</v>
      </c>
      <c r="AC8" s="16">
        <v>7.8842790000000003</v>
      </c>
      <c r="AD8" s="16">
        <v>16.61054</v>
      </c>
      <c r="AE8" s="16">
        <v>8.8169590000000007</v>
      </c>
      <c r="AF8" s="16">
        <v>17.907229999999998</v>
      </c>
      <c r="AG8" s="16">
        <v>12.460120000000002</v>
      </c>
      <c r="AH8" s="16">
        <v>7.4652799999999999</v>
      </c>
      <c r="AI8" s="46"/>
      <c r="AJ8" s="46"/>
      <c r="AK8" s="46"/>
      <c r="AL8" s="46"/>
      <c r="AM8" s="46"/>
      <c r="AN8" s="4"/>
      <c r="AO8" s="4"/>
      <c r="AP8" s="4"/>
      <c r="AQ8" s="4"/>
      <c r="AR8" s="4"/>
      <c r="AS8" s="4"/>
      <c r="AT8" s="4"/>
      <c r="AU8" s="4"/>
      <c r="AV8" s="4"/>
      <c r="AW8" s="4"/>
      <c r="AX8" s="4"/>
      <c r="AY8" s="4"/>
    </row>
    <row r="9" spans="1:51" ht="14.5" x14ac:dyDescent="0.35">
      <c r="A9" s="136">
        <f>YampaRiverInflow.TotalOutflow!A9</f>
        <v>45323</v>
      </c>
      <c r="B9" s="34"/>
      <c r="C9" s="12">
        <v>-0.73599999999999999</v>
      </c>
      <c r="D9" s="45">
        <v>-0.73599999999999999</v>
      </c>
      <c r="E9" s="16">
        <v>4.1059299999999999</v>
      </c>
      <c r="F9" s="16">
        <v>-45.490699999999997</v>
      </c>
      <c r="G9" s="16">
        <v>-8.9389900000000004</v>
      </c>
      <c r="H9" s="16">
        <v>14.93486</v>
      </c>
      <c r="I9" s="16">
        <v>-2.7169299999999996</v>
      </c>
      <c r="J9" s="16">
        <v>1.1206400000000001</v>
      </c>
      <c r="K9" s="16">
        <v>-12.965299999999999</v>
      </c>
      <c r="L9" s="16">
        <v>0.91830999999999996</v>
      </c>
      <c r="M9" s="16">
        <v>1.91351</v>
      </c>
      <c r="N9" s="16">
        <v>-9.2040600000000001</v>
      </c>
      <c r="O9" s="16">
        <v>-8.6602700000000006</v>
      </c>
      <c r="P9" s="16">
        <v>-7.7134099999999997</v>
      </c>
      <c r="Q9" s="16">
        <v>-7.8451700000000004</v>
      </c>
      <c r="R9" s="16">
        <v>-18.252200000000002</v>
      </c>
      <c r="S9" s="16">
        <v>-3.1171700000000002</v>
      </c>
      <c r="T9" s="16">
        <v>-7.3280799999999999</v>
      </c>
      <c r="U9" s="16">
        <v>1.02014</v>
      </c>
      <c r="V9" s="16">
        <v>-14.3032</v>
      </c>
      <c r="W9" s="16">
        <v>-13.955</v>
      </c>
      <c r="X9" s="16">
        <v>-11.963200000000001</v>
      </c>
      <c r="Y9" s="16">
        <v>-5.2006099999999993</v>
      </c>
      <c r="Z9" s="16">
        <v>-1.8404100000000001</v>
      </c>
      <c r="AA9" s="16">
        <v>4.1879590000000002</v>
      </c>
      <c r="AB9" s="16">
        <v>8.0341699999999996</v>
      </c>
      <c r="AC9" s="16">
        <v>-3.2283200000000001</v>
      </c>
      <c r="AD9" s="16">
        <v>-5.3345600000000006</v>
      </c>
      <c r="AE9" s="16">
        <v>-3.9803500000000001</v>
      </c>
      <c r="AF9" s="16">
        <v>3.725031</v>
      </c>
      <c r="AG9" s="16">
        <v>11.38289</v>
      </c>
      <c r="AH9" s="16">
        <v>9.9543199999999992</v>
      </c>
      <c r="AI9" s="46"/>
      <c r="AJ9" s="46"/>
      <c r="AK9" s="46"/>
      <c r="AL9" s="46"/>
      <c r="AM9" s="46"/>
      <c r="AN9" s="4"/>
      <c r="AO9" s="4"/>
      <c r="AP9" s="4"/>
      <c r="AQ9" s="4"/>
      <c r="AR9" s="4"/>
      <c r="AS9" s="4"/>
      <c r="AT9" s="4"/>
      <c r="AU9" s="4"/>
      <c r="AV9" s="4"/>
      <c r="AW9" s="4"/>
      <c r="AX9" s="4"/>
      <c r="AY9" s="4"/>
    </row>
    <row r="10" spans="1:51" ht="14.5" x14ac:dyDescent="0.35">
      <c r="A10" s="136">
        <f>YampaRiverInflow.TotalOutflow!A10</f>
        <v>45352</v>
      </c>
      <c r="B10" s="34"/>
      <c r="C10" s="12">
        <v>-1.1020000000000001</v>
      </c>
      <c r="D10" s="45">
        <v>-1.1020000000000001</v>
      </c>
      <c r="E10" s="16">
        <v>-1.48194</v>
      </c>
      <c r="F10" s="16">
        <v>-85.616900000000001</v>
      </c>
      <c r="G10" s="16">
        <v>-18.977</v>
      </c>
      <c r="H10" s="16">
        <v>-3.0748000000000002</v>
      </c>
      <c r="I10" s="16">
        <v>33.225720000000003</v>
      </c>
      <c r="J10" s="16">
        <v>11.037510000000001</v>
      </c>
      <c r="K10" s="16">
        <v>4.6733700000000002</v>
      </c>
      <c r="L10" s="16">
        <v>4.0890000000000003E-2</v>
      </c>
      <c r="M10" s="16">
        <v>8.1969799999999999</v>
      </c>
      <c r="N10" s="16">
        <v>5.5769299999999999</v>
      </c>
      <c r="O10" s="16">
        <v>-5.0199499999999997</v>
      </c>
      <c r="P10" s="16">
        <v>-3.68032</v>
      </c>
      <c r="Q10" s="16">
        <v>-25.690300000000001</v>
      </c>
      <c r="R10" s="16">
        <v>16.045670000000001</v>
      </c>
      <c r="S10" s="16">
        <v>-10.3043</v>
      </c>
      <c r="T10" s="16">
        <v>-11.892200000000001</v>
      </c>
      <c r="U10" s="16">
        <v>0.31795999999999996</v>
      </c>
      <c r="V10" s="16">
        <v>-9.7432599999999994</v>
      </c>
      <c r="W10" s="16">
        <v>-12.145200000000001</v>
      </c>
      <c r="X10" s="16">
        <v>-6.3741000000000003</v>
      </c>
      <c r="Y10" s="16">
        <v>-11.247</v>
      </c>
      <c r="Z10" s="16">
        <v>-5.8244099999999994</v>
      </c>
      <c r="AA10" s="16">
        <v>-14.067500000000001</v>
      </c>
      <c r="AB10" s="16">
        <v>-1.27335</v>
      </c>
      <c r="AC10" s="16">
        <v>-1.8987400000000001</v>
      </c>
      <c r="AD10" s="16">
        <v>-12.0581</v>
      </c>
      <c r="AE10" s="16">
        <v>-1.39941</v>
      </c>
      <c r="AF10" s="16">
        <v>3.0619520000000002</v>
      </c>
      <c r="AG10" s="16">
        <v>0.5556236</v>
      </c>
      <c r="AH10" s="16">
        <v>2.51511</v>
      </c>
      <c r="AI10" s="46"/>
      <c r="AJ10" s="46"/>
      <c r="AK10" s="46"/>
      <c r="AL10" s="46"/>
      <c r="AM10" s="46"/>
      <c r="AN10" s="4"/>
      <c r="AO10" s="4"/>
      <c r="AP10" s="4"/>
      <c r="AQ10" s="4"/>
      <c r="AR10" s="4"/>
      <c r="AS10" s="4"/>
      <c r="AT10" s="4"/>
      <c r="AU10" s="4"/>
      <c r="AV10" s="4"/>
      <c r="AW10" s="4"/>
      <c r="AX10" s="4"/>
      <c r="AY10" s="4"/>
    </row>
    <row r="11" spans="1:51" ht="14.5" x14ac:dyDescent="0.35">
      <c r="A11" s="136">
        <f>YampaRiverInflow.TotalOutflow!A11</f>
        <v>45383</v>
      </c>
      <c r="B11" s="34"/>
      <c r="C11" s="12">
        <v>-8.67</v>
      </c>
      <c r="D11" s="45">
        <v>-8.67</v>
      </c>
      <c r="E11" s="16">
        <v>12.84352</v>
      </c>
      <c r="F11" s="16">
        <v>-51.0623</v>
      </c>
      <c r="G11" s="16">
        <v>-15.1135</v>
      </c>
      <c r="H11" s="16">
        <v>-4.2431000000000001</v>
      </c>
      <c r="I11" s="16">
        <v>-7.57599</v>
      </c>
      <c r="J11" s="16">
        <v>15.395820000000001</v>
      </c>
      <c r="K11" s="16">
        <v>39.174210000000002</v>
      </c>
      <c r="L11" s="16">
        <v>-0.41738999999999998</v>
      </c>
      <c r="M11" s="16">
        <v>-3.9382700000000002</v>
      </c>
      <c r="N11" s="16">
        <v>0.93055999999999994</v>
      </c>
      <c r="O11" s="16">
        <v>-11.8729</v>
      </c>
      <c r="P11" s="16">
        <v>-13.3843</v>
      </c>
      <c r="Q11" s="16">
        <v>-6.9093299999999997</v>
      </c>
      <c r="R11" s="16">
        <v>4.2983100000000007</v>
      </c>
      <c r="S11" s="16">
        <v>-1.6048699999999998</v>
      </c>
      <c r="T11" s="16">
        <v>-3.3881199999999998</v>
      </c>
      <c r="U11" s="16">
        <v>-8.2623700000000007</v>
      </c>
      <c r="V11" s="16">
        <v>-14.0764</v>
      </c>
      <c r="W11" s="16">
        <v>-15.644399999999999</v>
      </c>
      <c r="X11" s="16">
        <v>-20.3934</v>
      </c>
      <c r="Y11" s="16">
        <v>-12.2591</v>
      </c>
      <c r="Z11" s="16">
        <v>-6.0398699999999996</v>
      </c>
      <c r="AA11" s="16">
        <v>14.186459999999999</v>
      </c>
      <c r="AB11" s="16">
        <v>-9.3056399999999986</v>
      </c>
      <c r="AC11" s="16">
        <v>-4.80497</v>
      </c>
      <c r="AD11" s="16">
        <v>-4.7238199999999999</v>
      </c>
      <c r="AE11" s="16">
        <v>-4.9565900000000003</v>
      </c>
      <c r="AF11" s="16">
        <v>-3.62934</v>
      </c>
      <c r="AG11" s="16">
        <v>-36.724299999999999</v>
      </c>
      <c r="AH11" s="16">
        <v>5.76356</v>
      </c>
      <c r="AI11" s="46"/>
      <c r="AJ11" s="46"/>
      <c r="AK11" s="46"/>
      <c r="AL11" s="46"/>
      <c r="AM11" s="46"/>
      <c r="AN11" s="4"/>
      <c r="AO11" s="4"/>
      <c r="AP11" s="4"/>
      <c r="AQ11" s="4"/>
      <c r="AR11" s="4"/>
      <c r="AS11" s="4"/>
      <c r="AT11" s="4"/>
      <c r="AU11" s="4"/>
      <c r="AV11" s="4"/>
      <c r="AW11" s="4"/>
      <c r="AX11" s="4"/>
      <c r="AY11" s="4"/>
    </row>
    <row r="12" spans="1:51" ht="14.5" x14ac:dyDescent="0.35">
      <c r="A12" s="136">
        <f>YampaRiverInflow.TotalOutflow!A12</f>
        <v>45413</v>
      </c>
      <c r="B12" s="34"/>
      <c r="C12" s="12">
        <v>-5.9660000000000002</v>
      </c>
      <c r="D12" s="45">
        <v>-5.9660000000000002</v>
      </c>
      <c r="E12" s="16">
        <v>4.7034399999999996</v>
      </c>
      <c r="F12" s="16">
        <v>-61.748899999999999</v>
      </c>
      <c r="G12" s="16">
        <v>-4.7955200000000007</v>
      </c>
      <c r="H12" s="16">
        <v>-13.974399999999999</v>
      </c>
      <c r="I12" s="16">
        <v>-8.2093600000000002</v>
      </c>
      <c r="J12" s="16">
        <v>11.730090000000001</v>
      </c>
      <c r="K12" s="16">
        <v>21.999099999999999</v>
      </c>
      <c r="L12" s="16">
        <v>0.11092</v>
      </c>
      <c r="M12" s="16">
        <v>-14.867799999999999</v>
      </c>
      <c r="N12" s="16">
        <v>-7.1809500000000002</v>
      </c>
      <c r="O12" s="16">
        <v>-5.66974</v>
      </c>
      <c r="P12" s="16">
        <v>-33.700400000000002</v>
      </c>
      <c r="Q12" s="16">
        <v>-4.7220800000000001</v>
      </c>
      <c r="R12" s="16">
        <v>-17.381799999999998</v>
      </c>
      <c r="S12" s="16">
        <v>-33.279300000000006</v>
      </c>
      <c r="T12" s="16">
        <v>-5.4207200000000002</v>
      </c>
      <c r="U12" s="16">
        <v>-5.2464300000000001</v>
      </c>
      <c r="V12" s="16">
        <v>3.1493000000000002</v>
      </c>
      <c r="W12" s="16">
        <v>-9.5569299999999995</v>
      </c>
      <c r="X12" s="16">
        <v>4.5381899999999993</v>
      </c>
      <c r="Y12" s="16">
        <v>2.7454499999999999</v>
      </c>
      <c r="Z12" s="16">
        <v>4.5651899999999994</v>
      </c>
      <c r="AA12" s="16">
        <v>0.1095455</v>
      </c>
      <c r="AB12" s="16">
        <v>7.3637499999999996</v>
      </c>
      <c r="AC12" s="16">
        <v>8.667313</v>
      </c>
      <c r="AD12" s="16">
        <v>9.6379000000000001</v>
      </c>
      <c r="AE12" s="16">
        <v>-0.59501400000000004</v>
      </c>
      <c r="AF12" s="16">
        <v>-7.1286899999999997</v>
      </c>
      <c r="AG12" s="16">
        <v>13.089129999999999</v>
      </c>
      <c r="AH12" s="16">
        <v>7.5992100000000002</v>
      </c>
      <c r="AI12" s="46"/>
      <c r="AJ12" s="46"/>
      <c r="AK12" s="46"/>
      <c r="AL12" s="46"/>
      <c r="AM12" s="46"/>
      <c r="AN12" s="4"/>
      <c r="AO12" s="4"/>
      <c r="AP12" s="4"/>
      <c r="AQ12" s="4"/>
      <c r="AR12" s="4"/>
      <c r="AS12" s="4"/>
      <c r="AT12" s="4"/>
      <c r="AU12" s="4"/>
      <c r="AV12" s="4"/>
      <c r="AW12" s="4"/>
      <c r="AX12" s="4"/>
      <c r="AY12" s="4"/>
    </row>
    <row r="13" spans="1:51" ht="14.5" x14ac:dyDescent="0.35">
      <c r="A13" s="136">
        <f>YampaRiverInflow.TotalOutflow!A13</f>
        <v>45444</v>
      </c>
      <c r="B13" s="34"/>
      <c r="C13" s="12">
        <v>-8.51</v>
      </c>
      <c r="D13" s="45">
        <v>-8.51</v>
      </c>
      <c r="E13" s="16">
        <v>13.497540000000001</v>
      </c>
      <c r="F13" s="16">
        <v>-26.186700000000002</v>
      </c>
      <c r="G13" s="16">
        <v>-3.3491300000000002</v>
      </c>
      <c r="H13" s="16">
        <v>4.0840300000000003</v>
      </c>
      <c r="I13" s="16">
        <v>-11.6759</v>
      </c>
      <c r="J13" s="16">
        <v>-4.1159999999999995E-2</v>
      </c>
      <c r="K13" s="16">
        <v>5.6090299999999997</v>
      </c>
      <c r="L13" s="16">
        <v>-3.69754</v>
      </c>
      <c r="M13" s="16">
        <v>-11.8339</v>
      </c>
      <c r="N13" s="16">
        <v>-9.2286099999999998</v>
      </c>
      <c r="O13" s="16">
        <v>-8.5176200000000009</v>
      </c>
      <c r="P13" s="16">
        <v>-26.906099999999999</v>
      </c>
      <c r="Q13" s="16">
        <v>-30.0809</v>
      </c>
      <c r="R13" s="16">
        <v>1.8562000000000001</v>
      </c>
      <c r="S13" s="16">
        <v>-14.7171</v>
      </c>
      <c r="T13" s="16">
        <v>-14.012499999999999</v>
      </c>
      <c r="U13" s="16">
        <v>-1.51996</v>
      </c>
      <c r="V13" s="16">
        <v>-16.566500000000001</v>
      </c>
      <c r="W13" s="16">
        <v>-17.7789</v>
      </c>
      <c r="X13" s="16">
        <v>-8.3348700000000004</v>
      </c>
      <c r="Y13" s="16">
        <v>-5.4185299999999996</v>
      </c>
      <c r="Z13" s="16">
        <v>-7.2006999999999994</v>
      </c>
      <c r="AA13" s="16">
        <v>-0.73851199999999995</v>
      </c>
      <c r="AB13" s="16">
        <v>2.2777600000000002</v>
      </c>
      <c r="AC13" s="16">
        <v>-1.24882</v>
      </c>
      <c r="AD13" s="16">
        <v>-2.2548400000000002</v>
      </c>
      <c r="AE13" s="16">
        <v>-7.8657200000000005</v>
      </c>
      <c r="AF13" s="16">
        <v>-7.5185699999999995</v>
      </c>
      <c r="AG13" s="16">
        <v>-7.5434399999999995</v>
      </c>
      <c r="AH13" s="16">
        <v>4.59762</v>
      </c>
      <c r="AI13" s="46"/>
      <c r="AJ13" s="46"/>
      <c r="AK13" s="46"/>
      <c r="AL13" s="46"/>
      <c r="AM13" s="46"/>
      <c r="AN13" s="4"/>
      <c r="AO13" s="4"/>
      <c r="AP13" s="4"/>
      <c r="AQ13" s="4"/>
      <c r="AR13" s="4"/>
      <c r="AS13" s="4"/>
      <c r="AT13" s="4"/>
      <c r="AU13" s="4"/>
      <c r="AV13" s="4"/>
      <c r="AW13" s="4"/>
      <c r="AX13" s="4"/>
      <c r="AY13" s="4"/>
    </row>
    <row r="14" spans="1:51" ht="14.5" x14ac:dyDescent="0.35">
      <c r="A14" s="136">
        <f>YampaRiverInflow.TotalOutflow!A14</f>
        <v>45474</v>
      </c>
      <c r="B14" s="34"/>
      <c r="C14" s="12">
        <v>-11.94</v>
      </c>
      <c r="D14" s="45">
        <v>-11.94</v>
      </c>
      <c r="E14" s="16">
        <v>3.09552</v>
      </c>
      <c r="F14" s="16">
        <v>-10.6083</v>
      </c>
      <c r="G14" s="16">
        <v>-7.64445</v>
      </c>
      <c r="H14" s="16">
        <v>8.1272700000000011</v>
      </c>
      <c r="I14" s="16">
        <v>-11.493399999999999</v>
      </c>
      <c r="J14" s="16">
        <v>10.728009999999999</v>
      </c>
      <c r="K14" s="16">
        <v>8.7200199999999999</v>
      </c>
      <c r="L14" s="16">
        <v>-1.2666099999999998</v>
      </c>
      <c r="M14" s="16">
        <v>-11.347200000000001</v>
      </c>
      <c r="N14" s="16">
        <v>-18.336200000000002</v>
      </c>
      <c r="O14" s="16">
        <v>-2.94312</v>
      </c>
      <c r="P14" s="16">
        <v>-31.489599999999999</v>
      </c>
      <c r="Q14" s="16">
        <v>-20.471400000000003</v>
      </c>
      <c r="R14" s="16">
        <v>-11.8964</v>
      </c>
      <c r="S14" s="16">
        <v>-5.89581</v>
      </c>
      <c r="T14" s="16">
        <v>-9.4188299999999998</v>
      </c>
      <c r="U14" s="16">
        <v>-9.6500499999999985</v>
      </c>
      <c r="V14" s="16">
        <v>-13.497399999999999</v>
      </c>
      <c r="W14" s="16">
        <v>-20.7821</v>
      </c>
      <c r="X14" s="16">
        <v>-5.3935699999999995</v>
      </c>
      <c r="Y14" s="16">
        <v>-16.034399999999998</v>
      </c>
      <c r="Z14" s="16">
        <v>-7.2505600000000001</v>
      </c>
      <c r="AA14" s="16">
        <v>-12.2248</v>
      </c>
      <c r="AB14" s="16">
        <v>-2.5033499999999997</v>
      </c>
      <c r="AC14" s="16">
        <v>-0.440502</v>
      </c>
      <c r="AD14" s="16">
        <v>11.24718</v>
      </c>
      <c r="AE14" s="16">
        <v>-1.8387200000000001</v>
      </c>
      <c r="AF14" s="16">
        <v>-11.0794</v>
      </c>
      <c r="AG14" s="16">
        <v>-4.7515900000000002</v>
      </c>
      <c r="AH14" s="16">
        <v>1.85019</v>
      </c>
      <c r="AI14" s="46"/>
      <c r="AJ14" s="46"/>
      <c r="AK14" s="46"/>
      <c r="AL14" s="46"/>
      <c r="AM14" s="46"/>
      <c r="AN14" s="4"/>
      <c r="AO14" s="4"/>
      <c r="AP14" s="4"/>
      <c r="AQ14" s="4"/>
      <c r="AR14" s="4"/>
      <c r="AS14" s="4"/>
      <c r="AT14" s="4"/>
      <c r="AU14" s="4"/>
      <c r="AV14" s="4"/>
      <c r="AW14" s="4"/>
      <c r="AX14" s="4"/>
      <c r="AY14" s="4"/>
    </row>
    <row r="15" spans="1:51" ht="14.5" x14ac:dyDescent="0.35">
      <c r="A15" s="136">
        <f>YampaRiverInflow.TotalOutflow!A15</f>
        <v>45505</v>
      </c>
      <c r="B15" s="34"/>
      <c r="C15" s="12">
        <v>-10.715</v>
      </c>
      <c r="D15" s="45">
        <v>-10.715</v>
      </c>
      <c r="E15" s="16">
        <v>3.7869800000000002</v>
      </c>
      <c r="F15" s="16">
        <v>-3.9497499999999999</v>
      </c>
      <c r="G15" s="16">
        <v>-0.94598000000000004</v>
      </c>
      <c r="H15" s="16">
        <v>2.1968100000000002</v>
      </c>
      <c r="I15" s="16">
        <v>-4.3264100000000001</v>
      </c>
      <c r="J15" s="16">
        <v>-10.6752</v>
      </c>
      <c r="K15" s="16">
        <v>1.8042</v>
      </c>
      <c r="L15" s="16">
        <v>4.2788000000000004</v>
      </c>
      <c r="M15" s="16">
        <v>-12.226000000000001</v>
      </c>
      <c r="N15" s="16">
        <v>-3.8130300000000004</v>
      </c>
      <c r="O15" s="16">
        <v>-0.78469000000000011</v>
      </c>
      <c r="P15" s="16">
        <v>-7.6042100000000001</v>
      </c>
      <c r="Q15" s="16">
        <v>-5.4120699999999999</v>
      </c>
      <c r="R15" s="16">
        <v>-13.8598</v>
      </c>
      <c r="S15" s="16">
        <v>-14.737</v>
      </c>
      <c r="T15" s="16">
        <v>-6.2569600000000003</v>
      </c>
      <c r="U15" s="16">
        <v>-22.553799999999999</v>
      </c>
      <c r="V15" s="16">
        <v>-2.4493899999999997</v>
      </c>
      <c r="W15" s="16">
        <v>-15.1355</v>
      </c>
      <c r="X15" s="16">
        <v>2.9768400000000002</v>
      </c>
      <c r="Y15" s="16">
        <v>5.9177799999999996</v>
      </c>
      <c r="Z15" s="16">
        <v>3.3304999999999998</v>
      </c>
      <c r="AA15" s="16">
        <v>10.576969999999999</v>
      </c>
      <c r="AB15" s="16">
        <v>-7.4222299999999999</v>
      </c>
      <c r="AC15" s="16">
        <v>-2.7236199999999999</v>
      </c>
      <c r="AD15" s="16">
        <v>11.2767</v>
      </c>
      <c r="AE15" s="16">
        <v>-2.6559499999999998</v>
      </c>
      <c r="AF15" s="16">
        <v>3.1679930000000001</v>
      </c>
      <c r="AG15" s="16">
        <v>-8.08446</v>
      </c>
      <c r="AH15" s="16">
        <v>4.3259999999999996</v>
      </c>
      <c r="AI15" s="46"/>
      <c r="AJ15" s="46"/>
      <c r="AK15" s="46"/>
      <c r="AL15" s="46"/>
      <c r="AM15" s="46"/>
      <c r="AN15" s="4"/>
      <c r="AO15" s="4"/>
      <c r="AP15" s="4"/>
      <c r="AQ15" s="4"/>
      <c r="AR15" s="4"/>
      <c r="AS15" s="4"/>
      <c r="AT15" s="4"/>
      <c r="AU15" s="4"/>
      <c r="AV15" s="4"/>
      <c r="AW15" s="4"/>
      <c r="AX15" s="4"/>
      <c r="AY15" s="4"/>
    </row>
    <row r="16" spans="1:51" ht="14.5" x14ac:dyDescent="0.35">
      <c r="A16" s="136">
        <f>YampaRiverInflow.TotalOutflow!A16</f>
        <v>45536</v>
      </c>
      <c r="B16" s="34"/>
      <c r="C16" s="12">
        <v>-10.06</v>
      </c>
      <c r="D16" s="45">
        <v>-10.06</v>
      </c>
      <c r="E16" s="16">
        <v>5.2410399999999999</v>
      </c>
      <c r="F16" s="16">
        <v>-12.903600000000001</v>
      </c>
      <c r="G16" s="16">
        <v>8.5776000000000003</v>
      </c>
      <c r="H16" s="16">
        <v>15.860709999999999</v>
      </c>
      <c r="I16" s="16">
        <v>4.2184399999999993</v>
      </c>
      <c r="J16" s="16">
        <v>2.1504499999999998</v>
      </c>
      <c r="K16" s="16">
        <v>-6.8963000000000001</v>
      </c>
      <c r="L16" s="16">
        <v>-12.975100000000001</v>
      </c>
      <c r="M16" s="16">
        <v>-7.1190200000000008</v>
      </c>
      <c r="N16" s="16">
        <v>-2.2877899999999998</v>
      </c>
      <c r="O16" s="16">
        <v>-15.519200000000001</v>
      </c>
      <c r="P16" s="16">
        <v>-21.1785</v>
      </c>
      <c r="Q16" s="16">
        <v>-6.0739200000000002</v>
      </c>
      <c r="R16" s="16">
        <v>-3.6959299999999997</v>
      </c>
      <c r="S16" s="16">
        <v>0.22959000000000002</v>
      </c>
      <c r="T16" s="16">
        <v>-2.0469200000000001</v>
      </c>
      <c r="U16" s="16">
        <v>-1.55017</v>
      </c>
      <c r="V16" s="16">
        <v>8.7733099999999986</v>
      </c>
      <c r="W16" s="16">
        <v>-8.4957199999999986</v>
      </c>
      <c r="X16" s="16">
        <v>10.460270000000001</v>
      </c>
      <c r="Y16" s="16">
        <v>-5.7617600000000007</v>
      </c>
      <c r="Z16" s="16">
        <v>-2.9507099999999999</v>
      </c>
      <c r="AA16" s="16">
        <v>5.573264</v>
      </c>
      <c r="AB16" s="16">
        <v>6.7049099999999999</v>
      </c>
      <c r="AC16" s="16">
        <v>-0.37902999999999998</v>
      </c>
      <c r="AD16" s="16">
        <v>1.002618</v>
      </c>
      <c r="AE16" s="16">
        <v>4.0797420000000004</v>
      </c>
      <c r="AF16" s="16">
        <v>-5.3277200000000002</v>
      </c>
      <c r="AG16" s="16">
        <v>-6.2411499999999993</v>
      </c>
      <c r="AH16" s="16">
        <v>2.4840100000000001</v>
      </c>
      <c r="AI16" s="46"/>
      <c r="AJ16" s="46"/>
      <c r="AK16" s="46"/>
      <c r="AL16" s="46"/>
      <c r="AM16" s="46"/>
      <c r="AN16" s="4"/>
      <c r="AO16" s="4"/>
      <c r="AP16" s="4"/>
      <c r="AQ16" s="4"/>
      <c r="AR16" s="4"/>
      <c r="AS16" s="4"/>
      <c r="AT16" s="4"/>
      <c r="AU16" s="4"/>
      <c r="AV16" s="4"/>
      <c r="AW16" s="4"/>
      <c r="AX16" s="4"/>
      <c r="AY16" s="4"/>
    </row>
    <row r="17" spans="1:51" ht="14.5" x14ac:dyDescent="0.35">
      <c r="A17" s="136">
        <f>YampaRiverInflow.TotalOutflow!A17</f>
        <v>45566</v>
      </c>
      <c r="B17" s="34"/>
      <c r="C17" s="12">
        <v>-2.7229999999999999</v>
      </c>
      <c r="D17" s="45">
        <v>-2.7229999999999999</v>
      </c>
      <c r="E17" s="16">
        <v>16.06822</v>
      </c>
      <c r="F17" s="16">
        <v>-0.16736000000000001</v>
      </c>
      <c r="G17" s="16">
        <v>3.9343000000000004</v>
      </c>
      <c r="H17" s="16">
        <v>-8.1954599999999989</v>
      </c>
      <c r="I17" s="16">
        <v>1.15303</v>
      </c>
      <c r="J17" s="16">
        <v>4.8546899999999997</v>
      </c>
      <c r="K17" s="16">
        <v>-2.7721900000000002</v>
      </c>
      <c r="L17" s="16">
        <v>10.111030000000001</v>
      </c>
      <c r="M17" s="16">
        <v>-7.8798000000000004</v>
      </c>
      <c r="N17" s="16">
        <v>4.2608300000000003</v>
      </c>
      <c r="O17" s="16">
        <v>-9.0296399999999988</v>
      </c>
      <c r="P17" s="16">
        <v>-19.219099999999997</v>
      </c>
      <c r="Q17" s="16">
        <v>-22.1523</v>
      </c>
      <c r="R17" s="16">
        <v>1.00861</v>
      </c>
      <c r="S17" s="16">
        <v>-7.54697</v>
      </c>
      <c r="T17" s="16">
        <v>3.05389</v>
      </c>
      <c r="U17" s="16">
        <v>-0.55309000000000008</v>
      </c>
      <c r="V17" s="16">
        <v>-10.613</v>
      </c>
      <c r="W17" s="16">
        <v>-11.085899999999999</v>
      </c>
      <c r="X17" s="16">
        <v>5.77902</v>
      </c>
      <c r="Y17" s="16">
        <v>-2.5799099999999999</v>
      </c>
      <c r="Z17" s="16">
        <v>11.36007</v>
      </c>
      <c r="AA17" s="16">
        <v>13.28439</v>
      </c>
      <c r="AB17" s="16">
        <v>-1.07623</v>
      </c>
      <c r="AC17" s="16">
        <v>6.7392950000000003</v>
      </c>
      <c r="AD17" s="16">
        <v>9.3276970000000006</v>
      </c>
      <c r="AE17" s="16">
        <v>9.8532309999999992</v>
      </c>
      <c r="AF17" s="16">
        <v>2.3867620000000001</v>
      </c>
      <c r="AG17" s="16">
        <v>-14.003299999999999</v>
      </c>
      <c r="AH17" s="16">
        <v>4.5726499999999994</v>
      </c>
      <c r="AI17" s="46"/>
      <c r="AJ17" s="46"/>
      <c r="AK17" s="46"/>
      <c r="AL17" s="46"/>
      <c r="AM17" s="46"/>
      <c r="AN17" s="4"/>
      <c r="AO17" s="4"/>
      <c r="AP17" s="4"/>
      <c r="AQ17" s="4"/>
      <c r="AR17" s="4"/>
      <c r="AS17" s="4"/>
      <c r="AT17" s="4"/>
      <c r="AU17" s="4"/>
      <c r="AV17" s="4"/>
      <c r="AW17" s="4"/>
      <c r="AX17" s="4"/>
      <c r="AY17" s="4"/>
    </row>
    <row r="18" spans="1:51" ht="14.5" x14ac:dyDescent="0.35">
      <c r="A18" s="136">
        <f>YampaRiverInflow.TotalOutflow!A18</f>
        <v>45597</v>
      </c>
      <c r="B18" s="34"/>
      <c r="C18" s="12">
        <v>-4.2320000000000002</v>
      </c>
      <c r="D18" s="45">
        <v>-4.2320000000000002</v>
      </c>
      <c r="E18" s="16">
        <v>12.2211</v>
      </c>
      <c r="F18" s="16">
        <v>-13.3376</v>
      </c>
      <c r="G18" s="16">
        <v>4.8029599999999997</v>
      </c>
      <c r="H18" s="16">
        <v>7.5139499999999995</v>
      </c>
      <c r="I18" s="16">
        <v>2.73468</v>
      </c>
      <c r="J18" s="16">
        <v>6.6013000000000002</v>
      </c>
      <c r="K18" s="16">
        <v>0.97684000000000004</v>
      </c>
      <c r="L18" s="16">
        <v>8.3629300000000004</v>
      </c>
      <c r="M18" s="16">
        <v>1.9108499999999999</v>
      </c>
      <c r="N18" s="16">
        <v>-3.2407300000000001</v>
      </c>
      <c r="O18" s="16">
        <v>2.9348700000000001</v>
      </c>
      <c r="P18" s="16">
        <v>-7.6372900000000001</v>
      </c>
      <c r="Q18" s="16">
        <v>3.4327800000000002</v>
      </c>
      <c r="R18" s="16">
        <v>5.0682</v>
      </c>
      <c r="S18" s="16">
        <v>-2.44712</v>
      </c>
      <c r="T18" s="16">
        <v>9.4311000000000007</v>
      </c>
      <c r="U18" s="16">
        <v>-7.2890100000000002</v>
      </c>
      <c r="V18" s="16">
        <v>-3.6388499999999997</v>
      </c>
      <c r="W18" s="16">
        <v>0.89403999999999995</v>
      </c>
      <c r="X18" s="16">
        <v>10.06827</v>
      </c>
      <c r="Y18" s="16">
        <v>6.3182299999999998</v>
      </c>
      <c r="Z18" s="16">
        <v>14.429110000000001</v>
      </c>
      <c r="AA18" s="16">
        <v>13.14282</v>
      </c>
      <c r="AB18" s="16">
        <v>0.30604999999999999</v>
      </c>
      <c r="AC18" s="16">
        <v>3.2879200000000002</v>
      </c>
      <c r="AD18" s="16">
        <v>9.6716720000000009</v>
      </c>
      <c r="AE18" s="16">
        <v>20.124560000000002</v>
      </c>
      <c r="AF18" s="16">
        <v>-11.070600000000001</v>
      </c>
      <c r="AG18" s="16">
        <v>-13.8909</v>
      </c>
      <c r="AH18" s="16">
        <v>6.7825500000000005</v>
      </c>
      <c r="AI18" s="46"/>
      <c r="AJ18" s="46"/>
      <c r="AK18" s="46"/>
      <c r="AL18" s="46"/>
      <c r="AM18" s="46"/>
      <c r="AN18" s="4"/>
      <c r="AO18" s="4"/>
      <c r="AP18" s="4"/>
      <c r="AQ18" s="4"/>
      <c r="AR18" s="4"/>
      <c r="AS18" s="4"/>
      <c r="AT18" s="4"/>
      <c r="AU18" s="4"/>
      <c r="AV18" s="4"/>
      <c r="AW18" s="4"/>
      <c r="AX18" s="4"/>
      <c r="AY18" s="4"/>
    </row>
    <row r="19" spans="1:51" ht="14.5" x14ac:dyDescent="0.35">
      <c r="A19" s="136">
        <f>YampaRiverInflow.TotalOutflow!A19</f>
        <v>45627</v>
      </c>
      <c r="B19" s="34"/>
      <c r="C19" s="12">
        <v>-1.294</v>
      </c>
      <c r="D19" s="45">
        <v>-1.294</v>
      </c>
      <c r="E19" s="16">
        <v>26.24044</v>
      </c>
      <c r="F19" s="16">
        <v>9.7062999999999988</v>
      </c>
      <c r="G19" s="16">
        <v>15.84782</v>
      </c>
      <c r="H19" s="16">
        <v>94.941029999999998</v>
      </c>
      <c r="I19" s="16">
        <v>-1.6679900000000001</v>
      </c>
      <c r="J19" s="16">
        <v>27.110379999999999</v>
      </c>
      <c r="K19" s="16">
        <v>15.47331</v>
      </c>
      <c r="L19" s="16">
        <v>23.397189999999998</v>
      </c>
      <c r="M19" s="16">
        <v>-21.467200000000002</v>
      </c>
      <c r="N19" s="16">
        <v>-1.96912</v>
      </c>
      <c r="O19" s="16">
        <v>6.1689999999999996</v>
      </c>
      <c r="P19" s="16">
        <v>-8.7340999999999998</v>
      </c>
      <c r="Q19" s="16">
        <v>2.1890200000000002</v>
      </c>
      <c r="R19" s="16">
        <v>6.2199300000000006</v>
      </c>
      <c r="S19" s="16">
        <v>-1.9193900000000002</v>
      </c>
      <c r="T19" s="16">
        <v>-0.40073999999999999</v>
      </c>
      <c r="U19" s="16">
        <v>-10.7593</v>
      </c>
      <c r="V19" s="16">
        <v>-7.3306499999999994</v>
      </c>
      <c r="W19" s="16">
        <v>7.5781999999999998</v>
      </c>
      <c r="X19" s="16">
        <v>10.29767</v>
      </c>
      <c r="Y19" s="16">
        <v>-5.8699700000000004</v>
      </c>
      <c r="Z19" s="16">
        <v>24.633080000000003</v>
      </c>
      <c r="AA19" s="16">
        <v>23.363189999999999</v>
      </c>
      <c r="AB19" s="16">
        <v>-1.2471300000000001</v>
      </c>
      <c r="AC19" s="16">
        <v>-6.3736999999999995</v>
      </c>
      <c r="AD19" s="16">
        <v>5.9137360000000001</v>
      </c>
      <c r="AE19" s="16">
        <v>15.60941</v>
      </c>
      <c r="AF19" s="16">
        <v>24.042540000000002</v>
      </c>
      <c r="AG19" s="16">
        <v>-3.4043299999999999</v>
      </c>
      <c r="AH19" s="16">
        <v>8.3700100000000006</v>
      </c>
      <c r="AI19" s="46"/>
      <c r="AJ19" s="46"/>
      <c r="AK19" s="46"/>
      <c r="AL19" s="46"/>
      <c r="AM19" s="46"/>
      <c r="AN19" s="4"/>
      <c r="AO19" s="4"/>
      <c r="AP19" s="4"/>
      <c r="AQ19" s="4"/>
      <c r="AR19" s="4"/>
      <c r="AS19" s="4"/>
      <c r="AT19" s="4"/>
      <c r="AU19" s="4"/>
      <c r="AV19" s="4"/>
      <c r="AW19" s="4"/>
      <c r="AX19" s="4"/>
      <c r="AY19" s="4"/>
    </row>
    <row r="20" spans="1:51" ht="14.5" x14ac:dyDescent="0.35">
      <c r="A20" s="136">
        <f>YampaRiverInflow.TotalOutflow!A20</f>
        <v>45658</v>
      </c>
      <c r="B20" s="34"/>
      <c r="C20" s="12">
        <v>4.0289999999999999</v>
      </c>
      <c r="D20" s="45">
        <v>4.0289999999999999</v>
      </c>
      <c r="E20" s="16">
        <v>-30.0366</v>
      </c>
      <c r="F20" s="16">
        <v>0.34805000000000003</v>
      </c>
      <c r="G20" s="16">
        <v>8.1073400000000007</v>
      </c>
      <c r="H20" s="16">
        <v>-4.0167999999999999</v>
      </c>
      <c r="I20" s="16">
        <v>-0.42529</v>
      </c>
      <c r="J20" s="16">
        <v>-9.22471</v>
      </c>
      <c r="K20" s="16">
        <v>16.908450000000002</v>
      </c>
      <c r="L20" s="16">
        <v>1.48193</v>
      </c>
      <c r="M20" s="16">
        <v>-11.1562</v>
      </c>
      <c r="N20" s="16">
        <v>-10.2127</v>
      </c>
      <c r="O20" s="16">
        <v>-20.743200000000002</v>
      </c>
      <c r="P20" s="16">
        <v>-9.2751999999999999</v>
      </c>
      <c r="Q20" s="16">
        <v>-13.9984</v>
      </c>
      <c r="R20" s="16">
        <v>-0.47846</v>
      </c>
      <c r="S20" s="16">
        <v>-2.4032600000000004</v>
      </c>
      <c r="T20" s="16">
        <v>3.4120999999999997</v>
      </c>
      <c r="U20" s="16">
        <v>-10.2646</v>
      </c>
      <c r="V20" s="16">
        <v>17.93282</v>
      </c>
      <c r="W20" s="16">
        <v>-2.55436</v>
      </c>
      <c r="X20" s="16">
        <v>-2.7433800000000002</v>
      </c>
      <c r="Y20" s="16">
        <v>-21.323400000000003</v>
      </c>
      <c r="Z20" s="16">
        <v>2.622719</v>
      </c>
      <c r="AA20" s="16">
        <v>3.4634200000000002</v>
      </c>
      <c r="AB20" s="16">
        <v>7.8842790000000003</v>
      </c>
      <c r="AC20" s="16">
        <v>16.61054</v>
      </c>
      <c r="AD20" s="16">
        <v>8.8169590000000007</v>
      </c>
      <c r="AE20" s="16">
        <v>17.907229999999998</v>
      </c>
      <c r="AF20" s="16">
        <v>12.460120000000002</v>
      </c>
      <c r="AG20" s="16">
        <v>7.4652799999999999</v>
      </c>
      <c r="AH20" s="16">
        <v>6.9913500000000006</v>
      </c>
      <c r="AI20" s="46"/>
      <c r="AJ20" s="46"/>
      <c r="AK20" s="46"/>
      <c r="AL20" s="46"/>
      <c r="AM20" s="46"/>
      <c r="AN20" s="4"/>
      <c r="AO20" s="4"/>
      <c r="AP20" s="4"/>
      <c r="AQ20" s="4"/>
      <c r="AR20" s="4"/>
      <c r="AS20" s="4"/>
      <c r="AT20" s="4"/>
      <c r="AU20" s="4"/>
      <c r="AV20" s="4"/>
      <c r="AW20" s="4"/>
      <c r="AX20" s="4"/>
      <c r="AY20" s="4"/>
    </row>
    <row r="21" spans="1:51" ht="14.5" x14ac:dyDescent="0.35">
      <c r="A21" s="136">
        <f>YampaRiverInflow.TotalOutflow!A21</f>
        <v>45689</v>
      </c>
      <c r="B21" s="34"/>
      <c r="C21" s="12">
        <v>-0.73599999999999999</v>
      </c>
      <c r="D21" s="45">
        <v>-0.73599999999999999</v>
      </c>
      <c r="E21" s="16">
        <v>-45.490699999999997</v>
      </c>
      <c r="F21" s="16">
        <v>-8.9389900000000004</v>
      </c>
      <c r="G21" s="16">
        <v>14.93486</v>
      </c>
      <c r="H21" s="16">
        <v>-2.7169299999999996</v>
      </c>
      <c r="I21" s="16">
        <v>1.1206400000000001</v>
      </c>
      <c r="J21" s="16">
        <v>-12.965299999999999</v>
      </c>
      <c r="K21" s="16">
        <v>0.91830999999999996</v>
      </c>
      <c r="L21" s="16">
        <v>1.91351</v>
      </c>
      <c r="M21" s="16">
        <v>-9.2040600000000001</v>
      </c>
      <c r="N21" s="16">
        <v>-8.6602700000000006</v>
      </c>
      <c r="O21" s="16">
        <v>-7.7134099999999997</v>
      </c>
      <c r="P21" s="16">
        <v>-7.8451700000000004</v>
      </c>
      <c r="Q21" s="16">
        <v>-18.252200000000002</v>
      </c>
      <c r="R21" s="16">
        <v>-3.1171700000000002</v>
      </c>
      <c r="S21" s="16">
        <v>-7.3280799999999999</v>
      </c>
      <c r="T21" s="16">
        <v>1.02014</v>
      </c>
      <c r="U21" s="16">
        <v>-14.3032</v>
      </c>
      <c r="V21" s="16">
        <v>-13.955</v>
      </c>
      <c r="W21" s="16">
        <v>-11.963200000000001</v>
      </c>
      <c r="X21" s="16">
        <v>-5.2006099999999993</v>
      </c>
      <c r="Y21" s="16">
        <v>-1.8404100000000001</v>
      </c>
      <c r="Z21" s="16">
        <v>4.1879590000000002</v>
      </c>
      <c r="AA21" s="16">
        <v>8.0341699999999996</v>
      </c>
      <c r="AB21" s="16">
        <v>-3.2283200000000001</v>
      </c>
      <c r="AC21" s="16">
        <v>-5.3345600000000006</v>
      </c>
      <c r="AD21" s="16">
        <v>-3.9803500000000001</v>
      </c>
      <c r="AE21" s="16">
        <v>3.725031</v>
      </c>
      <c r="AF21" s="16">
        <v>11.38289</v>
      </c>
      <c r="AG21" s="16">
        <v>9.9543199999999992</v>
      </c>
      <c r="AH21" s="16">
        <v>4.1059299999999999</v>
      </c>
      <c r="AI21" s="46"/>
      <c r="AJ21" s="46"/>
      <c r="AK21" s="46"/>
      <c r="AL21" s="46"/>
      <c r="AM21" s="46"/>
      <c r="AN21" s="4"/>
      <c r="AO21" s="4"/>
      <c r="AP21" s="4"/>
      <c r="AQ21" s="4"/>
      <c r="AR21" s="4"/>
      <c r="AS21" s="4"/>
      <c r="AT21" s="4"/>
      <c r="AU21" s="4"/>
      <c r="AV21" s="4"/>
      <c r="AW21" s="4"/>
      <c r="AX21" s="4"/>
      <c r="AY21" s="4"/>
    </row>
    <row r="22" spans="1:51" ht="14.5" x14ac:dyDescent="0.35">
      <c r="A22" s="136">
        <f>YampaRiverInflow.TotalOutflow!A22</f>
        <v>45717</v>
      </c>
      <c r="B22" s="34"/>
      <c r="C22" s="12">
        <v>-1.1020000000000001</v>
      </c>
      <c r="D22" s="45">
        <v>-1.1020000000000001</v>
      </c>
      <c r="E22" s="16">
        <v>-85.616900000000001</v>
      </c>
      <c r="F22" s="16">
        <v>-18.977</v>
      </c>
      <c r="G22" s="16">
        <v>-3.0748000000000002</v>
      </c>
      <c r="H22" s="16">
        <v>33.225720000000003</v>
      </c>
      <c r="I22" s="16">
        <v>11.037510000000001</v>
      </c>
      <c r="J22" s="16">
        <v>4.6733700000000002</v>
      </c>
      <c r="K22" s="16">
        <v>4.0890000000000003E-2</v>
      </c>
      <c r="L22" s="16">
        <v>8.1969799999999999</v>
      </c>
      <c r="M22" s="16">
        <v>5.5769299999999999</v>
      </c>
      <c r="N22" s="16">
        <v>-5.0199499999999997</v>
      </c>
      <c r="O22" s="16">
        <v>-3.68032</v>
      </c>
      <c r="P22" s="16">
        <v>-25.690300000000001</v>
      </c>
      <c r="Q22" s="16">
        <v>16.045670000000001</v>
      </c>
      <c r="R22" s="16">
        <v>-10.3043</v>
      </c>
      <c r="S22" s="16">
        <v>-11.892200000000001</v>
      </c>
      <c r="T22" s="16">
        <v>0.31795999999999996</v>
      </c>
      <c r="U22" s="16">
        <v>-9.7432599999999994</v>
      </c>
      <c r="V22" s="16">
        <v>-12.145200000000001</v>
      </c>
      <c r="W22" s="16">
        <v>-6.3741000000000003</v>
      </c>
      <c r="X22" s="16">
        <v>-11.247</v>
      </c>
      <c r="Y22" s="16">
        <v>-5.8244099999999994</v>
      </c>
      <c r="Z22" s="16">
        <v>-14.067500000000001</v>
      </c>
      <c r="AA22" s="16">
        <v>-1.27335</v>
      </c>
      <c r="AB22" s="16">
        <v>-1.8987400000000001</v>
      </c>
      <c r="AC22" s="16">
        <v>-12.0581</v>
      </c>
      <c r="AD22" s="16">
        <v>-1.39941</v>
      </c>
      <c r="AE22" s="16">
        <v>3.0619520000000002</v>
      </c>
      <c r="AF22" s="16">
        <v>0.5556236</v>
      </c>
      <c r="AG22" s="16">
        <v>2.51511</v>
      </c>
      <c r="AH22" s="16">
        <v>-1.48194</v>
      </c>
      <c r="AI22" s="46"/>
      <c r="AJ22" s="46"/>
      <c r="AK22" s="46"/>
      <c r="AL22" s="46"/>
      <c r="AM22" s="46"/>
      <c r="AN22" s="4"/>
      <c r="AO22" s="4"/>
      <c r="AP22" s="4"/>
      <c r="AQ22" s="4"/>
      <c r="AR22" s="4"/>
      <c r="AS22" s="4"/>
      <c r="AT22" s="4"/>
      <c r="AU22" s="4"/>
      <c r="AV22" s="4"/>
      <c r="AW22" s="4"/>
      <c r="AX22" s="4"/>
      <c r="AY22" s="4"/>
    </row>
    <row r="23" spans="1:51" ht="14.5" x14ac:dyDescent="0.35">
      <c r="A23" s="136">
        <f>YampaRiverInflow.TotalOutflow!A23</f>
        <v>45748</v>
      </c>
      <c r="B23" s="34"/>
      <c r="C23" s="12">
        <v>-8.67</v>
      </c>
      <c r="D23" s="45">
        <v>-8.67</v>
      </c>
      <c r="E23" s="16">
        <v>-51.0623</v>
      </c>
      <c r="F23" s="16">
        <v>-15.1135</v>
      </c>
      <c r="G23" s="16">
        <v>-4.2431000000000001</v>
      </c>
      <c r="H23" s="16">
        <v>-7.57599</v>
      </c>
      <c r="I23" s="16">
        <v>15.395820000000001</v>
      </c>
      <c r="J23" s="16">
        <v>39.174210000000002</v>
      </c>
      <c r="K23" s="16">
        <v>-0.41738999999999998</v>
      </c>
      <c r="L23" s="16">
        <v>-3.9382700000000002</v>
      </c>
      <c r="M23" s="16">
        <v>0.93055999999999994</v>
      </c>
      <c r="N23" s="16">
        <v>-11.8729</v>
      </c>
      <c r="O23" s="16">
        <v>-13.3843</v>
      </c>
      <c r="P23" s="16">
        <v>-6.9093299999999997</v>
      </c>
      <c r="Q23" s="16">
        <v>4.2983100000000007</v>
      </c>
      <c r="R23" s="16">
        <v>-1.6048699999999998</v>
      </c>
      <c r="S23" s="16">
        <v>-3.3881199999999998</v>
      </c>
      <c r="T23" s="16">
        <v>-8.2623700000000007</v>
      </c>
      <c r="U23" s="16">
        <v>-14.0764</v>
      </c>
      <c r="V23" s="16">
        <v>-15.644399999999999</v>
      </c>
      <c r="W23" s="16">
        <v>-20.3934</v>
      </c>
      <c r="X23" s="16">
        <v>-12.2591</v>
      </c>
      <c r="Y23" s="16">
        <v>-6.0398699999999996</v>
      </c>
      <c r="Z23" s="16">
        <v>14.186459999999999</v>
      </c>
      <c r="AA23" s="16">
        <v>-9.3056399999999986</v>
      </c>
      <c r="AB23" s="16">
        <v>-4.80497</v>
      </c>
      <c r="AC23" s="16">
        <v>-4.7238199999999999</v>
      </c>
      <c r="AD23" s="16">
        <v>-4.9565900000000003</v>
      </c>
      <c r="AE23" s="16">
        <v>-3.62934</v>
      </c>
      <c r="AF23" s="16">
        <v>-36.724299999999999</v>
      </c>
      <c r="AG23" s="16">
        <v>5.76356</v>
      </c>
      <c r="AH23" s="16">
        <v>12.84352</v>
      </c>
      <c r="AI23" s="46"/>
      <c r="AJ23" s="46"/>
      <c r="AK23" s="46"/>
      <c r="AL23" s="46"/>
      <c r="AM23" s="46"/>
      <c r="AN23" s="4"/>
      <c r="AO23" s="4"/>
      <c r="AP23" s="4"/>
      <c r="AQ23" s="4"/>
      <c r="AR23" s="4"/>
      <c r="AS23" s="4"/>
      <c r="AT23" s="4"/>
      <c r="AU23" s="4"/>
      <c r="AV23" s="4"/>
      <c r="AW23" s="4"/>
      <c r="AX23" s="4"/>
      <c r="AY23" s="4"/>
    </row>
    <row r="24" spans="1:51" ht="14.5" x14ac:dyDescent="0.35">
      <c r="A24" s="136">
        <f>YampaRiverInflow.TotalOutflow!A24</f>
        <v>45778</v>
      </c>
      <c r="B24" s="34"/>
      <c r="C24" s="12">
        <v>-5.9660000000000002</v>
      </c>
      <c r="D24" s="45">
        <v>-5.9660000000000002</v>
      </c>
      <c r="E24" s="16">
        <v>-61.748899999999999</v>
      </c>
      <c r="F24" s="16">
        <v>-4.7955200000000007</v>
      </c>
      <c r="G24" s="16">
        <v>-13.974399999999999</v>
      </c>
      <c r="H24" s="16">
        <v>-8.2093600000000002</v>
      </c>
      <c r="I24" s="16">
        <v>11.730090000000001</v>
      </c>
      <c r="J24" s="16">
        <v>21.999099999999999</v>
      </c>
      <c r="K24" s="16">
        <v>0.11092</v>
      </c>
      <c r="L24" s="16">
        <v>-14.867799999999999</v>
      </c>
      <c r="M24" s="16">
        <v>-7.1809500000000002</v>
      </c>
      <c r="N24" s="16">
        <v>-5.66974</v>
      </c>
      <c r="O24" s="16">
        <v>-33.700400000000002</v>
      </c>
      <c r="P24" s="16">
        <v>-4.7220800000000001</v>
      </c>
      <c r="Q24" s="16">
        <v>-17.381799999999998</v>
      </c>
      <c r="R24" s="16">
        <v>-33.279300000000006</v>
      </c>
      <c r="S24" s="16">
        <v>-5.4207200000000002</v>
      </c>
      <c r="T24" s="16">
        <v>-5.2464300000000001</v>
      </c>
      <c r="U24" s="16">
        <v>3.1493000000000002</v>
      </c>
      <c r="V24" s="16">
        <v>-9.5569299999999995</v>
      </c>
      <c r="W24" s="16">
        <v>4.5381899999999993</v>
      </c>
      <c r="X24" s="16">
        <v>2.7454499999999999</v>
      </c>
      <c r="Y24" s="16">
        <v>4.5651899999999994</v>
      </c>
      <c r="Z24" s="16">
        <v>0.1095455</v>
      </c>
      <c r="AA24" s="16">
        <v>7.3637499999999996</v>
      </c>
      <c r="AB24" s="16">
        <v>8.667313</v>
      </c>
      <c r="AC24" s="16">
        <v>9.6379000000000001</v>
      </c>
      <c r="AD24" s="16">
        <v>-0.59501400000000004</v>
      </c>
      <c r="AE24" s="16">
        <v>-7.1286899999999997</v>
      </c>
      <c r="AF24" s="16">
        <v>13.089129999999999</v>
      </c>
      <c r="AG24" s="16">
        <v>7.5992100000000002</v>
      </c>
      <c r="AH24" s="16">
        <v>4.7034399999999996</v>
      </c>
      <c r="AI24" s="46"/>
      <c r="AJ24" s="46"/>
      <c r="AK24" s="46"/>
      <c r="AL24" s="46"/>
      <c r="AM24" s="46"/>
      <c r="AN24" s="4"/>
      <c r="AO24" s="4"/>
      <c r="AP24" s="4"/>
      <c r="AQ24" s="4"/>
      <c r="AR24" s="4"/>
      <c r="AS24" s="4"/>
      <c r="AT24" s="4"/>
      <c r="AU24" s="4"/>
      <c r="AV24" s="4"/>
      <c r="AW24" s="4"/>
      <c r="AX24" s="4"/>
      <c r="AY24" s="4"/>
    </row>
    <row r="25" spans="1:51" ht="14.5" x14ac:dyDescent="0.35">
      <c r="A25" s="136">
        <f>YampaRiverInflow.TotalOutflow!A25</f>
        <v>45809</v>
      </c>
      <c r="B25" s="34"/>
      <c r="C25" s="12">
        <v>-8.51</v>
      </c>
      <c r="D25" s="45">
        <v>-8.51</v>
      </c>
      <c r="E25" s="16">
        <v>-26.186700000000002</v>
      </c>
      <c r="F25" s="16">
        <v>-3.3491300000000002</v>
      </c>
      <c r="G25" s="16">
        <v>4.0840300000000003</v>
      </c>
      <c r="H25" s="16">
        <v>-11.6759</v>
      </c>
      <c r="I25" s="16">
        <v>-4.1159999999999995E-2</v>
      </c>
      <c r="J25" s="16">
        <v>5.6090299999999997</v>
      </c>
      <c r="K25" s="16">
        <v>-3.69754</v>
      </c>
      <c r="L25" s="16">
        <v>-11.8339</v>
      </c>
      <c r="M25" s="16">
        <v>-9.2286099999999998</v>
      </c>
      <c r="N25" s="16">
        <v>-8.5176200000000009</v>
      </c>
      <c r="O25" s="16">
        <v>-26.906099999999999</v>
      </c>
      <c r="P25" s="16">
        <v>-30.0809</v>
      </c>
      <c r="Q25" s="16">
        <v>1.8562000000000001</v>
      </c>
      <c r="R25" s="16">
        <v>-14.7171</v>
      </c>
      <c r="S25" s="16">
        <v>-14.012499999999999</v>
      </c>
      <c r="T25" s="16">
        <v>-1.51996</v>
      </c>
      <c r="U25" s="16">
        <v>-16.566500000000001</v>
      </c>
      <c r="V25" s="16">
        <v>-17.7789</v>
      </c>
      <c r="W25" s="16">
        <v>-8.3348700000000004</v>
      </c>
      <c r="X25" s="16">
        <v>-5.4185299999999996</v>
      </c>
      <c r="Y25" s="16">
        <v>-7.2006999999999994</v>
      </c>
      <c r="Z25" s="16">
        <v>-0.73851199999999995</v>
      </c>
      <c r="AA25" s="16">
        <v>2.2777600000000002</v>
      </c>
      <c r="AB25" s="16">
        <v>-1.24882</v>
      </c>
      <c r="AC25" s="16">
        <v>-2.2548400000000002</v>
      </c>
      <c r="AD25" s="16">
        <v>-7.8657200000000005</v>
      </c>
      <c r="AE25" s="16">
        <v>-7.5185699999999995</v>
      </c>
      <c r="AF25" s="16">
        <v>-7.5434399999999995</v>
      </c>
      <c r="AG25" s="16">
        <v>4.59762</v>
      </c>
      <c r="AH25" s="16">
        <v>13.497540000000001</v>
      </c>
      <c r="AI25" s="46"/>
      <c r="AJ25" s="46"/>
      <c r="AK25" s="46"/>
      <c r="AL25" s="46"/>
      <c r="AM25" s="46"/>
      <c r="AN25" s="4"/>
      <c r="AO25" s="4"/>
      <c r="AP25" s="4"/>
      <c r="AQ25" s="4"/>
      <c r="AR25" s="4"/>
      <c r="AS25" s="4"/>
      <c r="AT25" s="4"/>
      <c r="AU25" s="4"/>
      <c r="AV25" s="4"/>
      <c r="AW25" s="4"/>
      <c r="AX25" s="4"/>
      <c r="AY25" s="4"/>
    </row>
    <row r="26" spans="1:51" ht="14.5" x14ac:dyDescent="0.35">
      <c r="A26" s="136">
        <f>YampaRiverInflow.TotalOutflow!A26</f>
        <v>45839</v>
      </c>
      <c r="B26" s="34"/>
      <c r="C26" s="12">
        <v>-11.94</v>
      </c>
      <c r="D26" s="45">
        <v>-11.94</v>
      </c>
      <c r="E26" s="16">
        <v>-10.6083</v>
      </c>
      <c r="F26" s="16">
        <v>-7.64445</v>
      </c>
      <c r="G26" s="16">
        <v>8.1272700000000011</v>
      </c>
      <c r="H26" s="16">
        <v>-11.493399999999999</v>
      </c>
      <c r="I26" s="16">
        <v>10.728009999999999</v>
      </c>
      <c r="J26" s="16">
        <v>8.7200199999999999</v>
      </c>
      <c r="K26" s="16">
        <v>-1.2666099999999998</v>
      </c>
      <c r="L26" s="16">
        <v>-11.347200000000001</v>
      </c>
      <c r="M26" s="16">
        <v>-18.336200000000002</v>
      </c>
      <c r="N26" s="16">
        <v>-2.94312</v>
      </c>
      <c r="O26" s="16">
        <v>-31.489599999999999</v>
      </c>
      <c r="P26" s="16">
        <v>-20.471400000000003</v>
      </c>
      <c r="Q26" s="16">
        <v>-11.8964</v>
      </c>
      <c r="R26" s="16">
        <v>-5.89581</v>
      </c>
      <c r="S26" s="16">
        <v>-9.4188299999999998</v>
      </c>
      <c r="T26" s="16">
        <v>-9.6500499999999985</v>
      </c>
      <c r="U26" s="16">
        <v>-13.497399999999999</v>
      </c>
      <c r="V26" s="16">
        <v>-20.7821</v>
      </c>
      <c r="W26" s="16">
        <v>-5.3935699999999995</v>
      </c>
      <c r="X26" s="16">
        <v>-16.034399999999998</v>
      </c>
      <c r="Y26" s="16">
        <v>-7.2505600000000001</v>
      </c>
      <c r="Z26" s="16">
        <v>-12.2248</v>
      </c>
      <c r="AA26" s="16">
        <v>-2.5033499999999997</v>
      </c>
      <c r="AB26" s="16">
        <v>-0.440502</v>
      </c>
      <c r="AC26" s="16">
        <v>11.24718</v>
      </c>
      <c r="AD26" s="16">
        <v>-1.8387200000000001</v>
      </c>
      <c r="AE26" s="16">
        <v>-11.0794</v>
      </c>
      <c r="AF26" s="16">
        <v>-4.7515900000000002</v>
      </c>
      <c r="AG26" s="16">
        <v>1.85019</v>
      </c>
      <c r="AH26" s="16">
        <v>3.09552</v>
      </c>
      <c r="AI26" s="46"/>
      <c r="AJ26" s="46"/>
      <c r="AK26" s="46"/>
      <c r="AL26" s="46"/>
      <c r="AM26" s="46"/>
      <c r="AN26" s="4"/>
      <c r="AO26" s="4"/>
      <c r="AP26" s="4"/>
      <c r="AQ26" s="4"/>
      <c r="AR26" s="4"/>
      <c r="AS26" s="4"/>
      <c r="AT26" s="4"/>
      <c r="AU26" s="4"/>
      <c r="AV26" s="4"/>
      <c r="AW26" s="4"/>
      <c r="AX26" s="4"/>
      <c r="AY26" s="4"/>
    </row>
    <row r="27" spans="1:51" ht="14.5" x14ac:dyDescent="0.35">
      <c r="A27" s="136">
        <f>YampaRiverInflow.TotalOutflow!A27</f>
        <v>45870</v>
      </c>
      <c r="B27" s="34"/>
      <c r="C27" s="12">
        <v>-10.715</v>
      </c>
      <c r="D27" s="45">
        <v>-10.715</v>
      </c>
      <c r="E27" s="16">
        <v>-3.9497499999999999</v>
      </c>
      <c r="F27" s="16">
        <v>-0.94598000000000004</v>
      </c>
      <c r="G27" s="16">
        <v>2.1968100000000002</v>
      </c>
      <c r="H27" s="16">
        <v>-4.3264100000000001</v>
      </c>
      <c r="I27" s="16">
        <v>-10.6752</v>
      </c>
      <c r="J27" s="16">
        <v>1.8042</v>
      </c>
      <c r="K27" s="16">
        <v>4.2788000000000004</v>
      </c>
      <c r="L27" s="16">
        <v>-12.226000000000001</v>
      </c>
      <c r="M27" s="16">
        <v>-3.8130300000000004</v>
      </c>
      <c r="N27" s="16">
        <v>-0.78469000000000011</v>
      </c>
      <c r="O27" s="16">
        <v>-7.6042100000000001</v>
      </c>
      <c r="P27" s="16">
        <v>-5.4120699999999999</v>
      </c>
      <c r="Q27" s="16">
        <v>-13.8598</v>
      </c>
      <c r="R27" s="16">
        <v>-14.737</v>
      </c>
      <c r="S27" s="16">
        <v>-6.2569600000000003</v>
      </c>
      <c r="T27" s="16">
        <v>-22.553799999999999</v>
      </c>
      <c r="U27" s="16">
        <v>-2.4493899999999997</v>
      </c>
      <c r="V27" s="16">
        <v>-15.1355</v>
      </c>
      <c r="W27" s="16">
        <v>2.9768400000000002</v>
      </c>
      <c r="X27" s="16">
        <v>5.9177799999999996</v>
      </c>
      <c r="Y27" s="16">
        <v>3.3304999999999998</v>
      </c>
      <c r="Z27" s="16">
        <v>10.576969999999999</v>
      </c>
      <c r="AA27" s="16">
        <v>-7.4222299999999999</v>
      </c>
      <c r="AB27" s="16">
        <v>-2.7236199999999999</v>
      </c>
      <c r="AC27" s="16">
        <v>11.2767</v>
      </c>
      <c r="AD27" s="16">
        <v>-2.6559499999999998</v>
      </c>
      <c r="AE27" s="16">
        <v>3.1679930000000001</v>
      </c>
      <c r="AF27" s="16">
        <v>-8.08446</v>
      </c>
      <c r="AG27" s="16">
        <v>4.3259999999999996</v>
      </c>
      <c r="AH27" s="16">
        <v>3.7869800000000002</v>
      </c>
      <c r="AI27" s="46"/>
      <c r="AJ27" s="46"/>
      <c r="AK27" s="46"/>
      <c r="AL27" s="46"/>
      <c r="AM27" s="46"/>
      <c r="AN27" s="4"/>
      <c r="AO27" s="4"/>
      <c r="AP27" s="4"/>
      <c r="AQ27" s="4"/>
      <c r="AR27" s="4"/>
      <c r="AS27" s="4"/>
      <c r="AT27" s="4"/>
      <c r="AU27" s="4"/>
      <c r="AV27" s="4"/>
      <c r="AW27" s="4"/>
      <c r="AX27" s="4"/>
      <c r="AY27" s="4"/>
    </row>
    <row r="28" spans="1:51" ht="14.5" x14ac:dyDescent="0.35">
      <c r="A28" s="136">
        <f>YampaRiverInflow.TotalOutflow!A28</f>
        <v>45901</v>
      </c>
      <c r="B28" s="34"/>
      <c r="C28" s="12">
        <v>-10.06</v>
      </c>
      <c r="D28" s="45">
        <v>-10.06</v>
      </c>
      <c r="E28" s="16">
        <v>-12.903600000000001</v>
      </c>
      <c r="F28" s="16">
        <v>8.5776000000000003</v>
      </c>
      <c r="G28" s="16">
        <v>15.860709999999999</v>
      </c>
      <c r="H28" s="16">
        <v>4.2184399999999993</v>
      </c>
      <c r="I28" s="16">
        <v>2.1504499999999998</v>
      </c>
      <c r="J28" s="16">
        <v>-6.8963000000000001</v>
      </c>
      <c r="K28" s="16">
        <v>-12.975100000000001</v>
      </c>
      <c r="L28" s="16">
        <v>-7.1190200000000008</v>
      </c>
      <c r="M28" s="16">
        <v>-2.2877899999999998</v>
      </c>
      <c r="N28" s="16">
        <v>-15.519200000000001</v>
      </c>
      <c r="O28" s="16">
        <v>-21.1785</v>
      </c>
      <c r="P28" s="16">
        <v>-6.0739200000000002</v>
      </c>
      <c r="Q28" s="16">
        <v>-3.6959299999999997</v>
      </c>
      <c r="R28" s="16">
        <v>0.22959000000000002</v>
      </c>
      <c r="S28" s="16">
        <v>-2.0469200000000001</v>
      </c>
      <c r="T28" s="16">
        <v>-1.55017</v>
      </c>
      <c r="U28" s="16">
        <v>8.7733099999999986</v>
      </c>
      <c r="V28" s="16">
        <v>-8.4957199999999986</v>
      </c>
      <c r="W28" s="16">
        <v>10.460270000000001</v>
      </c>
      <c r="X28" s="16">
        <v>-5.7617600000000007</v>
      </c>
      <c r="Y28" s="16">
        <v>-2.9507099999999999</v>
      </c>
      <c r="Z28" s="16">
        <v>5.573264</v>
      </c>
      <c r="AA28" s="16">
        <v>6.7049099999999999</v>
      </c>
      <c r="AB28" s="16">
        <v>-0.37902999999999998</v>
      </c>
      <c r="AC28" s="16">
        <v>1.002618</v>
      </c>
      <c r="AD28" s="16">
        <v>4.0797420000000004</v>
      </c>
      <c r="AE28" s="16">
        <v>-5.3277200000000002</v>
      </c>
      <c r="AF28" s="16">
        <v>-6.2411499999999993</v>
      </c>
      <c r="AG28" s="16">
        <v>2.4840100000000001</v>
      </c>
      <c r="AH28" s="16">
        <v>5.2410399999999999</v>
      </c>
      <c r="AI28" s="46"/>
      <c r="AJ28" s="46"/>
      <c r="AK28" s="46"/>
      <c r="AL28" s="46"/>
      <c r="AM28" s="46"/>
      <c r="AN28" s="4"/>
      <c r="AO28" s="4"/>
      <c r="AP28" s="4"/>
      <c r="AQ28" s="4"/>
      <c r="AR28" s="4"/>
      <c r="AS28" s="4"/>
      <c r="AT28" s="4"/>
      <c r="AU28" s="4"/>
      <c r="AV28" s="4"/>
      <c r="AW28" s="4"/>
      <c r="AX28" s="4"/>
      <c r="AY28" s="4"/>
    </row>
    <row r="29" spans="1:51" ht="14.5" x14ac:dyDescent="0.35">
      <c r="A29" s="136">
        <f>YampaRiverInflow.TotalOutflow!A29</f>
        <v>45931</v>
      </c>
      <c r="B29" s="34"/>
      <c r="C29" s="12">
        <v>-2.7229999999999999</v>
      </c>
      <c r="D29" s="45">
        <v>-2.7229999999999999</v>
      </c>
      <c r="E29" s="16">
        <v>-0.16736000000000001</v>
      </c>
      <c r="F29" s="16">
        <v>3.9343000000000004</v>
      </c>
      <c r="G29" s="16">
        <v>-8.1954599999999989</v>
      </c>
      <c r="H29" s="16">
        <v>1.15303</v>
      </c>
      <c r="I29" s="16">
        <v>4.8546899999999997</v>
      </c>
      <c r="J29" s="16">
        <v>-2.7721900000000002</v>
      </c>
      <c r="K29" s="16">
        <v>10.111030000000001</v>
      </c>
      <c r="L29" s="16">
        <v>-7.8798000000000004</v>
      </c>
      <c r="M29" s="16">
        <v>4.2608300000000003</v>
      </c>
      <c r="N29" s="16">
        <v>-9.0296399999999988</v>
      </c>
      <c r="O29" s="16">
        <v>-19.219099999999997</v>
      </c>
      <c r="P29" s="16">
        <v>-22.1523</v>
      </c>
      <c r="Q29" s="16">
        <v>1.00861</v>
      </c>
      <c r="R29" s="16">
        <v>-7.54697</v>
      </c>
      <c r="S29" s="16">
        <v>3.05389</v>
      </c>
      <c r="T29" s="16">
        <v>-0.55309000000000008</v>
      </c>
      <c r="U29" s="16">
        <v>-10.613</v>
      </c>
      <c r="V29" s="16">
        <v>-11.085899999999999</v>
      </c>
      <c r="W29" s="16">
        <v>5.77902</v>
      </c>
      <c r="X29" s="16">
        <v>-2.5799099999999999</v>
      </c>
      <c r="Y29" s="16">
        <v>11.36007</v>
      </c>
      <c r="Z29" s="16">
        <v>13.28439</v>
      </c>
      <c r="AA29" s="16">
        <v>-1.07623</v>
      </c>
      <c r="AB29" s="16">
        <v>6.7392950000000003</v>
      </c>
      <c r="AC29" s="16">
        <v>9.3276970000000006</v>
      </c>
      <c r="AD29" s="16">
        <v>9.8532309999999992</v>
      </c>
      <c r="AE29" s="16">
        <v>2.3867620000000001</v>
      </c>
      <c r="AF29" s="16">
        <v>-14.003299999999999</v>
      </c>
      <c r="AG29" s="16">
        <v>4.5726499999999994</v>
      </c>
      <c r="AH29" s="16">
        <v>16.06822</v>
      </c>
      <c r="AI29" s="46"/>
      <c r="AJ29" s="46"/>
      <c r="AK29" s="46"/>
      <c r="AL29" s="46"/>
      <c r="AM29" s="46"/>
      <c r="AN29" s="4"/>
      <c r="AO29" s="4"/>
      <c r="AP29" s="4"/>
      <c r="AQ29" s="4"/>
      <c r="AR29" s="4"/>
      <c r="AS29" s="4"/>
      <c r="AT29" s="4"/>
      <c r="AU29" s="4"/>
      <c r="AV29" s="4"/>
      <c r="AW29" s="4"/>
      <c r="AX29" s="4"/>
      <c r="AY29" s="4"/>
    </row>
    <row r="30" spans="1:51" ht="14.5" x14ac:dyDescent="0.35">
      <c r="A30" s="136">
        <f>YampaRiverInflow.TotalOutflow!A30</f>
        <v>45962</v>
      </c>
      <c r="B30" s="34"/>
      <c r="C30" s="12">
        <v>-4.2320000000000002</v>
      </c>
      <c r="D30" s="45">
        <v>-4.2320000000000002</v>
      </c>
      <c r="E30" s="16">
        <v>-13.3376</v>
      </c>
      <c r="F30" s="16">
        <v>4.8029599999999997</v>
      </c>
      <c r="G30" s="16">
        <v>7.5139499999999995</v>
      </c>
      <c r="H30" s="16">
        <v>2.73468</v>
      </c>
      <c r="I30" s="16">
        <v>6.6013000000000002</v>
      </c>
      <c r="J30" s="16">
        <v>0.97684000000000004</v>
      </c>
      <c r="K30" s="16">
        <v>8.3629300000000004</v>
      </c>
      <c r="L30" s="16">
        <v>1.9108499999999999</v>
      </c>
      <c r="M30" s="16">
        <v>-3.2407300000000001</v>
      </c>
      <c r="N30" s="16">
        <v>2.9348700000000001</v>
      </c>
      <c r="O30" s="16">
        <v>-7.6372900000000001</v>
      </c>
      <c r="P30" s="16">
        <v>3.4327800000000002</v>
      </c>
      <c r="Q30" s="16">
        <v>5.0682</v>
      </c>
      <c r="R30" s="16">
        <v>-2.44712</v>
      </c>
      <c r="S30" s="16">
        <v>9.4311000000000007</v>
      </c>
      <c r="T30" s="16">
        <v>-7.2890100000000002</v>
      </c>
      <c r="U30" s="16">
        <v>-3.6388499999999997</v>
      </c>
      <c r="V30" s="16">
        <v>0.89403999999999995</v>
      </c>
      <c r="W30" s="16">
        <v>10.06827</v>
      </c>
      <c r="X30" s="16">
        <v>6.3182299999999998</v>
      </c>
      <c r="Y30" s="16">
        <v>14.429110000000001</v>
      </c>
      <c r="Z30" s="16">
        <v>13.14282</v>
      </c>
      <c r="AA30" s="16">
        <v>0.30604999999999999</v>
      </c>
      <c r="AB30" s="16">
        <v>3.2879200000000002</v>
      </c>
      <c r="AC30" s="16">
        <v>9.6716720000000009</v>
      </c>
      <c r="AD30" s="16">
        <v>20.124560000000002</v>
      </c>
      <c r="AE30" s="16">
        <v>-11.070600000000001</v>
      </c>
      <c r="AF30" s="16">
        <v>-13.8909</v>
      </c>
      <c r="AG30" s="16">
        <v>6.7825500000000005</v>
      </c>
      <c r="AH30" s="16">
        <v>12.2211</v>
      </c>
      <c r="AI30" s="46"/>
      <c r="AJ30" s="46"/>
      <c r="AK30" s="46"/>
      <c r="AL30" s="46"/>
      <c r="AM30" s="46"/>
      <c r="AN30" s="4"/>
      <c r="AO30" s="4"/>
      <c r="AP30" s="4"/>
      <c r="AQ30" s="4"/>
      <c r="AR30" s="4"/>
      <c r="AS30" s="4"/>
      <c r="AT30" s="4"/>
      <c r="AU30" s="4"/>
      <c r="AV30" s="4"/>
      <c r="AW30" s="4"/>
      <c r="AX30" s="4"/>
      <c r="AY30" s="4"/>
    </row>
    <row r="31" spans="1:51" ht="14.5" x14ac:dyDescent="0.35">
      <c r="A31" s="136">
        <f>YampaRiverInflow.TotalOutflow!A31</f>
        <v>45992</v>
      </c>
      <c r="B31" s="34"/>
      <c r="C31" s="12">
        <v>-1.294</v>
      </c>
      <c r="D31" s="45">
        <v>-1.294</v>
      </c>
      <c r="E31" s="16">
        <v>9.7062999999999988</v>
      </c>
      <c r="F31" s="16">
        <v>15.84782</v>
      </c>
      <c r="G31" s="16">
        <v>94.941029999999998</v>
      </c>
      <c r="H31" s="16">
        <v>-1.6679900000000001</v>
      </c>
      <c r="I31" s="16">
        <v>27.110379999999999</v>
      </c>
      <c r="J31" s="16">
        <v>15.47331</v>
      </c>
      <c r="K31" s="16">
        <v>23.397189999999998</v>
      </c>
      <c r="L31" s="16">
        <v>-21.467200000000002</v>
      </c>
      <c r="M31" s="16">
        <v>-1.96912</v>
      </c>
      <c r="N31" s="16">
        <v>6.1689999999999996</v>
      </c>
      <c r="O31" s="16">
        <v>-8.7340999999999998</v>
      </c>
      <c r="P31" s="16">
        <v>2.1890200000000002</v>
      </c>
      <c r="Q31" s="16">
        <v>6.2199300000000006</v>
      </c>
      <c r="R31" s="16">
        <v>-1.9193900000000002</v>
      </c>
      <c r="S31" s="16">
        <v>-0.40073999999999999</v>
      </c>
      <c r="T31" s="16">
        <v>-10.7593</v>
      </c>
      <c r="U31" s="16">
        <v>-7.3306499999999994</v>
      </c>
      <c r="V31" s="16">
        <v>7.5781999999999998</v>
      </c>
      <c r="W31" s="16">
        <v>10.29767</v>
      </c>
      <c r="X31" s="16">
        <v>-5.8699700000000004</v>
      </c>
      <c r="Y31" s="16">
        <v>24.633080000000003</v>
      </c>
      <c r="Z31" s="16">
        <v>23.363189999999999</v>
      </c>
      <c r="AA31" s="16">
        <v>-1.2471300000000001</v>
      </c>
      <c r="AB31" s="16">
        <v>-6.3736999999999995</v>
      </c>
      <c r="AC31" s="16">
        <v>5.9137360000000001</v>
      </c>
      <c r="AD31" s="16">
        <v>15.60941</v>
      </c>
      <c r="AE31" s="16">
        <v>24.042540000000002</v>
      </c>
      <c r="AF31" s="16">
        <v>-3.4043299999999999</v>
      </c>
      <c r="AG31" s="16">
        <v>8.3700100000000006</v>
      </c>
      <c r="AH31" s="16">
        <v>26.24044</v>
      </c>
      <c r="AI31" s="46"/>
      <c r="AJ31" s="46"/>
      <c r="AK31" s="46"/>
      <c r="AL31" s="46"/>
      <c r="AM31" s="46"/>
      <c r="AN31" s="4"/>
      <c r="AO31" s="4"/>
      <c r="AP31" s="4"/>
      <c r="AQ31" s="4"/>
      <c r="AR31" s="4"/>
      <c r="AS31" s="4"/>
      <c r="AT31" s="4"/>
      <c r="AU31" s="4"/>
      <c r="AV31" s="4"/>
      <c r="AW31" s="4"/>
      <c r="AX31" s="4"/>
      <c r="AY31" s="4"/>
    </row>
    <row r="32" spans="1:51" ht="14.5" x14ac:dyDescent="0.35">
      <c r="A32" s="136">
        <f>YampaRiverInflow.TotalOutflow!A32</f>
        <v>46023</v>
      </c>
      <c r="B32" s="34"/>
      <c r="C32" s="12">
        <v>4.0289999999999999</v>
      </c>
      <c r="D32" s="45">
        <v>4.0289999999999999</v>
      </c>
      <c r="E32" s="16">
        <v>0.34805000000000003</v>
      </c>
      <c r="F32" s="16">
        <v>8.1073400000000007</v>
      </c>
      <c r="G32" s="16">
        <v>-4.0167999999999999</v>
      </c>
      <c r="H32" s="16">
        <v>-0.42529</v>
      </c>
      <c r="I32" s="16">
        <v>-9.22471</v>
      </c>
      <c r="J32" s="16">
        <v>16.908450000000002</v>
      </c>
      <c r="K32" s="16">
        <v>1.48193</v>
      </c>
      <c r="L32" s="16">
        <v>-11.1562</v>
      </c>
      <c r="M32" s="16">
        <v>-10.2127</v>
      </c>
      <c r="N32" s="16">
        <v>-20.743200000000002</v>
      </c>
      <c r="O32" s="16">
        <v>-9.2751999999999999</v>
      </c>
      <c r="P32" s="16">
        <v>-13.9984</v>
      </c>
      <c r="Q32" s="16">
        <v>-0.47846</v>
      </c>
      <c r="R32" s="16">
        <v>-2.4032600000000004</v>
      </c>
      <c r="S32" s="16">
        <v>3.4120999999999997</v>
      </c>
      <c r="T32" s="16">
        <v>-10.2646</v>
      </c>
      <c r="U32" s="16">
        <v>17.93282</v>
      </c>
      <c r="V32" s="16">
        <v>-2.55436</v>
      </c>
      <c r="W32" s="16">
        <v>-2.7433800000000002</v>
      </c>
      <c r="X32" s="16">
        <v>-21.323400000000003</v>
      </c>
      <c r="Y32" s="16">
        <v>2.622719</v>
      </c>
      <c r="Z32" s="16">
        <v>3.4634200000000002</v>
      </c>
      <c r="AA32" s="16">
        <v>7.8842790000000003</v>
      </c>
      <c r="AB32" s="16">
        <v>16.61054</v>
      </c>
      <c r="AC32" s="16">
        <v>8.8169590000000007</v>
      </c>
      <c r="AD32" s="16">
        <v>17.907229999999998</v>
      </c>
      <c r="AE32" s="16">
        <v>12.460120000000002</v>
      </c>
      <c r="AF32" s="16">
        <v>7.4652799999999999</v>
      </c>
      <c r="AG32" s="16">
        <v>6.9913500000000006</v>
      </c>
      <c r="AH32" s="16">
        <v>-30.0366</v>
      </c>
      <c r="AI32" s="46"/>
      <c r="AJ32" s="46"/>
      <c r="AK32" s="46"/>
      <c r="AL32" s="46"/>
      <c r="AM32" s="46"/>
      <c r="AN32" s="4"/>
      <c r="AO32" s="4"/>
      <c r="AP32" s="4"/>
      <c r="AQ32" s="4"/>
      <c r="AR32" s="4"/>
      <c r="AS32" s="4"/>
      <c r="AT32" s="4"/>
      <c r="AU32" s="4"/>
      <c r="AV32" s="4"/>
      <c r="AW32" s="4"/>
      <c r="AX32" s="4"/>
      <c r="AY32" s="4"/>
    </row>
    <row r="33" spans="1:51" ht="14.5" x14ac:dyDescent="0.35">
      <c r="A33" s="136">
        <f>YampaRiverInflow.TotalOutflow!A33</f>
        <v>46054</v>
      </c>
      <c r="B33" s="34"/>
      <c r="C33" s="12">
        <v>-0.73599999999999999</v>
      </c>
      <c r="D33" s="45">
        <v>-0.73599999999999999</v>
      </c>
      <c r="E33" s="16">
        <v>-8.9389900000000004</v>
      </c>
      <c r="F33" s="16">
        <v>14.93486</v>
      </c>
      <c r="G33" s="16">
        <v>-2.7169299999999996</v>
      </c>
      <c r="H33" s="16">
        <v>1.1206400000000001</v>
      </c>
      <c r="I33" s="16">
        <v>-12.965299999999999</v>
      </c>
      <c r="J33" s="16">
        <v>0.91830999999999996</v>
      </c>
      <c r="K33" s="16">
        <v>1.91351</v>
      </c>
      <c r="L33" s="16">
        <v>-9.2040600000000001</v>
      </c>
      <c r="M33" s="16">
        <v>-8.6602700000000006</v>
      </c>
      <c r="N33" s="16">
        <v>-7.7134099999999997</v>
      </c>
      <c r="O33" s="16">
        <v>-7.8451700000000004</v>
      </c>
      <c r="P33" s="16">
        <v>-18.252200000000002</v>
      </c>
      <c r="Q33" s="16">
        <v>-3.1171700000000002</v>
      </c>
      <c r="R33" s="16">
        <v>-7.3280799999999999</v>
      </c>
      <c r="S33" s="16">
        <v>1.02014</v>
      </c>
      <c r="T33" s="16">
        <v>-14.3032</v>
      </c>
      <c r="U33" s="16">
        <v>-13.955</v>
      </c>
      <c r="V33" s="16">
        <v>-11.963200000000001</v>
      </c>
      <c r="W33" s="16">
        <v>-5.2006099999999993</v>
      </c>
      <c r="X33" s="16">
        <v>-1.8404100000000001</v>
      </c>
      <c r="Y33" s="16">
        <v>4.1879590000000002</v>
      </c>
      <c r="Z33" s="16">
        <v>8.0341699999999996</v>
      </c>
      <c r="AA33" s="16">
        <v>-3.2283200000000001</v>
      </c>
      <c r="AB33" s="16">
        <v>-5.3345600000000006</v>
      </c>
      <c r="AC33" s="16">
        <v>-3.9803500000000001</v>
      </c>
      <c r="AD33" s="16">
        <v>3.725031</v>
      </c>
      <c r="AE33" s="16">
        <v>11.38289</v>
      </c>
      <c r="AF33" s="16">
        <v>9.9543199999999992</v>
      </c>
      <c r="AG33" s="16">
        <v>4.1059299999999999</v>
      </c>
      <c r="AH33" s="16">
        <v>-45.490699999999997</v>
      </c>
      <c r="AI33" s="46"/>
      <c r="AJ33" s="46"/>
      <c r="AK33" s="46"/>
      <c r="AL33" s="46"/>
      <c r="AM33" s="46"/>
      <c r="AN33" s="4"/>
      <c r="AO33" s="4"/>
      <c r="AP33" s="4"/>
      <c r="AQ33" s="4"/>
      <c r="AR33" s="4"/>
      <c r="AS33" s="4"/>
      <c r="AT33" s="4"/>
      <c r="AU33" s="4"/>
      <c r="AV33" s="4"/>
      <c r="AW33" s="4"/>
      <c r="AX33" s="4"/>
      <c r="AY33" s="4"/>
    </row>
    <row r="34" spans="1:51" ht="14.5" x14ac:dyDescent="0.35">
      <c r="A34" s="136">
        <f>YampaRiverInflow.TotalOutflow!A34</f>
        <v>46082</v>
      </c>
      <c r="B34" s="34"/>
      <c r="C34" s="12">
        <v>-1.1020000000000001</v>
      </c>
      <c r="D34" s="45">
        <v>-1.1020000000000001</v>
      </c>
      <c r="E34" s="16">
        <v>-18.977</v>
      </c>
      <c r="F34" s="16">
        <v>-3.0748000000000002</v>
      </c>
      <c r="G34" s="16">
        <v>33.225720000000003</v>
      </c>
      <c r="H34" s="16">
        <v>11.037510000000001</v>
      </c>
      <c r="I34" s="16">
        <v>4.6733700000000002</v>
      </c>
      <c r="J34" s="16">
        <v>4.0890000000000003E-2</v>
      </c>
      <c r="K34" s="16">
        <v>8.1969799999999999</v>
      </c>
      <c r="L34" s="16">
        <v>5.5769299999999999</v>
      </c>
      <c r="M34" s="16">
        <v>-5.0199499999999997</v>
      </c>
      <c r="N34" s="16">
        <v>-3.68032</v>
      </c>
      <c r="O34" s="16">
        <v>-25.690300000000001</v>
      </c>
      <c r="P34" s="16">
        <v>16.045670000000001</v>
      </c>
      <c r="Q34" s="16">
        <v>-10.3043</v>
      </c>
      <c r="R34" s="16">
        <v>-11.892200000000001</v>
      </c>
      <c r="S34" s="16">
        <v>0.31795999999999996</v>
      </c>
      <c r="T34" s="16">
        <v>-9.7432599999999994</v>
      </c>
      <c r="U34" s="16">
        <v>-12.145200000000001</v>
      </c>
      <c r="V34" s="16">
        <v>-6.3741000000000003</v>
      </c>
      <c r="W34" s="16">
        <v>-11.247</v>
      </c>
      <c r="X34" s="16">
        <v>-5.8244099999999994</v>
      </c>
      <c r="Y34" s="16">
        <v>-14.067500000000001</v>
      </c>
      <c r="Z34" s="16">
        <v>-1.27335</v>
      </c>
      <c r="AA34" s="16">
        <v>-1.8987400000000001</v>
      </c>
      <c r="AB34" s="16">
        <v>-12.0581</v>
      </c>
      <c r="AC34" s="16">
        <v>-1.39941</v>
      </c>
      <c r="AD34" s="16">
        <v>3.0619520000000002</v>
      </c>
      <c r="AE34" s="16">
        <v>0.5556236</v>
      </c>
      <c r="AF34" s="16">
        <v>2.51511</v>
      </c>
      <c r="AG34" s="16">
        <v>-1.48194</v>
      </c>
      <c r="AH34" s="16">
        <v>-85.616900000000001</v>
      </c>
      <c r="AI34" s="46"/>
      <c r="AJ34" s="46"/>
      <c r="AK34" s="46"/>
      <c r="AL34" s="46"/>
      <c r="AM34" s="46"/>
      <c r="AN34" s="4"/>
      <c r="AO34" s="4"/>
      <c r="AP34" s="4"/>
      <c r="AQ34" s="4"/>
      <c r="AR34" s="4"/>
      <c r="AS34" s="4"/>
      <c r="AT34" s="4"/>
      <c r="AU34" s="4"/>
      <c r="AV34" s="4"/>
      <c r="AW34" s="4"/>
      <c r="AX34" s="4"/>
      <c r="AY34" s="4"/>
    </row>
    <row r="35" spans="1:51" ht="14.5" x14ac:dyDescent="0.35">
      <c r="A35" s="136">
        <f>YampaRiverInflow.TotalOutflow!A35</f>
        <v>46113</v>
      </c>
      <c r="B35" s="34"/>
      <c r="C35" s="12">
        <v>-8.67</v>
      </c>
      <c r="D35" s="45">
        <v>-8.67</v>
      </c>
      <c r="E35" s="16">
        <v>-15.1135</v>
      </c>
      <c r="F35" s="16">
        <v>-4.2431000000000001</v>
      </c>
      <c r="G35" s="16">
        <v>-7.57599</v>
      </c>
      <c r="H35" s="16">
        <v>15.395820000000001</v>
      </c>
      <c r="I35" s="16">
        <v>39.174210000000002</v>
      </c>
      <c r="J35" s="16">
        <v>-0.41738999999999998</v>
      </c>
      <c r="K35" s="16">
        <v>-3.9382700000000002</v>
      </c>
      <c r="L35" s="16">
        <v>0.93055999999999994</v>
      </c>
      <c r="M35" s="16">
        <v>-11.8729</v>
      </c>
      <c r="N35" s="16">
        <v>-13.3843</v>
      </c>
      <c r="O35" s="16">
        <v>-6.9093299999999997</v>
      </c>
      <c r="P35" s="16">
        <v>4.2983100000000007</v>
      </c>
      <c r="Q35" s="16">
        <v>-1.6048699999999998</v>
      </c>
      <c r="R35" s="16">
        <v>-3.3881199999999998</v>
      </c>
      <c r="S35" s="16">
        <v>-8.2623700000000007</v>
      </c>
      <c r="T35" s="16">
        <v>-14.0764</v>
      </c>
      <c r="U35" s="16">
        <v>-15.644399999999999</v>
      </c>
      <c r="V35" s="16">
        <v>-20.3934</v>
      </c>
      <c r="W35" s="16">
        <v>-12.2591</v>
      </c>
      <c r="X35" s="16">
        <v>-6.0398699999999996</v>
      </c>
      <c r="Y35" s="16">
        <v>14.186459999999999</v>
      </c>
      <c r="Z35" s="16">
        <v>-9.3056399999999986</v>
      </c>
      <c r="AA35" s="16">
        <v>-4.80497</v>
      </c>
      <c r="AB35" s="16">
        <v>-4.7238199999999999</v>
      </c>
      <c r="AC35" s="16">
        <v>-4.9565900000000003</v>
      </c>
      <c r="AD35" s="16">
        <v>-3.62934</v>
      </c>
      <c r="AE35" s="16">
        <v>-36.724299999999999</v>
      </c>
      <c r="AF35" s="16">
        <v>5.76356</v>
      </c>
      <c r="AG35" s="16">
        <v>12.84352</v>
      </c>
      <c r="AH35" s="16">
        <v>-51.0623</v>
      </c>
      <c r="AI35" s="46"/>
      <c r="AJ35" s="46"/>
      <c r="AK35" s="46"/>
      <c r="AL35" s="46"/>
      <c r="AM35" s="46"/>
      <c r="AN35" s="4"/>
      <c r="AO35" s="4"/>
      <c r="AP35" s="4"/>
      <c r="AQ35" s="4"/>
      <c r="AR35" s="4"/>
      <c r="AS35" s="4"/>
      <c r="AT35" s="4"/>
      <c r="AU35" s="4"/>
      <c r="AV35" s="4"/>
      <c r="AW35" s="4"/>
      <c r="AX35" s="4"/>
      <c r="AY35" s="4"/>
    </row>
    <row r="36" spans="1:51" ht="14.5" x14ac:dyDescent="0.35">
      <c r="A36" s="136">
        <f>YampaRiverInflow.TotalOutflow!A36</f>
        <v>46143</v>
      </c>
      <c r="B36" s="34"/>
      <c r="C36" s="12">
        <v>-5.9660000000000002</v>
      </c>
      <c r="D36" s="45">
        <v>-5.9660000000000002</v>
      </c>
      <c r="E36" s="16">
        <v>-4.7955200000000007</v>
      </c>
      <c r="F36" s="16">
        <v>-13.974399999999999</v>
      </c>
      <c r="G36" s="16">
        <v>-8.2093600000000002</v>
      </c>
      <c r="H36" s="16">
        <v>11.730090000000001</v>
      </c>
      <c r="I36" s="16">
        <v>21.999099999999999</v>
      </c>
      <c r="J36" s="16">
        <v>0.11092</v>
      </c>
      <c r="K36" s="16">
        <v>-14.867799999999999</v>
      </c>
      <c r="L36" s="16">
        <v>-7.1809500000000002</v>
      </c>
      <c r="M36" s="16">
        <v>-5.66974</v>
      </c>
      <c r="N36" s="16">
        <v>-33.700400000000002</v>
      </c>
      <c r="O36" s="16">
        <v>-4.7220800000000001</v>
      </c>
      <c r="P36" s="16">
        <v>-17.381799999999998</v>
      </c>
      <c r="Q36" s="16">
        <v>-33.279300000000006</v>
      </c>
      <c r="R36" s="16">
        <v>-5.4207200000000002</v>
      </c>
      <c r="S36" s="16">
        <v>-5.2464300000000001</v>
      </c>
      <c r="T36" s="16">
        <v>3.1493000000000002</v>
      </c>
      <c r="U36" s="16">
        <v>-9.5569299999999995</v>
      </c>
      <c r="V36" s="16">
        <v>4.5381899999999993</v>
      </c>
      <c r="W36" s="16">
        <v>2.7454499999999999</v>
      </c>
      <c r="X36" s="16">
        <v>4.5651899999999994</v>
      </c>
      <c r="Y36" s="16">
        <v>0.1095455</v>
      </c>
      <c r="Z36" s="16">
        <v>7.3637499999999996</v>
      </c>
      <c r="AA36" s="16">
        <v>8.667313</v>
      </c>
      <c r="AB36" s="16">
        <v>9.6379000000000001</v>
      </c>
      <c r="AC36" s="16">
        <v>-0.59501400000000004</v>
      </c>
      <c r="AD36" s="16">
        <v>-7.1286899999999997</v>
      </c>
      <c r="AE36" s="16">
        <v>13.089129999999999</v>
      </c>
      <c r="AF36" s="16">
        <v>7.5992100000000002</v>
      </c>
      <c r="AG36" s="16">
        <v>4.7034399999999996</v>
      </c>
      <c r="AH36" s="16">
        <v>-61.748899999999999</v>
      </c>
      <c r="AI36" s="46"/>
      <c r="AJ36" s="46"/>
      <c r="AK36" s="46"/>
      <c r="AL36" s="46"/>
      <c r="AM36" s="46"/>
      <c r="AN36" s="4"/>
      <c r="AO36" s="4"/>
      <c r="AP36" s="4"/>
      <c r="AQ36" s="4"/>
      <c r="AR36" s="4"/>
      <c r="AS36" s="4"/>
      <c r="AT36" s="4"/>
      <c r="AU36" s="4"/>
      <c r="AV36" s="4"/>
      <c r="AW36" s="4"/>
      <c r="AX36" s="4"/>
      <c r="AY36" s="4"/>
    </row>
    <row r="37" spans="1:51" ht="14.5" x14ac:dyDescent="0.35">
      <c r="A37" s="136">
        <f>YampaRiverInflow.TotalOutflow!A37</f>
        <v>46174</v>
      </c>
      <c r="B37" s="34"/>
      <c r="C37" s="12">
        <v>-8.51</v>
      </c>
      <c r="D37" s="45">
        <v>-8.51</v>
      </c>
      <c r="E37" s="16">
        <v>-3.3491300000000002</v>
      </c>
      <c r="F37" s="16">
        <v>4.0840300000000003</v>
      </c>
      <c r="G37" s="16">
        <v>-11.6759</v>
      </c>
      <c r="H37" s="16">
        <v>-4.1159999999999995E-2</v>
      </c>
      <c r="I37" s="16">
        <v>5.6090299999999997</v>
      </c>
      <c r="J37" s="16">
        <v>-3.69754</v>
      </c>
      <c r="K37" s="16">
        <v>-11.8339</v>
      </c>
      <c r="L37" s="16">
        <v>-9.2286099999999998</v>
      </c>
      <c r="M37" s="16">
        <v>-8.5176200000000009</v>
      </c>
      <c r="N37" s="16">
        <v>-26.906099999999999</v>
      </c>
      <c r="O37" s="16">
        <v>-30.0809</v>
      </c>
      <c r="P37" s="16">
        <v>1.8562000000000001</v>
      </c>
      <c r="Q37" s="16">
        <v>-14.7171</v>
      </c>
      <c r="R37" s="16">
        <v>-14.012499999999999</v>
      </c>
      <c r="S37" s="16">
        <v>-1.51996</v>
      </c>
      <c r="T37" s="16">
        <v>-16.566500000000001</v>
      </c>
      <c r="U37" s="16">
        <v>-17.7789</v>
      </c>
      <c r="V37" s="16">
        <v>-8.3348700000000004</v>
      </c>
      <c r="W37" s="16">
        <v>-5.4185299999999996</v>
      </c>
      <c r="X37" s="16">
        <v>-7.2006999999999994</v>
      </c>
      <c r="Y37" s="16">
        <v>-0.73851199999999995</v>
      </c>
      <c r="Z37" s="16">
        <v>2.2777600000000002</v>
      </c>
      <c r="AA37" s="16">
        <v>-1.24882</v>
      </c>
      <c r="AB37" s="16">
        <v>-2.2548400000000002</v>
      </c>
      <c r="AC37" s="16">
        <v>-7.8657200000000005</v>
      </c>
      <c r="AD37" s="16">
        <v>-7.5185699999999995</v>
      </c>
      <c r="AE37" s="16">
        <v>-7.5434399999999995</v>
      </c>
      <c r="AF37" s="16">
        <v>4.59762</v>
      </c>
      <c r="AG37" s="16">
        <v>13.497540000000001</v>
      </c>
      <c r="AH37" s="16">
        <v>-26.186700000000002</v>
      </c>
      <c r="AI37" s="46"/>
      <c r="AJ37" s="46"/>
      <c r="AK37" s="46"/>
      <c r="AL37" s="46"/>
      <c r="AM37" s="46"/>
      <c r="AN37" s="4"/>
      <c r="AO37" s="4"/>
      <c r="AP37" s="4"/>
      <c r="AQ37" s="4"/>
      <c r="AR37" s="4"/>
      <c r="AS37" s="4"/>
      <c r="AT37" s="4"/>
      <c r="AU37" s="4"/>
      <c r="AV37" s="4"/>
      <c r="AW37" s="4"/>
      <c r="AX37" s="4"/>
      <c r="AY37" s="4"/>
    </row>
    <row r="38" spans="1:51" ht="14.5" x14ac:dyDescent="0.35">
      <c r="A38" s="136">
        <f>YampaRiverInflow.TotalOutflow!A38</f>
        <v>46204</v>
      </c>
      <c r="B38" s="34"/>
      <c r="C38" s="12">
        <v>-11.94</v>
      </c>
      <c r="D38" s="45">
        <v>-11.94</v>
      </c>
      <c r="E38" s="16">
        <v>-7.64445</v>
      </c>
      <c r="F38" s="16">
        <v>8.1272700000000011</v>
      </c>
      <c r="G38" s="16">
        <v>-11.493399999999999</v>
      </c>
      <c r="H38" s="16">
        <v>10.728009999999999</v>
      </c>
      <c r="I38" s="16">
        <v>8.7200199999999999</v>
      </c>
      <c r="J38" s="16">
        <v>-1.2666099999999998</v>
      </c>
      <c r="K38" s="16">
        <v>-11.347200000000001</v>
      </c>
      <c r="L38" s="16">
        <v>-18.336200000000002</v>
      </c>
      <c r="M38" s="16">
        <v>-2.94312</v>
      </c>
      <c r="N38" s="16">
        <v>-31.489599999999999</v>
      </c>
      <c r="O38" s="16">
        <v>-20.471400000000003</v>
      </c>
      <c r="P38" s="16">
        <v>-11.8964</v>
      </c>
      <c r="Q38" s="16">
        <v>-5.89581</v>
      </c>
      <c r="R38" s="16">
        <v>-9.4188299999999998</v>
      </c>
      <c r="S38" s="16">
        <v>-9.6500499999999985</v>
      </c>
      <c r="T38" s="16">
        <v>-13.497399999999999</v>
      </c>
      <c r="U38" s="16">
        <v>-20.7821</v>
      </c>
      <c r="V38" s="16">
        <v>-5.3935699999999995</v>
      </c>
      <c r="W38" s="16">
        <v>-16.034399999999998</v>
      </c>
      <c r="X38" s="16">
        <v>-7.2505600000000001</v>
      </c>
      <c r="Y38" s="16">
        <v>-12.2248</v>
      </c>
      <c r="Z38" s="16">
        <v>-2.5033499999999997</v>
      </c>
      <c r="AA38" s="16">
        <v>-0.440502</v>
      </c>
      <c r="AB38" s="16">
        <v>11.24718</v>
      </c>
      <c r="AC38" s="16">
        <v>-1.8387200000000001</v>
      </c>
      <c r="AD38" s="16">
        <v>-11.0794</v>
      </c>
      <c r="AE38" s="16">
        <v>-4.7515900000000002</v>
      </c>
      <c r="AF38" s="16">
        <v>1.85019</v>
      </c>
      <c r="AG38" s="16">
        <v>3.09552</v>
      </c>
      <c r="AH38" s="16">
        <v>-10.6083</v>
      </c>
      <c r="AI38" s="46"/>
      <c r="AJ38" s="46"/>
      <c r="AK38" s="46"/>
      <c r="AL38" s="46"/>
      <c r="AM38" s="46"/>
      <c r="AN38" s="4"/>
      <c r="AO38" s="4"/>
      <c r="AP38" s="4"/>
      <c r="AQ38" s="4"/>
      <c r="AR38" s="4"/>
      <c r="AS38" s="4"/>
      <c r="AT38" s="4"/>
      <c r="AU38" s="4"/>
      <c r="AV38" s="4"/>
      <c r="AW38" s="4"/>
      <c r="AX38" s="4"/>
      <c r="AY38" s="4"/>
    </row>
    <row r="39" spans="1:51" ht="14.5" x14ac:dyDescent="0.35">
      <c r="A39" s="136">
        <f>YampaRiverInflow.TotalOutflow!A39</f>
        <v>46235</v>
      </c>
      <c r="B39" s="34"/>
      <c r="C39" s="12">
        <v>-10.715</v>
      </c>
      <c r="D39" s="45">
        <v>-10.715</v>
      </c>
      <c r="E39" s="16">
        <v>-0.94598000000000004</v>
      </c>
      <c r="F39" s="16">
        <v>2.1968100000000002</v>
      </c>
      <c r="G39" s="16">
        <v>-4.3264100000000001</v>
      </c>
      <c r="H39" s="16">
        <v>-10.6752</v>
      </c>
      <c r="I39" s="16">
        <v>1.8042</v>
      </c>
      <c r="J39" s="16">
        <v>4.2788000000000004</v>
      </c>
      <c r="K39" s="16">
        <v>-12.226000000000001</v>
      </c>
      <c r="L39" s="16">
        <v>-3.8130300000000004</v>
      </c>
      <c r="M39" s="16">
        <v>-0.78469000000000011</v>
      </c>
      <c r="N39" s="16">
        <v>-7.6042100000000001</v>
      </c>
      <c r="O39" s="16">
        <v>-5.4120699999999999</v>
      </c>
      <c r="P39" s="16">
        <v>-13.8598</v>
      </c>
      <c r="Q39" s="16">
        <v>-14.737</v>
      </c>
      <c r="R39" s="16">
        <v>-6.2569600000000003</v>
      </c>
      <c r="S39" s="16">
        <v>-22.553799999999999</v>
      </c>
      <c r="T39" s="16">
        <v>-2.4493899999999997</v>
      </c>
      <c r="U39" s="16">
        <v>-15.1355</v>
      </c>
      <c r="V39" s="16">
        <v>2.9768400000000002</v>
      </c>
      <c r="W39" s="16">
        <v>5.9177799999999996</v>
      </c>
      <c r="X39" s="16">
        <v>3.3304999999999998</v>
      </c>
      <c r="Y39" s="16">
        <v>10.576969999999999</v>
      </c>
      <c r="Z39" s="16">
        <v>-7.4222299999999999</v>
      </c>
      <c r="AA39" s="16">
        <v>-2.7236199999999999</v>
      </c>
      <c r="AB39" s="16">
        <v>11.2767</v>
      </c>
      <c r="AC39" s="16">
        <v>-2.6559499999999998</v>
      </c>
      <c r="AD39" s="16">
        <v>3.1679930000000001</v>
      </c>
      <c r="AE39" s="16">
        <v>-8.08446</v>
      </c>
      <c r="AF39" s="16">
        <v>4.3259999999999996</v>
      </c>
      <c r="AG39" s="16">
        <v>3.7869800000000002</v>
      </c>
      <c r="AH39" s="16">
        <v>-3.9497499999999999</v>
      </c>
      <c r="AI39" s="46"/>
      <c r="AJ39" s="46"/>
      <c r="AK39" s="46"/>
      <c r="AL39" s="46"/>
      <c r="AM39" s="46"/>
      <c r="AN39" s="4"/>
      <c r="AO39" s="4"/>
      <c r="AP39" s="4"/>
      <c r="AQ39" s="4"/>
      <c r="AR39" s="4"/>
      <c r="AS39" s="4"/>
      <c r="AT39" s="4"/>
      <c r="AU39" s="4"/>
      <c r="AV39" s="4"/>
      <c r="AW39" s="4"/>
      <c r="AX39" s="4"/>
      <c r="AY39" s="4"/>
    </row>
    <row r="40" spans="1:51" ht="14.5" x14ac:dyDescent="0.35">
      <c r="A40" s="136">
        <f>YampaRiverInflow.TotalOutflow!A40</f>
        <v>46266</v>
      </c>
      <c r="B40" s="34"/>
      <c r="C40" s="12">
        <v>-10.06</v>
      </c>
      <c r="D40" s="45">
        <v>-10.06</v>
      </c>
      <c r="E40" s="16">
        <v>8.5776000000000003</v>
      </c>
      <c r="F40" s="16">
        <v>15.860709999999999</v>
      </c>
      <c r="G40" s="16">
        <v>4.2184399999999993</v>
      </c>
      <c r="H40" s="16">
        <v>2.1504499999999998</v>
      </c>
      <c r="I40" s="16">
        <v>-6.8963000000000001</v>
      </c>
      <c r="J40" s="16">
        <v>-12.975100000000001</v>
      </c>
      <c r="K40" s="16">
        <v>-7.1190200000000008</v>
      </c>
      <c r="L40" s="16">
        <v>-2.2877899999999998</v>
      </c>
      <c r="M40" s="16">
        <v>-15.519200000000001</v>
      </c>
      <c r="N40" s="16">
        <v>-21.1785</v>
      </c>
      <c r="O40" s="16">
        <v>-6.0739200000000002</v>
      </c>
      <c r="P40" s="16">
        <v>-3.6959299999999997</v>
      </c>
      <c r="Q40" s="16">
        <v>0.22959000000000002</v>
      </c>
      <c r="R40" s="16">
        <v>-2.0469200000000001</v>
      </c>
      <c r="S40" s="16">
        <v>-1.55017</v>
      </c>
      <c r="T40" s="16">
        <v>8.7733099999999986</v>
      </c>
      <c r="U40" s="16">
        <v>-8.4957199999999986</v>
      </c>
      <c r="V40" s="16">
        <v>10.460270000000001</v>
      </c>
      <c r="W40" s="16">
        <v>-5.7617600000000007</v>
      </c>
      <c r="X40" s="16">
        <v>-2.9507099999999999</v>
      </c>
      <c r="Y40" s="16">
        <v>5.573264</v>
      </c>
      <c r="Z40" s="16">
        <v>6.7049099999999999</v>
      </c>
      <c r="AA40" s="16">
        <v>-0.37902999999999998</v>
      </c>
      <c r="AB40" s="16">
        <v>1.002618</v>
      </c>
      <c r="AC40" s="16">
        <v>4.0797420000000004</v>
      </c>
      <c r="AD40" s="16">
        <v>-5.3277200000000002</v>
      </c>
      <c r="AE40" s="16">
        <v>-6.2411499999999993</v>
      </c>
      <c r="AF40" s="16">
        <v>2.4840100000000001</v>
      </c>
      <c r="AG40" s="16">
        <v>5.2410399999999999</v>
      </c>
      <c r="AH40" s="16">
        <v>-12.903600000000001</v>
      </c>
      <c r="AI40" s="46"/>
      <c r="AJ40" s="46"/>
      <c r="AK40" s="46"/>
      <c r="AL40" s="46"/>
      <c r="AM40" s="46"/>
      <c r="AN40" s="4"/>
      <c r="AO40" s="4"/>
      <c r="AP40" s="4"/>
      <c r="AQ40" s="4"/>
      <c r="AR40" s="4"/>
      <c r="AS40" s="4"/>
      <c r="AT40" s="4"/>
      <c r="AU40" s="4"/>
      <c r="AV40" s="4"/>
      <c r="AW40" s="4"/>
      <c r="AX40" s="4"/>
      <c r="AY40" s="4"/>
    </row>
    <row r="41" spans="1:51" ht="14.5" x14ac:dyDescent="0.35">
      <c r="A41" s="136">
        <f>YampaRiverInflow.TotalOutflow!A41</f>
        <v>46296</v>
      </c>
      <c r="B41" s="34"/>
      <c r="C41" s="12">
        <v>-2.7229999999999999</v>
      </c>
      <c r="D41" s="45">
        <v>-2.7229999999999999</v>
      </c>
      <c r="E41" s="16">
        <v>3.9343000000000004</v>
      </c>
      <c r="F41" s="16">
        <v>-8.1954599999999989</v>
      </c>
      <c r="G41" s="16">
        <v>1.15303</v>
      </c>
      <c r="H41" s="16">
        <v>4.8546899999999997</v>
      </c>
      <c r="I41" s="16">
        <v>-2.7721900000000002</v>
      </c>
      <c r="J41" s="16">
        <v>10.111030000000001</v>
      </c>
      <c r="K41" s="16">
        <v>-7.8798000000000004</v>
      </c>
      <c r="L41" s="16">
        <v>4.2608300000000003</v>
      </c>
      <c r="M41" s="16">
        <v>-9.0296399999999988</v>
      </c>
      <c r="N41" s="16">
        <v>-19.219099999999997</v>
      </c>
      <c r="O41" s="16">
        <v>-22.1523</v>
      </c>
      <c r="P41" s="16">
        <v>1.00861</v>
      </c>
      <c r="Q41" s="16">
        <v>-7.54697</v>
      </c>
      <c r="R41" s="16">
        <v>3.05389</v>
      </c>
      <c r="S41" s="16">
        <v>-0.55309000000000008</v>
      </c>
      <c r="T41" s="16">
        <v>-10.613</v>
      </c>
      <c r="U41" s="16">
        <v>-11.085899999999999</v>
      </c>
      <c r="V41" s="16">
        <v>5.77902</v>
      </c>
      <c r="W41" s="16">
        <v>-2.5799099999999999</v>
      </c>
      <c r="X41" s="16">
        <v>11.36007</v>
      </c>
      <c r="Y41" s="16">
        <v>13.28439</v>
      </c>
      <c r="Z41" s="16">
        <v>-1.07623</v>
      </c>
      <c r="AA41" s="16">
        <v>6.7392950000000003</v>
      </c>
      <c r="AB41" s="16">
        <v>9.3276970000000006</v>
      </c>
      <c r="AC41" s="16">
        <v>9.8532309999999992</v>
      </c>
      <c r="AD41" s="16">
        <v>2.3867620000000001</v>
      </c>
      <c r="AE41" s="16">
        <v>-14.003299999999999</v>
      </c>
      <c r="AF41" s="16">
        <v>4.5726499999999994</v>
      </c>
      <c r="AG41" s="16">
        <v>16.06822</v>
      </c>
      <c r="AH41" s="16">
        <v>-0.16736000000000001</v>
      </c>
      <c r="AI41" s="46"/>
      <c r="AJ41" s="46"/>
      <c r="AK41" s="46"/>
      <c r="AL41" s="46"/>
      <c r="AM41" s="46"/>
      <c r="AN41" s="4"/>
      <c r="AO41" s="4"/>
      <c r="AP41" s="4"/>
      <c r="AQ41" s="4"/>
      <c r="AR41" s="4"/>
      <c r="AS41" s="4"/>
      <c r="AT41" s="4"/>
      <c r="AU41" s="4"/>
      <c r="AV41" s="4"/>
      <c r="AW41" s="4"/>
      <c r="AX41" s="4"/>
      <c r="AY41" s="4"/>
    </row>
    <row r="42" spans="1:51" ht="14.5" x14ac:dyDescent="0.35">
      <c r="A42" s="136">
        <f>YampaRiverInflow.TotalOutflow!A42</f>
        <v>46327</v>
      </c>
      <c r="B42" s="34"/>
      <c r="C42" s="12">
        <v>-4.2320000000000002</v>
      </c>
      <c r="D42" s="45">
        <v>-4.2320000000000002</v>
      </c>
      <c r="E42" s="16">
        <v>4.8029599999999997</v>
      </c>
      <c r="F42" s="16">
        <v>7.5139499999999995</v>
      </c>
      <c r="G42" s="16">
        <v>2.73468</v>
      </c>
      <c r="H42" s="16">
        <v>6.6013000000000002</v>
      </c>
      <c r="I42" s="16">
        <v>0.97684000000000004</v>
      </c>
      <c r="J42" s="16">
        <v>8.3629300000000004</v>
      </c>
      <c r="K42" s="16">
        <v>1.9108499999999999</v>
      </c>
      <c r="L42" s="16">
        <v>-3.2407300000000001</v>
      </c>
      <c r="M42" s="16">
        <v>2.9348700000000001</v>
      </c>
      <c r="N42" s="16">
        <v>-7.6372900000000001</v>
      </c>
      <c r="O42" s="16">
        <v>3.4327800000000002</v>
      </c>
      <c r="P42" s="16">
        <v>5.0682</v>
      </c>
      <c r="Q42" s="16">
        <v>-2.44712</v>
      </c>
      <c r="R42" s="16">
        <v>9.4311000000000007</v>
      </c>
      <c r="S42" s="16">
        <v>-7.2890100000000002</v>
      </c>
      <c r="T42" s="16">
        <v>-3.6388499999999997</v>
      </c>
      <c r="U42" s="16">
        <v>0.89403999999999995</v>
      </c>
      <c r="V42" s="16">
        <v>10.06827</v>
      </c>
      <c r="W42" s="16">
        <v>6.3182299999999998</v>
      </c>
      <c r="X42" s="16">
        <v>14.429110000000001</v>
      </c>
      <c r="Y42" s="16">
        <v>13.14282</v>
      </c>
      <c r="Z42" s="16">
        <v>0.30604999999999999</v>
      </c>
      <c r="AA42" s="16">
        <v>3.2879200000000002</v>
      </c>
      <c r="AB42" s="16">
        <v>9.6716720000000009</v>
      </c>
      <c r="AC42" s="16">
        <v>20.124560000000002</v>
      </c>
      <c r="AD42" s="16">
        <v>-11.070600000000001</v>
      </c>
      <c r="AE42" s="16">
        <v>-13.8909</v>
      </c>
      <c r="AF42" s="16">
        <v>6.7825500000000005</v>
      </c>
      <c r="AG42" s="16">
        <v>12.2211</v>
      </c>
      <c r="AH42" s="16">
        <v>-13.3376</v>
      </c>
      <c r="AI42" s="46"/>
      <c r="AJ42" s="46"/>
      <c r="AK42" s="46"/>
      <c r="AL42" s="46"/>
      <c r="AM42" s="46"/>
      <c r="AN42" s="4"/>
      <c r="AO42" s="4"/>
      <c r="AP42" s="4"/>
      <c r="AQ42" s="4"/>
      <c r="AR42" s="4"/>
      <c r="AS42" s="4"/>
      <c r="AT42" s="4"/>
      <c r="AU42" s="4"/>
      <c r="AV42" s="4"/>
      <c r="AW42" s="4"/>
      <c r="AX42" s="4"/>
      <c r="AY42" s="4"/>
    </row>
    <row r="43" spans="1:51" ht="14.5" x14ac:dyDescent="0.35">
      <c r="A43" s="136">
        <f>YampaRiverInflow.TotalOutflow!A43</f>
        <v>46357</v>
      </c>
      <c r="B43" s="34"/>
      <c r="C43" s="12">
        <v>-1.294</v>
      </c>
      <c r="D43" s="45">
        <v>-1.294</v>
      </c>
      <c r="E43" s="16">
        <v>15.84782</v>
      </c>
      <c r="F43" s="16">
        <v>94.941029999999998</v>
      </c>
      <c r="G43" s="16">
        <v>-1.6679900000000001</v>
      </c>
      <c r="H43" s="16">
        <v>27.110379999999999</v>
      </c>
      <c r="I43" s="16">
        <v>15.47331</v>
      </c>
      <c r="J43" s="16">
        <v>23.397189999999998</v>
      </c>
      <c r="K43" s="16">
        <v>-21.467200000000002</v>
      </c>
      <c r="L43" s="16">
        <v>-1.96912</v>
      </c>
      <c r="M43" s="16">
        <v>6.1689999999999996</v>
      </c>
      <c r="N43" s="16">
        <v>-8.7340999999999998</v>
      </c>
      <c r="O43" s="16">
        <v>2.1890200000000002</v>
      </c>
      <c r="P43" s="16">
        <v>6.2199300000000006</v>
      </c>
      <c r="Q43" s="16">
        <v>-1.9193900000000002</v>
      </c>
      <c r="R43" s="16">
        <v>-0.40073999999999999</v>
      </c>
      <c r="S43" s="16">
        <v>-10.7593</v>
      </c>
      <c r="T43" s="16">
        <v>-7.3306499999999994</v>
      </c>
      <c r="U43" s="16">
        <v>7.5781999999999998</v>
      </c>
      <c r="V43" s="16">
        <v>10.29767</v>
      </c>
      <c r="W43" s="16">
        <v>-5.8699700000000004</v>
      </c>
      <c r="X43" s="16">
        <v>24.633080000000003</v>
      </c>
      <c r="Y43" s="16">
        <v>23.363189999999999</v>
      </c>
      <c r="Z43" s="16">
        <v>-1.2471300000000001</v>
      </c>
      <c r="AA43" s="16">
        <v>-6.3736999999999995</v>
      </c>
      <c r="AB43" s="16">
        <v>5.9137360000000001</v>
      </c>
      <c r="AC43" s="16">
        <v>15.60941</v>
      </c>
      <c r="AD43" s="16">
        <v>24.042540000000002</v>
      </c>
      <c r="AE43" s="16">
        <v>-3.4043299999999999</v>
      </c>
      <c r="AF43" s="16">
        <v>8.3700100000000006</v>
      </c>
      <c r="AG43" s="16">
        <v>26.24044</v>
      </c>
      <c r="AH43" s="16">
        <v>9.7062999999999988</v>
      </c>
      <c r="AI43" s="46"/>
      <c r="AJ43" s="46"/>
      <c r="AK43" s="46"/>
      <c r="AL43" s="46"/>
      <c r="AM43" s="46"/>
      <c r="AN43" s="4"/>
      <c r="AO43" s="4"/>
      <c r="AP43" s="4"/>
      <c r="AQ43" s="4"/>
      <c r="AR43" s="4"/>
      <c r="AS43" s="4"/>
      <c r="AT43" s="4"/>
      <c r="AU43" s="4"/>
      <c r="AV43" s="4"/>
      <c r="AW43" s="4"/>
      <c r="AX43" s="4"/>
      <c r="AY43" s="4"/>
    </row>
    <row r="44" spans="1:51" ht="14.5" x14ac:dyDescent="0.35">
      <c r="A44" s="136">
        <f>YampaRiverInflow.TotalOutflow!A44</f>
        <v>46388</v>
      </c>
      <c r="B44" s="34"/>
      <c r="C44" s="12">
        <v>4.0289999999999999</v>
      </c>
      <c r="D44" s="45">
        <v>4.0289999999999999</v>
      </c>
      <c r="E44" s="16">
        <v>8.1073400000000007</v>
      </c>
      <c r="F44" s="16">
        <v>-4.0167999999999999</v>
      </c>
      <c r="G44" s="16">
        <v>-0.42529</v>
      </c>
      <c r="H44" s="16">
        <v>-9.22471</v>
      </c>
      <c r="I44" s="16">
        <v>16.908450000000002</v>
      </c>
      <c r="J44" s="16">
        <v>1.48193</v>
      </c>
      <c r="K44" s="16">
        <v>-11.1562</v>
      </c>
      <c r="L44" s="16">
        <v>-10.2127</v>
      </c>
      <c r="M44" s="16">
        <v>-20.743200000000002</v>
      </c>
      <c r="N44" s="16">
        <v>-9.2751999999999999</v>
      </c>
      <c r="O44" s="16">
        <v>-13.9984</v>
      </c>
      <c r="P44" s="16">
        <v>-0.47846</v>
      </c>
      <c r="Q44" s="16">
        <v>-2.4032600000000004</v>
      </c>
      <c r="R44" s="16">
        <v>3.4120999999999997</v>
      </c>
      <c r="S44" s="16">
        <v>-10.2646</v>
      </c>
      <c r="T44" s="16">
        <v>17.93282</v>
      </c>
      <c r="U44" s="16">
        <v>-2.55436</v>
      </c>
      <c r="V44" s="16">
        <v>-2.7433800000000002</v>
      </c>
      <c r="W44" s="16">
        <v>-21.323400000000003</v>
      </c>
      <c r="X44" s="16">
        <v>2.622719</v>
      </c>
      <c r="Y44" s="16">
        <v>3.4634200000000002</v>
      </c>
      <c r="Z44" s="16">
        <v>7.8842790000000003</v>
      </c>
      <c r="AA44" s="16">
        <v>16.61054</v>
      </c>
      <c r="AB44" s="16">
        <v>8.8169590000000007</v>
      </c>
      <c r="AC44" s="16">
        <v>17.907229999999998</v>
      </c>
      <c r="AD44" s="16">
        <v>12.460120000000002</v>
      </c>
      <c r="AE44" s="16">
        <v>7.4652799999999999</v>
      </c>
      <c r="AF44" s="16">
        <v>6.9913500000000006</v>
      </c>
      <c r="AG44" s="16">
        <v>-30.0366</v>
      </c>
      <c r="AH44" s="16">
        <v>0.34805000000000003</v>
      </c>
      <c r="AI44" s="46"/>
      <c r="AJ44" s="46"/>
      <c r="AK44" s="46"/>
      <c r="AL44" s="46"/>
      <c r="AM44" s="46"/>
      <c r="AN44" s="4"/>
      <c r="AO44" s="4"/>
      <c r="AP44" s="4"/>
      <c r="AQ44" s="4"/>
      <c r="AR44" s="4"/>
      <c r="AS44" s="4"/>
      <c r="AT44" s="4"/>
      <c r="AU44" s="4"/>
      <c r="AV44" s="4"/>
      <c r="AW44" s="4"/>
      <c r="AX44" s="4"/>
      <c r="AY44" s="4"/>
    </row>
    <row r="45" spans="1:51" ht="14.5" x14ac:dyDescent="0.35">
      <c r="A45" s="136">
        <f>YampaRiverInflow.TotalOutflow!A45</f>
        <v>46419</v>
      </c>
      <c r="B45" s="34"/>
      <c r="C45" s="12">
        <v>-0.73599999999999999</v>
      </c>
      <c r="D45" s="45">
        <v>-0.73599999999999999</v>
      </c>
      <c r="E45" s="16">
        <v>14.93486</v>
      </c>
      <c r="F45" s="16">
        <v>-2.7169299999999996</v>
      </c>
      <c r="G45" s="16">
        <v>1.1206400000000001</v>
      </c>
      <c r="H45" s="16">
        <v>-12.965299999999999</v>
      </c>
      <c r="I45" s="16">
        <v>0.91830999999999996</v>
      </c>
      <c r="J45" s="16">
        <v>1.91351</v>
      </c>
      <c r="K45" s="16">
        <v>-9.2040600000000001</v>
      </c>
      <c r="L45" s="16">
        <v>-8.6602700000000006</v>
      </c>
      <c r="M45" s="16">
        <v>-7.7134099999999997</v>
      </c>
      <c r="N45" s="16">
        <v>-7.8451700000000004</v>
      </c>
      <c r="O45" s="16">
        <v>-18.252200000000002</v>
      </c>
      <c r="P45" s="16">
        <v>-3.1171700000000002</v>
      </c>
      <c r="Q45" s="16">
        <v>-7.3280799999999999</v>
      </c>
      <c r="R45" s="16">
        <v>1.02014</v>
      </c>
      <c r="S45" s="16">
        <v>-14.3032</v>
      </c>
      <c r="T45" s="16">
        <v>-13.955</v>
      </c>
      <c r="U45" s="16">
        <v>-11.963200000000001</v>
      </c>
      <c r="V45" s="16">
        <v>-5.2006099999999993</v>
      </c>
      <c r="W45" s="16">
        <v>-1.8404100000000001</v>
      </c>
      <c r="X45" s="16">
        <v>4.1879590000000002</v>
      </c>
      <c r="Y45" s="16">
        <v>8.0341699999999996</v>
      </c>
      <c r="Z45" s="16">
        <v>-3.2283200000000001</v>
      </c>
      <c r="AA45" s="16">
        <v>-5.3345600000000006</v>
      </c>
      <c r="AB45" s="16">
        <v>-3.9803500000000001</v>
      </c>
      <c r="AC45" s="16">
        <v>3.725031</v>
      </c>
      <c r="AD45" s="16">
        <v>11.38289</v>
      </c>
      <c r="AE45" s="16">
        <v>9.9543199999999992</v>
      </c>
      <c r="AF45" s="16">
        <v>4.1059299999999999</v>
      </c>
      <c r="AG45" s="16">
        <v>-45.490699999999997</v>
      </c>
      <c r="AH45" s="16">
        <v>-8.9389900000000004</v>
      </c>
      <c r="AI45" s="46"/>
      <c r="AJ45" s="46"/>
      <c r="AK45" s="46"/>
      <c r="AL45" s="46"/>
      <c r="AM45" s="46"/>
      <c r="AN45" s="4"/>
      <c r="AO45" s="4"/>
      <c r="AP45" s="4"/>
      <c r="AQ45" s="4"/>
      <c r="AR45" s="4"/>
      <c r="AS45" s="4"/>
      <c r="AT45" s="4"/>
      <c r="AU45" s="4"/>
      <c r="AV45" s="4"/>
      <c r="AW45" s="4"/>
      <c r="AX45" s="4"/>
      <c r="AY45" s="4"/>
    </row>
    <row r="46" spans="1:51" ht="14.5" x14ac:dyDescent="0.35">
      <c r="A46" s="136">
        <f>YampaRiverInflow.TotalOutflow!A46</f>
        <v>46447</v>
      </c>
      <c r="B46" s="34"/>
      <c r="C46" s="12">
        <v>-1.1020000000000001</v>
      </c>
      <c r="D46" s="45">
        <v>-1.1020000000000001</v>
      </c>
      <c r="E46" s="16">
        <v>-3.0748000000000002</v>
      </c>
      <c r="F46" s="16">
        <v>33.225720000000003</v>
      </c>
      <c r="G46" s="16">
        <v>11.037510000000001</v>
      </c>
      <c r="H46" s="16">
        <v>4.6733700000000002</v>
      </c>
      <c r="I46" s="16">
        <v>4.0890000000000003E-2</v>
      </c>
      <c r="J46" s="16">
        <v>8.1969799999999999</v>
      </c>
      <c r="K46" s="16">
        <v>5.5769299999999999</v>
      </c>
      <c r="L46" s="16">
        <v>-5.0199499999999997</v>
      </c>
      <c r="M46" s="16">
        <v>-3.68032</v>
      </c>
      <c r="N46" s="16">
        <v>-25.690300000000001</v>
      </c>
      <c r="O46" s="16">
        <v>16.045670000000001</v>
      </c>
      <c r="P46" s="16">
        <v>-10.3043</v>
      </c>
      <c r="Q46" s="16">
        <v>-11.892200000000001</v>
      </c>
      <c r="R46" s="16">
        <v>0.31795999999999996</v>
      </c>
      <c r="S46" s="16">
        <v>-9.7432599999999994</v>
      </c>
      <c r="T46" s="16">
        <v>-12.145200000000001</v>
      </c>
      <c r="U46" s="16">
        <v>-6.3741000000000003</v>
      </c>
      <c r="V46" s="16">
        <v>-11.247</v>
      </c>
      <c r="W46" s="16">
        <v>-5.8244099999999994</v>
      </c>
      <c r="X46" s="16">
        <v>-14.067500000000001</v>
      </c>
      <c r="Y46" s="16">
        <v>-1.27335</v>
      </c>
      <c r="Z46" s="16">
        <v>-1.8987400000000001</v>
      </c>
      <c r="AA46" s="16">
        <v>-12.0581</v>
      </c>
      <c r="AB46" s="16">
        <v>-1.39941</v>
      </c>
      <c r="AC46" s="16">
        <v>3.0619520000000002</v>
      </c>
      <c r="AD46" s="16">
        <v>0.5556236</v>
      </c>
      <c r="AE46" s="16">
        <v>2.51511</v>
      </c>
      <c r="AF46" s="16">
        <v>-1.48194</v>
      </c>
      <c r="AG46" s="16">
        <v>-85.616900000000001</v>
      </c>
      <c r="AH46" s="16">
        <v>-18.977</v>
      </c>
      <c r="AI46" s="46"/>
      <c r="AJ46" s="46"/>
      <c r="AK46" s="46"/>
      <c r="AL46" s="46"/>
      <c r="AM46" s="46"/>
      <c r="AN46" s="4"/>
      <c r="AO46" s="4"/>
      <c r="AP46" s="4"/>
      <c r="AQ46" s="4"/>
      <c r="AR46" s="4"/>
      <c r="AS46" s="4"/>
      <c r="AT46" s="4"/>
      <c r="AU46" s="4"/>
      <c r="AV46" s="4"/>
      <c r="AW46" s="4"/>
      <c r="AX46" s="4"/>
      <c r="AY46" s="4"/>
    </row>
    <row r="47" spans="1:51" ht="14.5" x14ac:dyDescent="0.35">
      <c r="A47" s="136">
        <f>YampaRiverInflow.TotalOutflow!A47</f>
        <v>46478</v>
      </c>
      <c r="B47" s="34"/>
      <c r="C47" s="12">
        <v>-8.67</v>
      </c>
      <c r="D47" s="45">
        <v>-8.67</v>
      </c>
      <c r="E47" s="16">
        <v>-4.2431000000000001</v>
      </c>
      <c r="F47" s="16">
        <v>-7.57599</v>
      </c>
      <c r="G47" s="16">
        <v>15.395820000000001</v>
      </c>
      <c r="H47" s="16">
        <v>39.174210000000002</v>
      </c>
      <c r="I47" s="16">
        <v>-0.41738999999999998</v>
      </c>
      <c r="J47" s="16">
        <v>-3.9382700000000002</v>
      </c>
      <c r="K47" s="16">
        <v>0.93055999999999994</v>
      </c>
      <c r="L47" s="16">
        <v>-11.8729</v>
      </c>
      <c r="M47" s="16">
        <v>-13.3843</v>
      </c>
      <c r="N47" s="16">
        <v>-6.9093299999999997</v>
      </c>
      <c r="O47" s="16">
        <v>4.2983100000000007</v>
      </c>
      <c r="P47" s="16">
        <v>-1.6048699999999998</v>
      </c>
      <c r="Q47" s="16">
        <v>-3.3881199999999998</v>
      </c>
      <c r="R47" s="16">
        <v>-8.2623700000000007</v>
      </c>
      <c r="S47" s="16">
        <v>-14.0764</v>
      </c>
      <c r="T47" s="16">
        <v>-15.644399999999999</v>
      </c>
      <c r="U47" s="16">
        <v>-20.3934</v>
      </c>
      <c r="V47" s="16">
        <v>-12.2591</v>
      </c>
      <c r="W47" s="16">
        <v>-6.0398699999999996</v>
      </c>
      <c r="X47" s="16">
        <v>14.186459999999999</v>
      </c>
      <c r="Y47" s="16">
        <v>-9.3056399999999986</v>
      </c>
      <c r="Z47" s="16">
        <v>-4.80497</v>
      </c>
      <c r="AA47" s="16">
        <v>-4.7238199999999999</v>
      </c>
      <c r="AB47" s="16">
        <v>-4.9565900000000003</v>
      </c>
      <c r="AC47" s="16">
        <v>-3.62934</v>
      </c>
      <c r="AD47" s="16">
        <v>-36.724299999999999</v>
      </c>
      <c r="AE47" s="16">
        <v>5.76356</v>
      </c>
      <c r="AF47" s="16">
        <v>12.84352</v>
      </c>
      <c r="AG47" s="16">
        <v>-51.0623</v>
      </c>
      <c r="AH47" s="16">
        <v>-15.1135</v>
      </c>
      <c r="AI47" s="46"/>
      <c r="AJ47" s="46"/>
      <c r="AK47" s="46"/>
      <c r="AL47" s="46"/>
      <c r="AM47" s="46"/>
      <c r="AN47" s="4"/>
      <c r="AO47" s="4"/>
      <c r="AP47" s="4"/>
      <c r="AQ47" s="4"/>
      <c r="AR47" s="4"/>
      <c r="AS47" s="4"/>
      <c r="AT47" s="4"/>
      <c r="AU47" s="4"/>
      <c r="AV47" s="4"/>
      <c r="AW47" s="4"/>
      <c r="AX47" s="4"/>
      <c r="AY47" s="4"/>
    </row>
    <row r="48" spans="1:51" ht="14.5" x14ac:dyDescent="0.35">
      <c r="A48" s="136">
        <f>YampaRiverInflow.TotalOutflow!A48</f>
        <v>46508</v>
      </c>
      <c r="B48" s="34"/>
      <c r="C48" s="12">
        <v>-5.9660000000000002</v>
      </c>
      <c r="D48" s="45">
        <v>-5.9660000000000002</v>
      </c>
      <c r="E48" s="16">
        <v>-13.974399999999999</v>
      </c>
      <c r="F48" s="16">
        <v>-8.2093600000000002</v>
      </c>
      <c r="G48" s="16">
        <v>11.730090000000001</v>
      </c>
      <c r="H48" s="16">
        <v>21.999099999999999</v>
      </c>
      <c r="I48" s="16">
        <v>0.11092</v>
      </c>
      <c r="J48" s="16">
        <v>-14.867799999999999</v>
      </c>
      <c r="K48" s="16">
        <v>-7.1809500000000002</v>
      </c>
      <c r="L48" s="16">
        <v>-5.66974</v>
      </c>
      <c r="M48" s="16">
        <v>-33.700400000000002</v>
      </c>
      <c r="N48" s="16">
        <v>-4.7220800000000001</v>
      </c>
      <c r="O48" s="16">
        <v>-17.381799999999998</v>
      </c>
      <c r="P48" s="16">
        <v>-33.279300000000006</v>
      </c>
      <c r="Q48" s="16">
        <v>-5.4207200000000002</v>
      </c>
      <c r="R48" s="16">
        <v>-5.2464300000000001</v>
      </c>
      <c r="S48" s="16">
        <v>3.1493000000000002</v>
      </c>
      <c r="T48" s="16">
        <v>-9.5569299999999995</v>
      </c>
      <c r="U48" s="16">
        <v>4.5381899999999993</v>
      </c>
      <c r="V48" s="16">
        <v>2.7454499999999999</v>
      </c>
      <c r="W48" s="16">
        <v>4.5651899999999994</v>
      </c>
      <c r="X48" s="16">
        <v>0.1095455</v>
      </c>
      <c r="Y48" s="16">
        <v>7.3637499999999996</v>
      </c>
      <c r="Z48" s="16">
        <v>8.667313</v>
      </c>
      <c r="AA48" s="16">
        <v>9.6379000000000001</v>
      </c>
      <c r="AB48" s="16">
        <v>-0.59501400000000004</v>
      </c>
      <c r="AC48" s="16">
        <v>-7.1286899999999997</v>
      </c>
      <c r="AD48" s="16">
        <v>13.089129999999999</v>
      </c>
      <c r="AE48" s="16">
        <v>7.5992100000000002</v>
      </c>
      <c r="AF48" s="16">
        <v>4.7034399999999996</v>
      </c>
      <c r="AG48" s="16">
        <v>-61.748899999999999</v>
      </c>
      <c r="AH48" s="16">
        <v>-4.7955200000000007</v>
      </c>
      <c r="AI48" s="46"/>
      <c r="AJ48" s="46"/>
      <c r="AK48" s="46"/>
      <c r="AL48" s="46"/>
      <c r="AM48" s="46"/>
      <c r="AN48" s="4"/>
      <c r="AO48" s="4"/>
      <c r="AP48" s="4"/>
      <c r="AQ48" s="4"/>
      <c r="AR48" s="4"/>
      <c r="AS48" s="4"/>
      <c r="AT48" s="4"/>
      <c r="AU48" s="4"/>
      <c r="AV48" s="4"/>
      <c r="AW48" s="4"/>
      <c r="AX48" s="4"/>
      <c r="AY48" s="4"/>
    </row>
    <row r="49" spans="1:1005" ht="14.5" x14ac:dyDescent="0.35">
      <c r="A49" s="136">
        <f>YampaRiverInflow.TotalOutflow!A49</f>
        <v>46539</v>
      </c>
      <c r="B49" s="34"/>
      <c r="C49" s="12">
        <v>-8.51</v>
      </c>
      <c r="D49" s="45">
        <v>-8.51</v>
      </c>
      <c r="E49" s="16">
        <v>4.0840300000000003</v>
      </c>
      <c r="F49" s="16">
        <v>-11.6759</v>
      </c>
      <c r="G49" s="16">
        <v>-4.1159999999999995E-2</v>
      </c>
      <c r="H49" s="16">
        <v>5.6090299999999997</v>
      </c>
      <c r="I49" s="16">
        <v>-3.69754</v>
      </c>
      <c r="J49" s="16">
        <v>-11.8339</v>
      </c>
      <c r="K49" s="16">
        <v>-9.2286099999999998</v>
      </c>
      <c r="L49" s="16">
        <v>-8.5176200000000009</v>
      </c>
      <c r="M49" s="16">
        <v>-26.906099999999999</v>
      </c>
      <c r="N49" s="16">
        <v>-30.0809</v>
      </c>
      <c r="O49" s="16">
        <v>1.8562000000000001</v>
      </c>
      <c r="P49" s="16">
        <v>-14.7171</v>
      </c>
      <c r="Q49" s="16">
        <v>-14.012499999999999</v>
      </c>
      <c r="R49" s="16">
        <v>-1.51996</v>
      </c>
      <c r="S49" s="16">
        <v>-16.566500000000001</v>
      </c>
      <c r="T49" s="16">
        <v>-17.7789</v>
      </c>
      <c r="U49" s="16">
        <v>-8.3348700000000004</v>
      </c>
      <c r="V49" s="16">
        <v>-5.4185299999999996</v>
      </c>
      <c r="W49" s="16">
        <v>-7.2006999999999994</v>
      </c>
      <c r="X49" s="16">
        <v>-0.73851199999999995</v>
      </c>
      <c r="Y49" s="16">
        <v>2.2777600000000002</v>
      </c>
      <c r="Z49" s="16">
        <v>-1.24882</v>
      </c>
      <c r="AA49" s="16">
        <v>-2.2548400000000002</v>
      </c>
      <c r="AB49" s="16">
        <v>-7.8657200000000005</v>
      </c>
      <c r="AC49" s="16">
        <v>-7.5185699999999995</v>
      </c>
      <c r="AD49" s="16">
        <v>-7.5434399999999995</v>
      </c>
      <c r="AE49" s="16">
        <v>4.59762</v>
      </c>
      <c r="AF49" s="16">
        <v>13.497540000000001</v>
      </c>
      <c r="AG49" s="16">
        <v>-26.186700000000002</v>
      </c>
      <c r="AH49" s="16">
        <v>-3.3491300000000002</v>
      </c>
      <c r="AI49" s="46"/>
      <c r="AJ49" s="46"/>
      <c r="AK49" s="46"/>
      <c r="AL49" s="46"/>
      <c r="AM49" s="46"/>
      <c r="AN49" s="4"/>
      <c r="AO49" s="4"/>
      <c r="AP49" s="4"/>
      <c r="AQ49" s="4"/>
      <c r="AR49" s="4"/>
      <c r="AS49" s="4"/>
      <c r="AT49" s="4"/>
      <c r="AU49" s="4"/>
      <c r="AV49" s="4"/>
      <c r="AW49" s="4"/>
      <c r="AX49" s="4"/>
      <c r="AY49" s="4"/>
    </row>
    <row r="50" spans="1:1005" ht="14.5" x14ac:dyDescent="0.35">
      <c r="A50" s="136">
        <f>YampaRiverInflow.TotalOutflow!A50</f>
        <v>46569</v>
      </c>
      <c r="B50" s="34"/>
      <c r="C50" s="12">
        <v>-11.94</v>
      </c>
      <c r="D50" s="45">
        <v>-11.94</v>
      </c>
      <c r="E50" s="16">
        <v>8.1272700000000011</v>
      </c>
      <c r="F50" s="16">
        <v>-11.493399999999999</v>
      </c>
      <c r="G50" s="16">
        <v>10.728009999999999</v>
      </c>
      <c r="H50" s="16">
        <v>8.7200199999999999</v>
      </c>
      <c r="I50" s="16">
        <v>-1.2666099999999998</v>
      </c>
      <c r="J50" s="16">
        <v>-11.347200000000001</v>
      </c>
      <c r="K50" s="16">
        <v>-18.336200000000002</v>
      </c>
      <c r="L50" s="16">
        <v>-2.94312</v>
      </c>
      <c r="M50" s="16">
        <v>-31.489599999999999</v>
      </c>
      <c r="N50" s="16">
        <v>-20.471400000000003</v>
      </c>
      <c r="O50" s="16">
        <v>-11.8964</v>
      </c>
      <c r="P50" s="16">
        <v>-5.89581</v>
      </c>
      <c r="Q50" s="16">
        <v>-9.4188299999999998</v>
      </c>
      <c r="R50" s="16">
        <v>-9.6500499999999985</v>
      </c>
      <c r="S50" s="16">
        <v>-13.497399999999999</v>
      </c>
      <c r="T50" s="16">
        <v>-20.7821</v>
      </c>
      <c r="U50" s="16">
        <v>-5.3935699999999995</v>
      </c>
      <c r="V50" s="16">
        <v>-16.034399999999998</v>
      </c>
      <c r="W50" s="16">
        <v>-7.2505600000000001</v>
      </c>
      <c r="X50" s="16">
        <v>-12.2248</v>
      </c>
      <c r="Y50" s="16">
        <v>-2.5033499999999997</v>
      </c>
      <c r="Z50" s="16">
        <v>-0.440502</v>
      </c>
      <c r="AA50" s="16">
        <v>11.24718</v>
      </c>
      <c r="AB50" s="16">
        <v>-1.8387200000000001</v>
      </c>
      <c r="AC50" s="16">
        <v>-11.0794</v>
      </c>
      <c r="AD50" s="16">
        <v>-4.7515900000000002</v>
      </c>
      <c r="AE50" s="16">
        <v>1.85019</v>
      </c>
      <c r="AF50" s="16">
        <v>3.09552</v>
      </c>
      <c r="AG50" s="16">
        <v>-10.6083</v>
      </c>
      <c r="AH50" s="16">
        <v>-7.64445</v>
      </c>
      <c r="AI50" s="46"/>
      <c r="AJ50" s="46"/>
      <c r="AK50" s="46"/>
      <c r="AL50" s="46"/>
      <c r="AM50" s="46"/>
      <c r="AN50" s="4"/>
      <c r="AO50" s="4"/>
      <c r="AP50" s="4"/>
      <c r="AQ50" s="4"/>
      <c r="AR50" s="4"/>
      <c r="AS50" s="4"/>
      <c r="AT50" s="4"/>
      <c r="AU50" s="4"/>
      <c r="AV50" s="4"/>
      <c r="AW50" s="4"/>
      <c r="AX50" s="4"/>
      <c r="AY50" s="4"/>
    </row>
    <row r="51" spans="1:1005" ht="14.5" x14ac:dyDescent="0.35">
      <c r="A51" s="136">
        <f>YampaRiverInflow.TotalOutflow!A51</f>
        <v>46600</v>
      </c>
      <c r="B51" s="34"/>
      <c r="C51" s="12">
        <v>-10.715</v>
      </c>
      <c r="D51" s="45">
        <v>-10.715</v>
      </c>
      <c r="E51" s="16">
        <v>2.1968100000000002</v>
      </c>
      <c r="F51" s="16">
        <v>-4.3264100000000001</v>
      </c>
      <c r="G51" s="16">
        <v>-10.6752</v>
      </c>
      <c r="H51" s="16">
        <v>1.8042</v>
      </c>
      <c r="I51" s="16">
        <v>4.2788000000000004</v>
      </c>
      <c r="J51" s="16">
        <v>-12.226000000000001</v>
      </c>
      <c r="K51" s="16">
        <v>-3.8130300000000004</v>
      </c>
      <c r="L51" s="16">
        <v>-0.78469000000000011</v>
      </c>
      <c r="M51" s="16">
        <v>-7.6042100000000001</v>
      </c>
      <c r="N51" s="16">
        <v>-5.4120699999999999</v>
      </c>
      <c r="O51" s="16">
        <v>-13.8598</v>
      </c>
      <c r="P51" s="16">
        <v>-14.737</v>
      </c>
      <c r="Q51" s="16">
        <v>-6.2569600000000003</v>
      </c>
      <c r="R51" s="16">
        <v>-22.553799999999999</v>
      </c>
      <c r="S51" s="16">
        <v>-2.4493899999999997</v>
      </c>
      <c r="T51" s="16">
        <v>-15.1355</v>
      </c>
      <c r="U51" s="16">
        <v>2.9768400000000002</v>
      </c>
      <c r="V51" s="16">
        <v>5.9177799999999996</v>
      </c>
      <c r="W51" s="16">
        <v>3.3304999999999998</v>
      </c>
      <c r="X51" s="16">
        <v>10.576969999999999</v>
      </c>
      <c r="Y51" s="16">
        <v>-7.4222299999999999</v>
      </c>
      <c r="Z51" s="16">
        <v>-2.7236199999999999</v>
      </c>
      <c r="AA51" s="16">
        <v>11.2767</v>
      </c>
      <c r="AB51" s="16">
        <v>-2.6559499999999998</v>
      </c>
      <c r="AC51" s="16">
        <v>3.1679930000000001</v>
      </c>
      <c r="AD51" s="16">
        <v>-8.08446</v>
      </c>
      <c r="AE51" s="16">
        <v>4.3259999999999996</v>
      </c>
      <c r="AF51" s="16">
        <v>3.7869800000000002</v>
      </c>
      <c r="AG51" s="16">
        <v>-3.9497499999999999</v>
      </c>
      <c r="AH51" s="16">
        <v>-0.94598000000000004</v>
      </c>
      <c r="AI51" s="46"/>
      <c r="AJ51" s="46"/>
      <c r="AK51" s="46"/>
      <c r="AL51" s="46"/>
      <c r="AM51" s="46"/>
      <c r="AN51" s="4"/>
      <c r="AO51" s="4"/>
      <c r="AP51" s="4"/>
      <c r="AQ51" s="4"/>
      <c r="AR51" s="4"/>
      <c r="AS51" s="4"/>
      <c r="AT51" s="4"/>
      <c r="AU51" s="4"/>
      <c r="AV51" s="4"/>
      <c r="AW51" s="4"/>
      <c r="AX51" s="4"/>
      <c r="AY51" s="4"/>
    </row>
    <row r="52" spans="1:1005" ht="14.5" x14ac:dyDescent="0.35">
      <c r="A52" s="136">
        <f>YampaRiverInflow.TotalOutflow!A52</f>
        <v>46631</v>
      </c>
      <c r="B52" s="34"/>
      <c r="C52" s="12">
        <v>-10.06</v>
      </c>
      <c r="D52" s="45">
        <v>-10.06</v>
      </c>
      <c r="E52" s="16">
        <v>15.860709999999999</v>
      </c>
      <c r="F52" s="16">
        <v>4.2184399999999993</v>
      </c>
      <c r="G52" s="16">
        <v>2.1504499999999998</v>
      </c>
      <c r="H52" s="16">
        <v>-6.8963000000000001</v>
      </c>
      <c r="I52" s="16">
        <v>-12.975100000000001</v>
      </c>
      <c r="J52" s="16">
        <v>-7.1190200000000008</v>
      </c>
      <c r="K52" s="16">
        <v>-2.2877899999999998</v>
      </c>
      <c r="L52" s="16">
        <v>-15.519200000000001</v>
      </c>
      <c r="M52" s="16">
        <v>-21.1785</v>
      </c>
      <c r="N52" s="16">
        <v>-6.0739200000000002</v>
      </c>
      <c r="O52" s="16">
        <v>-3.6959299999999997</v>
      </c>
      <c r="P52" s="16">
        <v>0.22959000000000002</v>
      </c>
      <c r="Q52" s="16">
        <v>-2.0469200000000001</v>
      </c>
      <c r="R52" s="16">
        <v>-1.55017</v>
      </c>
      <c r="S52" s="16">
        <v>8.7733099999999986</v>
      </c>
      <c r="T52" s="16">
        <v>-8.4957199999999986</v>
      </c>
      <c r="U52" s="16">
        <v>10.460270000000001</v>
      </c>
      <c r="V52" s="16">
        <v>-5.7617600000000007</v>
      </c>
      <c r="W52" s="16">
        <v>-2.9507099999999999</v>
      </c>
      <c r="X52" s="16">
        <v>5.573264</v>
      </c>
      <c r="Y52" s="16">
        <v>6.7049099999999999</v>
      </c>
      <c r="Z52" s="16">
        <v>-0.37902999999999998</v>
      </c>
      <c r="AA52" s="16">
        <v>1.002618</v>
      </c>
      <c r="AB52" s="16">
        <v>4.0797420000000004</v>
      </c>
      <c r="AC52" s="16">
        <v>-5.3277200000000002</v>
      </c>
      <c r="AD52" s="16">
        <v>-6.2411499999999993</v>
      </c>
      <c r="AE52" s="16">
        <v>2.4840100000000001</v>
      </c>
      <c r="AF52" s="16">
        <v>5.2410399999999999</v>
      </c>
      <c r="AG52" s="16">
        <v>-12.903600000000001</v>
      </c>
      <c r="AH52" s="16">
        <v>8.5776000000000003</v>
      </c>
      <c r="AI52" s="46"/>
      <c r="AJ52" s="46"/>
      <c r="AK52" s="46"/>
      <c r="AL52" s="46"/>
      <c r="AM52" s="46"/>
      <c r="AN52" s="4"/>
      <c r="AO52" s="4"/>
      <c r="AP52" s="4"/>
      <c r="AQ52" s="4"/>
      <c r="AR52" s="4"/>
      <c r="AS52" s="4"/>
      <c r="AT52" s="4"/>
      <c r="AU52" s="4"/>
      <c r="AV52" s="4"/>
      <c r="AW52" s="4"/>
      <c r="AX52" s="4"/>
      <c r="AY52" s="4"/>
    </row>
    <row r="53" spans="1:1005" ht="14.5" x14ac:dyDescent="0.35">
      <c r="A53" s="136">
        <f>YampaRiverInflow.TotalOutflow!A53</f>
        <v>46661</v>
      </c>
      <c r="B53" s="34"/>
      <c r="C53" s="12">
        <v>-2.7229999999999999</v>
      </c>
      <c r="D53" s="45">
        <v>-2.7229999999999999</v>
      </c>
      <c r="E53" s="16">
        <v>-8.1954599999999989</v>
      </c>
      <c r="F53" s="16">
        <v>1.15303</v>
      </c>
      <c r="G53" s="16">
        <v>4.8546899999999997</v>
      </c>
      <c r="H53" s="16">
        <v>-2.7721900000000002</v>
      </c>
      <c r="I53" s="16">
        <v>10.111030000000001</v>
      </c>
      <c r="J53" s="16">
        <v>-7.8798000000000004</v>
      </c>
      <c r="K53" s="16">
        <v>4.2608300000000003</v>
      </c>
      <c r="L53" s="16">
        <v>-9.0296399999999988</v>
      </c>
      <c r="M53" s="16">
        <v>-19.219099999999997</v>
      </c>
      <c r="N53" s="16">
        <v>-22.1523</v>
      </c>
      <c r="O53" s="16">
        <v>1.00861</v>
      </c>
      <c r="P53" s="16">
        <v>-7.54697</v>
      </c>
      <c r="Q53" s="16">
        <v>3.05389</v>
      </c>
      <c r="R53" s="16">
        <v>-0.55309000000000008</v>
      </c>
      <c r="S53" s="16">
        <v>-10.613</v>
      </c>
      <c r="T53" s="16">
        <v>-11.085899999999999</v>
      </c>
      <c r="U53" s="16">
        <v>5.77902</v>
      </c>
      <c r="V53" s="16">
        <v>-2.5799099999999999</v>
      </c>
      <c r="W53" s="16">
        <v>11.36007</v>
      </c>
      <c r="X53" s="16">
        <v>13.28439</v>
      </c>
      <c r="Y53" s="16">
        <v>-1.07623</v>
      </c>
      <c r="Z53" s="16">
        <v>6.7392950000000003</v>
      </c>
      <c r="AA53" s="16">
        <v>9.3276970000000006</v>
      </c>
      <c r="AB53" s="16">
        <v>9.8532309999999992</v>
      </c>
      <c r="AC53" s="16">
        <v>2.3867620000000001</v>
      </c>
      <c r="AD53" s="16">
        <v>-14.003299999999999</v>
      </c>
      <c r="AE53" s="16">
        <v>4.5726499999999994</v>
      </c>
      <c r="AF53" s="16">
        <v>16.06822</v>
      </c>
      <c r="AG53" s="16">
        <v>-0.16736000000000001</v>
      </c>
      <c r="AH53" s="16">
        <v>3.9343000000000004</v>
      </c>
      <c r="AI53" s="46"/>
      <c r="AJ53" s="46"/>
      <c r="AK53" s="46"/>
      <c r="AL53" s="46"/>
      <c r="AM53" s="46"/>
      <c r="AN53" s="4"/>
      <c r="AO53" s="4"/>
      <c r="AP53" s="4"/>
      <c r="AQ53" s="4"/>
      <c r="AR53" s="4"/>
      <c r="AS53" s="4"/>
      <c r="AT53" s="4"/>
      <c r="AU53" s="4"/>
      <c r="AV53" s="4"/>
      <c r="AW53" s="4"/>
      <c r="AX53" s="4"/>
      <c r="AY53" s="4"/>
    </row>
    <row r="54" spans="1:1005" ht="14.5" x14ac:dyDescent="0.35">
      <c r="A54" s="136">
        <f>YampaRiverInflow.TotalOutflow!A54</f>
        <v>46692</v>
      </c>
      <c r="B54" s="34"/>
      <c r="C54" s="12">
        <v>-4.2320000000000002</v>
      </c>
      <c r="D54" s="45">
        <v>-4.2320000000000002</v>
      </c>
      <c r="E54" s="16">
        <v>7.5139499999999995</v>
      </c>
      <c r="F54" s="16">
        <v>2.73468</v>
      </c>
      <c r="G54" s="16">
        <v>6.6013000000000002</v>
      </c>
      <c r="H54" s="16">
        <v>0.97684000000000004</v>
      </c>
      <c r="I54" s="16">
        <v>8.3629300000000004</v>
      </c>
      <c r="J54" s="16">
        <v>1.9108499999999999</v>
      </c>
      <c r="K54" s="16">
        <v>-3.2407300000000001</v>
      </c>
      <c r="L54" s="16">
        <v>2.9348700000000001</v>
      </c>
      <c r="M54" s="16">
        <v>-7.6372900000000001</v>
      </c>
      <c r="N54" s="16">
        <v>3.4327800000000002</v>
      </c>
      <c r="O54" s="16">
        <v>5.0682</v>
      </c>
      <c r="P54" s="16">
        <v>-2.44712</v>
      </c>
      <c r="Q54" s="16">
        <v>9.4311000000000007</v>
      </c>
      <c r="R54" s="16">
        <v>-7.2890100000000002</v>
      </c>
      <c r="S54" s="16">
        <v>-3.6388499999999997</v>
      </c>
      <c r="T54" s="16">
        <v>0.89403999999999995</v>
      </c>
      <c r="U54" s="16">
        <v>10.06827</v>
      </c>
      <c r="V54" s="16">
        <v>6.3182299999999998</v>
      </c>
      <c r="W54" s="16">
        <v>14.429110000000001</v>
      </c>
      <c r="X54" s="16">
        <v>13.14282</v>
      </c>
      <c r="Y54" s="16">
        <v>0.30604999999999999</v>
      </c>
      <c r="Z54" s="16">
        <v>3.2879200000000002</v>
      </c>
      <c r="AA54" s="16">
        <v>9.6716720000000009</v>
      </c>
      <c r="AB54" s="16">
        <v>20.124560000000002</v>
      </c>
      <c r="AC54" s="16">
        <v>-11.070600000000001</v>
      </c>
      <c r="AD54" s="16">
        <v>-13.8909</v>
      </c>
      <c r="AE54" s="16">
        <v>6.7825500000000005</v>
      </c>
      <c r="AF54" s="16">
        <v>12.2211</v>
      </c>
      <c r="AG54" s="16">
        <v>-13.3376</v>
      </c>
      <c r="AH54" s="16">
        <v>4.8029599999999997</v>
      </c>
      <c r="AI54" s="46"/>
      <c r="AJ54" s="46"/>
      <c r="AK54" s="46"/>
      <c r="AL54" s="46"/>
      <c r="AM54" s="46"/>
      <c r="AN54" s="4"/>
      <c r="AO54" s="4"/>
      <c r="AP54" s="4"/>
      <c r="AQ54" s="4"/>
      <c r="AR54" s="4"/>
      <c r="AS54" s="4"/>
      <c r="AT54" s="4"/>
      <c r="AU54" s="4"/>
      <c r="AV54" s="4"/>
      <c r="AW54" s="4"/>
      <c r="AX54" s="4"/>
      <c r="AY54" s="4"/>
    </row>
    <row r="55" spans="1:1005" ht="14.5" x14ac:dyDescent="0.35">
      <c r="A55" s="136">
        <f>YampaRiverInflow.TotalOutflow!A55</f>
        <v>46722</v>
      </c>
      <c r="B55" s="34"/>
      <c r="C55" s="12">
        <v>-1.294</v>
      </c>
      <c r="D55" s="45">
        <v>-1.294</v>
      </c>
      <c r="E55" s="16">
        <v>94.941029999999998</v>
      </c>
      <c r="F55" s="16">
        <v>-1.6679900000000001</v>
      </c>
      <c r="G55" s="16">
        <v>27.110379999999999</v>
      </c>
      <c r="H55" s="16">
        <v>15.47331</v>
      </c>
      <c r="I55" s="16">
        <v>23.397189999999998</v>
      </c>
      <c r="J55" s="16">
        <v>-21.467200000000002</v>
      </c>
      <c r="K55" s="16">
        <v>-1.96912</v>
      </c>
      <c r="L55" s="16">
        <v>6.1689999999999996</v>
      </c>
      <c r="M55" s="16">
        <v>-8.7340999999999998</v>
      </c>
      <c r="N55" s="16">
        <v>2.1890200000000002</v>
      </c>
      <c r="O55" s="16">
        <v>6.2199300000000006</v>
      </c>
      <c r="P55" s="16">
        <v>-1.9193900000000002</v>
      </c>
      <c r="Q55" s="16">
        <v>-0.40073999999999999</v>
      </c>
      <c r="R55" s="16">
        <v>-10.7593</v>
      </c>
      <c r="S55" s="16">
        <v>-7.3306499999999994</v>
      </c>
      <c r="T55" s="16">
        <v>7.5781999999999998</v>
      </c>
      <c r="U55" s="16">
        <v>10.29767</v>
      </c>
      <c r="V55" s="16">
        <v>-5.8699700000000004</v>
      </c>
      <c r="W55" s="16">
        <v>24.633080000000003</v>
      </c>
      <c r="X55" s="16">
        <v>23.363189999999999</v>
      </c>
      <c r="Y55" s="16">
        <v>-1.2471300000000001</v>
      </c>
      <c r="Z55" s="16">
        <v>-6.3736999999999995</v>
      </c>
      <c r="AA55" s="16">
        <v>5.9137360000000001</v>
      </c>
      <c r="AB55" s="16">
        <v>15.60941</v>
      </c>
      <c r="AC55" s="16">
        <v>24.042540000000002</v>
      </c>
      <c r="AD55" s="16">
        <v>-3.4043299999999999</v>
      </c>
      <c r="AE55" s="16">
        <v>8.3700100000000006</v>
      </c>
      <c r="AF55" s="16">
        <v>26.24044</v>
      </c>
      <c r="AG55" s="16">
        <v>9.7062999999999988</v>
      </c>
      <c r="AH55" s="16">
        <v>15.84782</v>
      </c>
      <c r="AI55" s="46"/>
      <c r="AJ55" s="46"/>
      <c r="AK55" s="46"/>
      <c r="AL55" s="46"/>
      <c r="AM55" s="46"/>
      <c r="AN55" s="4"/>
      <c r="AO55" s="4"/>
      <c r="AP55" s="4"/>
      <c r="AQ55" s="4"/>
      <c r="AR55" s="4"/>
      <c r="AS55" s="4"/>
      <c r="AT55" s="4"/>
      <c r="AU55" s="4"/>
      <c r="AV55" s="4"/>
      <c r="AW55" s="4"/>
      <c r="AX55" s="4"/>
      <c r="AY55" s="4"/>
    </row>
    <row r="56" spans="1:1005" ht="14.5" x14ac:dyDescent="0.35">
      <c r="A56" s="136">
        <f>YampaRiverInflow.TotalOutflow!A56</f>
        <v>46753</v>
      </c>
      <c r="B56" s="34"/>
      <c r="C56" s="12">
        <v>4.0289999999999999</v>
      </c>
      <c r="D56" s="45">
        <v>4.0289999999999999</v>
      </c>
      <c r="E56" s="16">
        <v>-4.0167999999999999</v>
      </c>
      <c r="F56" s="16">
        <v>-0.42529</v>
      </c>
      <c r="G56" s="16">
        <v>-9.22471</v>
      </c>
      <c r="H56" s="16">
        <v>16.908450000000002</v>
      </c>
      <c r="I56" s="16">
        <v>1.48193</v>
      </c>
      <c r="J56" s="16">
        <v>-11.1562</v>
      </c>
      <c r="K56" s="16">
        <v>-10.2127</v>
      </c>
      <c r="L56" s="16">
        <v>-20.743200000000002</v>
      </c>
      <c r="M56" s="16">
        <v>-9.2751999999999999</v>
      </c>
      <c r="N56" s="16">
        <v>-13.9984</v>
      </c>
      <c r="O56" s="16">
        <v>-0.47846</v>
      </c>
      <c r="P56" s="16">
        <v>-2.4032600000000004</v>
      </c>
      <c r="Q56" s="16">
        <v>3.4120999999999997</v>
      </c>
      <c r="R56" s="16">
        <v>-10.2646</v>
      </c>
      <c r="S56" s="16">
        <v>17.93282</v>
      </c>
      <c r="T56" s="16">
        <v>-2.55436</v>
      </c>
      <c r="U56" s="16">
        <v>-2.7433800000000002</v>
      </c>
      <c r="V56" s="16">
        <v>-21.323400000000003</v>
      </c>
      <c r="W56" s="16">
        <v>2.622719</v>
      </c>
      <c r="X56" s="16">
        <v>3.4634200000000002</v>
      </c>
      <c r="Y56" s="16">
        <v>7.8842790000000003</v>
      </c>
      <c r="Z56" s="16">
        <v>16.61054</v>
      </c>
      <c r="AA56" s="16">
        <v>8.8169590000000007</v>
      </c>
      <c r="AB56" s="16">
        <v>17.907229999999998</v>
      </c>
      <c r="AC56" s="16">
        <v>12.460120000000002</v>
      </c>
      <c r="AD56" s="16">
        <v>7.4652799999999999</v>
      </c>
      <c r="AE56" s="16">
        <v>6.9913500000000006</v>
      </c>
      <c r="AF56" s="16">
        <v>-30.0366</v>
      </c>
      <c r="AG56" s="16">
        <v>0.34805000000000003</v>
      </c>
      <c r="AH56" s="16">
        <v>8.1073400000000007</v>
      </c>
      <c r="AI56" s="46"/>
      <c r="AJ56" s="46"/>
      <c r="AK56" s="46"/>
      <c r="AL56" s="46"/>
      <c r="AM56" s="46"/>
      <c r="AN56" s="4"/>
      <c r="AO56" s="4"/>
      <c r="AP56" s="4"/>
      <c r="AQ56" s="4"/>
      <c r="AR56" s="4"/>
      <c r="AS56" s="4"/>
      <c r="AT56" s="4"/>
      <c r="AU56" s="4"/>
      <c r="AV56" s="4"/>
      <c r="AW56" s="4"/>
      <c r="AX56" s="4"/>
      <c r="AY56" s="4"/>
    </row>
    <row r="57" spans="1:1005" ht="14.5" x14ac:dyDescent="0.35">
      <c r="A57" s="136">
        <f>YampaRiverInflow.TotalOutflow!A57</f>
        <v>46784</v>
      </c>
      <c r="B57" s="34"/>
      <c r="C57" s="12">
        <v>-0.73599999999999999</v>
      </c>
      <c r="D57" s="45">
        <v>-0.73599999999999999</v>
      </c>
      <c r="E57" s="16">
        <v>-2.7169299999999996</v>
      </c>
      <c r="F57" s="16">
        <v>1.1206400000000001</v>
      </c>
      <c r="G57" s="16">
        <v>-12.965299999999999</v>
      </c>
      <c r="H57" s="16">
        <v>0.91830999999999996</v>
      </c>
      <c r="I57" s="16">
        <v>1.91351</v>
      </c>
      <c r="J57" s="16">
        <v>-9.2040600000000001</v>
      </c>
      <c r="K57" s="16">
        <v>-8.6602700000000006</v>
      </c>
      <c r="L57" s="16">
        <v>-7.7134099999999997</v>
      </c>
      <c r="M57" s="16">
        <v>-7.8451700000000004</v>
      </c>
      <c r="N57" s="16">
        <v>-18.252200000000002</v>
      </c>
      <c r="O57" s="16">
        <v>-3.1171700000000002</v>
      </c>
      <c r="P57" s="16">
        <v>-7.3280799999999999</v>
      </c>
      <c r="Q57" s="16">
        <v>1.02014</v>
      </c>
      <c r="R57" s="16">
        <v>-14.3032</v>
      </c>
      <c r="S57" s="16">
        <v>-13.955</v>
      </c>
      <c r="T57" s="16">
        <v>-11.963200000000001</v>
      </c>
      <c r="U57" s="16">
        <v>-5.2006099999999993</v>
      </c>
      <c r="V57" s="16">
        <v>-1.8404100000000001</v>
      </c>
      <c r="W57" s="16">
        <v>4.1879590000000002</v>
      </c>
      <c r="X57" s="16">
        <v>8.0341699999999996</v>
      </c>
      <c r="Y57" s="16">
        <v>-3.2283200000000001</v>
      </c>
      <c r="Z57" s="16">
        <v>-5.3345600000000006</v>
      </c>
      <c r="AA57" s="16">
        <v>-3.9803500000000001</v>
      </c>
      <c r="AB57" s="16">
        <v>3.725031</v>
      </c>
      <c r="AC57" s="16">
        <v>11.38289</v>
      </c>
      <c r="AD57" s="16">
        <v>9.9543199999999992</v>
      </c>
      <c r="AE57" s="16">
        <v>4.1059299999999999</v>
      </c>
      <c r="AF57" s="16">
        <v>-45.490699999999997</v>
      </c>
      <c r="AG57" s="16">
        <v>-8.9389900000000004</v>
      </c>
      <c r="AH57" s="16">
        <v>14.93486</v>
      </c>
      <c r="AI57" s="46"/>
      <c r="AJ57" s="46"/>
      <c r="AK57" s="46"/>
      <c r="AL57" s="46"/>
      <c r="AM57" s="46"/>
      <c r="AN57" s="4"/>
      <c r="AO57" s="4"/>
      <c r="AP57" s="4"/>
      <c r="AQ57" s="4"/>
      <c r="AR57" s="4"/>
      <c r="AS57" s="4"/>
      <c r="AT57" s="4"/>
      <c r="AU57" s="4"/>
      <c r="AV57" s="4"/>
      <c r="AW57" s="4"/>
      <c r="AX57" s="4"/>
      <c r="AY57" s="4"/>
    </row>
    <row r="58" spans="1:1005" ht="14.5" x14ac:dyDescent="0.35">
      <c r="A58" s="136">
        <f>YampaRiverInflow.TotalOutflow!A58</f>
        <v>46813</v>
      </c>
      <c r="B58" s="34"/>
      <c r="C58" s="12">
        <v>-1.1020000000000001</v>
      </c>
      <c r="D58" s="45">
        <v>-1.1020000000000001</v>
      </c>
      <c r="E58" s="16">
        <v>33.225720000000003</v>
      </c>
      <c r="F58" s="16">
        <v>11.037510000000001</v>
      </c>
      <c r="G58" s="16">
        <v>4.6733700000000002</v>
      </c>
      <c r="H58" s="16">
        <v>4.0890000000000003E-2</v>
      </c>
      <c r="I58" s="16">
        <v>8.1969799999999999</v>
      </c>
      <c r="J58" s="16">
        <v>5.5769299999999999</v>
      </c>
      <c r="K58" s="16">
        <v>-5.0199499999999997</v>
      </c>
      <c r="L58" s="16">
        <v>-3.68032</v>
      </c>
      <c r="M58" s="16">
        <v>-25.690300000000001</v>
      </c>
      <c r="N58" s="16">
        <v>16.045670000000001</v>
      </c>
      <c r="O58" s="16">
        <v>-10.3043</v>
      </c>
      <c r="P58" s="16">
        <v>-11.892200000000001</v>
      </c>
      <c r="Q58" s="16">
        <v>0.31795999999999996</v>
      </c>
      <c r="R58" s="16">
        <v>-9.7432599999999994</v>
      </c>
      <c r="S58" s="16">
        <v>-12.145200000000001</v>
      </c>
      <c r="T58" s="16">
        <v>-6.3741000000000003</v>
      </c>
      <c r="U58" s="16">
        <v>-11.247</v>
      </c>
      <c r="V58" s="16">
        <v>-5.8244099999999994</v>
      </c>
      <c r="W58" s="16">
        <v>-14.067500000000001</v>
      </c>
      <c r="X58" s="16">
        <v>-1.27335</v>
      </c>
      <c r="Y58" s="16">
        <v>-1.8987400000000001</v>
      </c>
      <c r="Z58" s="16">
        <v>-12.0581</v>
      </c>
      <c r="AA58" s="16">
        <v>-1.39941</v>
      </c>
      <c r="AB58" s="16">
        <v>3.0619520000000002</v>
      </c>
      <c r="AC58" s="16">
        <v>0.5556236</v>
      </c>
      <c r="AD58" s="16">
        <v>2.51511</v>
      </c>
      <c r="AE58" s="16">
        <v>-1.48194</v>
      </c>
      <c r="AF58" s="16">
        <v>-85.616900000000001</v>
      </c>
      <c r="AG58" s="16">
        <v>-18.977</v>
      </c>
      <c r="AH58" s="16">
        <v>-3.0748000000000002</v>
      </c>
      <c r="AI58" s="46"/>
      <c r="AJ58" s="46"/>
      <c r="AK58" s="46"/>
      <c r="AL58" s="46"/>
      <c r="AM58" s="46"/>
      <c r="AN58" s="4"/>
      <c r="AO58" s="4"/>
      <c r="AP58" s="4"/>
      <c r="AQ58" s="4"/>
      <c r="AR58" s="4"/>
      <c r="AS58" s="4"/>
      <c r="AT58" s="4"/>
      <c r="AU58" s="4"/>
      <c r="AV58" s="4"/>
      <c r="AW58" s="4"/>
      <c r="AX58" s="4"/>
      <c r="AY58" s="4"/>
    </row>
    <row r="59" spans="1:1005" ht="14.5" x14ac:dyDescent="0.35">
      <c r="A59" s="136">
        <f>YampaRiverInflow.TotalOutflow!A59</f>
        <v>46844</v>
      </c>
      <c r="B59" s="34"/>
      <c r="C59" s="12">
        <v>-8.67</v>
      </c>
      <c r="D59" s="45">
        <v>-8.67</v>
      </c>
      <c r="E59" s="16">
        <v>-7.57599</v>
      </c>
      <c r="F59" s="16">
        <v>15.395820000000001</v>
      </c>
      <c r="G59" s="16">
        <v>39.174210000000002</v>
      </c>
      <c r="H59" s="16">
        <v>-0.41738999999999998</v>
      </c>
      <c r="I59" s="16">
        <v>-3.9382700000000002</v>
      </c>
      <c r="J59" s="16">
        <v>0.93055999999999994</v>
      </c>
      <c r="K59" s="16">
        <v>-11.8729</v>
      </c>
      <c r="L59" s="16">
        <v>-13.3843</v>
      </c>
      <c r="M59" s="16">
        <v>-6.9093299999999997</v>
      </c>
      <c r="N59" s="16">
        <v>4.2983100000000007</v>
      </c>
      <c r="O59" s="16">
        <v>-1.6048699999999998</v>
      </c>
      <c r="P59" s="16">
        <v>-3.3881199999999998</v>
      </c>
      <c r="Q59" s="16">
        <v>-8.2623700000000007</v>
      </c>
      <c r="R59" s="16">
        <v>-14.0764</v>
      </c>
      <c r="S59" s="16">
        <v>-15.644399999999999</v>
      </c>
      <c r="T59" s="16">
        <v>-20.3934</v>
      </c>
      <c r="U59" s="16">
        <v>-12.2591</v>
      </c>
      <c r="V59" s="16">
        <v>-6.0398699999999996</v>
      </c>
      <c r="W59" s="16">
        <v>14.186459999999999</v>
      </c>
      <c r="X59" s="16">
        <v>-9.3056399999999986</v>
      </c>
      <c r="Y59" s="16">
        <v>-4.80497</v>
      </c>
      <c r="Z59" s="16">
        <v>-4.7238199999999999</v>
      </c>
      <c r="AA59" s="16">
        <v>-4.9565900000000003</v>
      </c>
      <c r="AB59" s="16">
        <v>-3.62934</v>
      </c>
      <c r="AC59" s="16">
        <v>-36.724299999999999</v>
      </c>
      <c r="AD59" s="16">
        <v>5.76356</v>
      </c>
      <c r="AE59" s="16">
        <v>12.84352</v>
      </c>
      <c r="AF59" s="16">
        <v>-51.0623</v>
      </c>
      <c r="AG59" s="16">
        <v>-15.1135</v>
      </c>
      <c r="AH59" s="16">
        <v>-4.2431000000000001</v>
      </c>
      <c r="AI59" s="46"/>
      <c r="AJ59" s="46"/>
      <c r="AK59" s="46"/>
      <c r="AL59" s="46"/>
      <c r="AM59" s="46"/>
      <c r="AN59" s="4"/>
      <c r="AO59" s="4"/>
      <c r="AP59" s="4"/>
      <c r="AQ59" s="4"/>
      <c r="AR59" s="4"/>
      <c r="AS59" s="4"/>
      <c r="AT59" s="4"/>
      <c r="AU59" s="4"/>
      <c r="AV59" s="4"/>
      <c r="AW59" s="4"/>
      <c r="AX59" s="4"/>
      <c r="AY59" s="4"/>
    </row>
    <row r="60" spans="1:1005" ht="14.5" x14ac:dyDescent="0.35">
      <c r="A60" s="136">
        <f>YampaRiverInflow.TotalOutflow!A60</f>
        <v>46874</v>
      </c>
      <c r="B60" s="34"/>
      <c r="C60" s="12">
        <v>-5.9660000000000002</v>
      </c>
      <c r="D60" s="45">
        <v>-5.9660000000000002</v>
      </c>
      <c r="E60" s="16">
        <v>-8.2093600000000002</v>
      </c>
      <c r="F60" s="16">
        <v>11.730090000000001</v>
      </c>
      <c r="G60" s="16">
        <v>21.999099999999999</v>
      </c>
      <c r="H60" s="16">
        <v>0.11092</v>
      </c>
      <c r="I60" s="16">
        <v>-14.867799999999999</v>
      </c>
      <c r="J60" s="16">
        <v>-7.1809500000000002</v>
      </c>
      <c r="K60" s="16">
        <v>-5.66974</v>
      </c>
      <c r="L60" s="16">
        <v>-33.700400000000002</v>
      </c>
      <c r="M60" s="16">
        <v>-4.7220800000000001</v>
      </c>
      <c r="N60" s="16">
        <v>-17.381799999999998</v>
      </c>
      <c r="O60" s="16">
        <v>-33.279300000000006</v>
      </c>
      <c r="P60" s="16">
        <v>-5.4207200000000002</v>
      </c>
      <c r="Q60" s="16">
        <v>-5.2464300000000001</v>
      </c>
      <c r="R60" s="16">
        <v>3.1493000000000002</v>
      </c>
      <c r="S60" s="16">
        <v>-9.5569299999999995</v>
      </c>
      <c r="T60" s="16">
        <v>4.5381899999999993</v>
      </c>
      <c r="U60" s="16">
        <v>2.7454499999999999</v>
      </c>
      <c r="V60" s="16">
        <v>4.5651899999999994</v>
      </c>
      <c r="W60" s="16">
        <v>0.1095455</v>
      </c>
      <c r="X60" s="16">
        <v>7.3637499999999996</v>
      </c>
      <c r="Y60" s="16">
        <v>8.667313</v>
      </c>
      <c r="Z60" s="16">
        <v>9.6379000000000001</v>
      </c>
      <c r="AA60" s="16">
        <v>-0.59501400000000004</v>
      </c>
      <c r="AB60" s="16">
        <v>-7.1286899999999997</v>
      </c>
      <c r="AC60" s="16">
        <v>13.089129999999999</v>
      </c>
      <c r="AD60" s="16">
        <v>7.5992100000000002</v>
      </c>
      <c r="AE60" s="16">
        <v>4.7034399999999996</v>
      </c>
      <c r="AF60" s="16">
        <v>-61.748899999999999</v>
      </c>
      <c r="AG60" s="16">
        <v>-4.7955200000000007</v>
      </c>
      <c r="AH60" s="16">
        <v>-13.974399999999999</v>
      </c>
      <c r="AI60" s="46"/>
      <c r="AJ60" s="46"/>
      <c r="AK60" s="46"/>
      <c r="AL60" s="46"/>
      <c r="AM60" s="46"/>
      <c r="AN60" s="4"/>
      <c r="AO60" s="4"/>
      <c r="AP60" s="4"/>
      <c r="AQ60" s="4"/>
      <c r="AR60" s="4"/>
      <c r="AS60" s="4"/>
      <c r="AT60" s="4"/>
      <c r="AU60" s="4"/>
      <c r="AV60" s="4"/>
      <c r="AW60" s="4"/>
      <c r="AX60" s="4"/>
      <c r="AY60" s="4"/>
    </row>
    <row r="61" spans="1:1005" ht="14.5" x14ac:dyDescent="0.35">
      <c r="A61" s="136">
        <f>YampaRiverInflow.TotalOutflow!A61</f>
        <v>46905</v>
      </c>
      <c r="B61" s="34"/>
      <c r="C61" s="12">
        <v>-8.51</v>
      </c>
      <c r="D61" s="45">
        <v>-8.51</v>
      </c>
      <c r="E61" s="16">
        <v>-11.6759</v>
      </c>
      <c r="F61" s="16">
        <v>-4.1159999999999995E-2</v>
      </c>
      <c r="G61" s="16">
        <v>5.6090299999999997</v>
      </c>
      <c r="H61" s="16">
        <v>-3.69754</v>
      </c>
      <c r="I61" s="16">
        <v>-11.8339</v>
      </c>
      <c r="J61" s="16">
        <v>-9.2286099999999998</v>
      </c>
      <c r="K61" s="16">
        <v>-8.5176200000000009</v>
      </c>
      <c r="L61" s="16">
        <v>-26.906099999999999</v>
      </c>
      <c r="M61" s="16">
        <v>-30.0809</v>
      </c>
      <c r="N61" s="16">
        <v>1.8562000000000001</v>
      </c>
      <c r="O61" s="16">
        <v>-14.7171</v>
      </c>
      <c r="P61" s="16">
        <v>-14.012499999999999</v>
      </c>
      <c r="Q61" s="16">
        <v>-1.51996</v>
      </c>
      <c r="R61" s="16">
        <v>-16.566500000000001</v>
      </c>
      <c r="S61" s="16">
        <v>-17.7789</v>
      </c>
      <c r="T61" s="16">
        <v>-8.3348700000000004</v>
      </c>
      <c r="U61" s="16">
        <v>-5.4185299999999996</v>
      </c>
      <c r="V61" s="16">
        <v>-7.2006999999999994</v>
      </c>
      <c r="W61" s="16">
        <v>-0.73851199999999995</v>
      </c>
      <c r="X61" s="16">
        <v>2.2777600000000002</v>
      </c>
      <c r="Y61" s="16">
        <v>-1.24882</v>
      </c>
      <c r="Z61" s="16">
        <v>-2.2548400000000002</v>
      </c>
      <c r="AA61" s="16">
        <v>-7.8657200000000005</v>
      </c>
      <c r="AB61" s="16">
        <v>-7.5185699999999995</v>
      </c>
      <c r="AC61" s="16">
        <v>-7.5434399999999995</v>
      </c>
      <c r="AD61" s="16">
        <v>4.59762</v>
      </c>
      <c r="AE61" s="16">
        <v>13.497540000000001</v>
      </c>
      <c r="AF61" s="16">
        <v>-26.186700000000002</v>
      </c>
      <c r="AG61" s="16">
        <v>-3.3491300000000002</v>
      </c>
      <c r="AH61" s="16">
        <v>4.0840300000000003</v>
      </c>
      <c r="AI61" s="46"/>
      <c r="AJ61" s="46"/>
      <c r="AK61" s="46"/>
      <c r="AL61" s="46"/>
      <c r="AM61" s="46"/>
      <c r="AN61" s="4"/>
      <c r="AO61" s="4"/>
      <c r="AP61" s="4"/>
      <c r="AQ61" s="4"/>
      <c r="AR61" s="4"/>
      <c r="AS61" s="4"/>
      <c r="AT61" s="4"/>
      <c r="AU61" s="4"/>
      <c r="AV61" s="4"/>
      <c r="AW61" s="4"/>
      <c r="AX61" s="4"/>
      <c r="AY61" s="4"/>
    </row>
    <row r="62" spans="1:1005" ht="14.5" x14ac:dyDescent="0.35">
      <c r="A62" s="136">
        <f>YampaRiverInflow.TotalOutflow!A62</f>
        <v>46935</v>
      </c>
      <c r="B62" s="34"/>
      <c r="C62" s="12">
        <v>-11.94</v>
      </c>
      <c r="D62" s="45">
        <v>-11.94</v>
      </c>
      <c r="E62" s="16">
        <v>-11.493399999999999</v>
      </c>
      <c r="F62" s="16">
        <v>10.728009999999999</v>
      </c>
      <c r="G62" s="16">
        <v>8.7200199999999999</v>
      </c>
      <c r="H62" s="16">
        <v>-1.2666099999999998</v>
      </c>
      <c r="I62" s="16">
        <v>-11.347200000000001</v>
      </c>
      <c r="J62" s="16">
        <v>-18.336200000000002</v>
      </c>
      <c r="K62" s="16">
        <v>-2.94312</v>
      </c>
      <c r="L62" s="16">
        <v>-31.489599999999999</v>
      </c>
      <c r="M62" s="16">
        <v>-20.471400000000003</v>
      </c>
      <c r="N62" s="16">
        <v>-11.8964</v>
      </c>
      <c r="O62" s="16">
        <v>-5.89581</v>
      </c>
      <c r="P62" s="16">
        <v>-9.4188299999999998</v>
      </c>
      <c r="Q62" s="16">
        <v>-9.6500499999999985</v>
      </c>
      <c r="R62" s="16">
        <v>-13.497399999999999</v>
      </c>
      <c r="S62" s="16">
        <v>-20.7821</v>
      </c>
      <c r="T62" s="16">
        <v>-5.3935699999999995</v>
      </c>
      <c r="U62" s="16">
        <v>-16.034399999999998</v>
      </c>
      <c r="V62" s="16">
        <v>-7.2505600000000001</v>
      </c>
      <c r="W62" s="16">
        <v>-12.2248</v>
      </c>
      <c r="X62" s="16">
        <v>-2.5033499999999997</v>
      </c>
      <c r="Y62" s="16">
        <v>-0.440502</v>
      </c>
      <c r="Z62" s="16">
        <v>11.24718</v>
      </c>
      <c r="AA62" s="16">
        <v>-1.8387200000000001</v>
      </c>
      <c r="AB62" s="16">
        <v>-11.0794</v>
      </c>
      <c r="AC62" s="16">
        <v>-4.7515900000000002</v>
      </c>
      <c r="AD62" s="16">
        <v>1.85019</v>
      </c>
      <c r="AE62" s="16">
        <v>3.09552</v>
      </c>
      <c r="AF62" s="16">
        <v>-10.6083</v>
      </c>
      <c r="AG62" s="16">
        <v>-7.64445</v>
      </c>
      <c r="AH62" s="16">
        <v>8.1272700000000011</v>
      </c>
      <c r="AI62" s="46"/>
      <c r="AJ62" s="46"/>
      <c r="AK62" s="46"/>
      <c r="AL62" s="46"/>
      <c r="AM62" s="46"/>
      <c r="AN62" s="4"/>
      <c r="AO62" s="4"/>
      <c r="AP62" s="4"/>
      <c r="AQ62" s="4"/>
      <c r="AR62" s="4"/>
      <c r="AS62" s="4"/>
      <c r="AT62" s="4"/>
      <c r="AU62" s="4"/>
      <c r="AV62" s="4"/>
      <c r="AW62" s="4"/>
      <c r="AX62" s="4"/>
      <c r="AY62" s="4"/>
    </row>
    <row r="63" spans="1:1005" ht="14.5" x14ac:dyDescent="0.35">
      <c r="A63" s="136">
        <f>YampaRiverInflow.TotalOutflow!A63</f>
        <v>46966</v>
      </c>
      <c r="B63" s="34"/>
      <c r="C63" s="12">
        <v>-10.715</v>
      </c>
      <c r="D63" s="45">
        <v>-10.715</v>
      </c>
      <c r="E63" s="16">
        <v>-4.3264100000000001</v>
      </c>
      <c r="F63" s="16">
        <v>-10.6752</v>
      </c>
      <c r="G63" s="16">
        <v>1.8042</v>
      </c>
      <c r="H63" s="16">
        <v>4.2788000000000004</v>
      </c>
      <c r="I63" s="16">
        <v>-12.226000000000001</v>
      </c>
      <c r="J63" s="16">
        <v>-3.8130300000000004</v>
      </c>
      <c r="K63" s="16">
        <v>-0.78469000000000011</v>
      </c>
      <c r="L63" s="16">
        <v>-7.6042100000000001</v>
      </c>
      <c r="M63" s="16">
        <v>-5.4120699999999999</v>
      </c>
      <c r="N63" s="16">
        <v>-13.8598</v>
      </c>
      <c r="O63" s="16">
        <v>-14.737</v>
      </c>
      <c r="P63" s="16">
        <v>-6.2569600000000003</v>
      </c>
      <c r="Q63" s="16">
        <v>-22.553799999999999</v>
      </c>
      <c r="R63" s="16">
        <v>-2.4493899999999997</v>
      </c>
      <c r="S63" s="16">
        <v>-15.1355</v>
      </c>
      <c r="T63" s="16">
        <v>2.9768400000000002</v>
      </c>
      <c r="U63" s="16">
        <v>5.9177799999999996</v>
      </c>
      <c r="V63" s="16">
        <v>3.3304999999999998</v>
      </c>
      <c r="W63" s="16">
        <v>10.576969999999999</v>
      </c>
      <c r="X63" s="16">
        <v>-7.4222299999999999</v>
      </c>
      <c r="Y63" s="16">
        <v>-2.7236199999999999</v>
      </c>
      <c r="Z63" s="16">
        <v>11.2767</v>
      </c>
      <c r="AA63" s="16">
        <v>-2.6559499999999998</v>
      </c>
      <c r="AB63" s="16">
        <v>3.1679930000000001</v>
      </c>
      <c r="AC63" s="16">
        <v>-8.08446</v>
      </c>
      <c r="AD63" s="16">
        <v>4.3259999999999996</v>
      </c>
      <c r="AE63" s="16">
        <v>3.7869800000000002</v>
      </c>
      <c r="AF63" s="16">
        <v>-3.9497499999999999</v>
      </c>
      <c r="AG63" s="16">
        <v>-0.94598000000000004</v>
      </c>
      <c r="AH63" s="16">
        <v>2.1968100000000002</v>
      </c>
      <c r="AI63" s="46"/>
      <c r="AJ63" s="46"/>
      <c r="AK63" s="46"/>
      <c r="AL63" s="46"/>
      <c r="AM63" s="46"/>
      <c r="AN63" s="4"/>
      <c r="AO63" s="4"/>
      <c r="AP63" s="4"/>
      <c r="AQ63" s="4"/>
      <c r="AR63" s="4"/>
      <c r="AS63" s="4"/>
      <c r="AT63" s="4"/>
      <c r="AU63" s="4"/>
      <c r="AV63" s="4"/>
      <c r="AW63" s="4"/>
      <c r="AX63" s="4"/>
      <c r="AY63" s="4"/>
    </row>
    <row r="64" spans="1:1005" ht="14.5" x14ac:dyDescent="0.35">
      <c r="A64" s="136">
        <f>YampaRiverInflow.TotalOutflow!A64</f>
        <v>46997</v>
      </c>
      <c r="B64" s="34"/>
      <c r="C64" s="12">
        <v>-10.06</v>
      </c>
      <c r="D64" s="45">
        <v>-10.06</v>
      </c>
      <c r="E64" s="16">
        <v>4.2184399999999993</v>
      </c>
      <c r="F64" s="16">
        <v>2.1504499999999998</v>
      </c>
      <c r="G64" s="16">
        <v>-6.8963000000000001</v>
      </c>
      <c r="H64" s="16">
        <v>-12.975100000000001</v>
      </c>
      <c r="I64" s="16">
        <v>-7.1190200000000008</v>
      </c>
      <c r="J64" s="16">
        <v>-2.2877899999999998</v>
      </c>
      <c r="K64" s="16">
        <v>-15.519200000000001</v>
      </c>
      <c r="L64" s="16">
        <v>-21.1785</v>
      </c>
      <c r="M64" s="16">
        <v>-6.0739200000000002</v>
      </c>
      <c r="N64" s="16">
        <v>-3.6959299999999997</v>
      </c>
      <c r="O64" s="16">
        <v>0.22959000000000002</v>
      </c>
      <c r="P64" s="16">
        <v>-2.0469200000000001</v>
      </c>
      <c r="Q64" s="16">
        <v>-1.55017</v>
      </c>
      <c r="R64" s="16">
        <v>8.7733099999999986</v>
      </c>
      <c r="S64" s="16">
        <v>-8.4957199999999986</v>
      </c>
      <c r="T64" s="16">
        <v>10.460270000000001</v>
      </c>
      <c r="U64" s="16">
        <v>-5.7617600000000007</v>
      </c>
      <c r="V64" s="16">
        <v>-2.9507099999999999</v>
      </c>
      <c r="W64" s="16">
        <v>5.573264</v>
      </c>
      <c r="X64" s="16">
        <v>6.7049099999999999</v>
      </c>
      <c r="Y64" s="16">
        <v>-0.37902999999999998</v>
      </c>
      <c r="Z64" s="16">
        <v>1.002618</v>
      </c>
      <c r="AA64" s="16">
        <v>4.0797420000000004</v>
      </c>
      <c r="AB64" s="16">
        <v>-5.3277200000000002</v>
      </c>
      <c r="AC64" s="16">
        <v>-6.2411499999999993</v>
      </c>
      <c r="AD64" s="16">
        <v>2.4840100000000001</v>
      </c>
      <c r="AE64" s="16">
        <v>5.2410399999999999</v>
      </c>
      <c r="AF64" s="16">
        <v>-12.903600000000001</v>
      </c>
      <c r="AG64" s="16">
        <v>8.5776000000000003</v>
      </c>
      <c r="AH64" s="16">
        <v>15.860709999999999</v>
      </c>
      <c r="AI64" s="46"/>
      <c r="AJ64" s="46"/>
      <c r="AK64" s="46"/>
      <c r="AL64" s="46"/>
      <c r="AM64" s="46"/>
      <c r="AN64" s="4"/>
      <c r="AO64" s="4"/>
      <c r="AP64" s="4"/>
      <c r="AQ64" s="4"/>
      <c r="AR64" s="4"/>
      <c r="AS64" s="4"/>
      <c r="AT64" s="4"/>
      <c r="AU64" s="4"/>
      <c r="AV64" s="4"/>
      <c r="AW64" s="4"/>
      <c r="AX64" s="4"/>
      <c r="AY64" s="4"/>
      <c r="ALQ64" t="e">
        <v>#N/A</v>
      </c>
    </row>
    <row r="65" spans="1:1005" ht="14.5" x14ac:dyDescent="0.35">
      <c r="A65" s="136"/>
      <c r="B65" s="34"/>
      <c r="C65" s="12"/>
      <c r="D65" s="45"/>
      <c r="E65" s="16"/>
      <c r="F65" s="16"/>
      <c r="G65" s="16"/>
      <c r="H65" s="16"/>
      <c r="I65" s="16"/>
      <c r="J65" s="16"/>
      <c r="K65" s="16"/>
      <c r="L65" s="16"/>
      <c r="M65" s="16"/>
      <c r="N65" s="16"/>
      <c r="O65" s="16"/>
      <c r="P65" s="16"/>
      <c r="Q65" s="16"/>
      <c r="R65" s="16"/>
      <c r="S65" s="16"/>
      <c r="T65" s="16"/>
      <c r="U65" s="16"/>
      <c r="V65" s="16"/>
      <c r="W65" s="16"/>
      <c r="X65" s="16"/>
      <c r="Y65" s="16"/>
      <c r="Z65" s="16"/>
      <c r="AA65" s="16"/>
      <c r="AB65" s="16"/>
      <c r="AC65" s="16"/>
      <c r="AD65" s="16"/>
      <c r="AE65" s="16"/>
      <c r="AF65" s="16"/>
      <c r="AG65" s="16"/>
      <c r="AH65" s="16"/>
      <c r="AI65" s="46"/>
      <c r="AJ65" s="46"/>
      <c r="AK65" s="46"/>
      <c r="AL65" s="46"/>
      <c r="AM65" s="46"/>
      <c r="AN65" s="4"/>
      <c r="AO65" s="4"/>
      <c r="AP65" s="4"/>
      <c r="AQ65" s="4"/>
      <c r="AR65" s="4"/>
      <c r="AS65" s="4"/>
      <c r="AT65" s="4"/>
      <c r="AU65" s="4"/>
      <c r="AV65" s="4"/>
      <c r="AW65" s="4"/>
      <c r="AX65" s="4"/>
      <c r="AY65" s="4"/>
      <c r="ALQ65" t="e">
        <v>#N/A</v>
      </c>
    </row>
    <row r="66" spans="1:1005" ht="14.5" x14ac:dyDescent="0.35">
      <c r="A66" s="136"/>
      <c r="B66" s="34"/>
      <c r="C66" s="12"/>
      <c r="D66" s="45"/>
      <c r="E66" s="16"/>
      <c r="F66" s="16"/>
      <c r="G66" s="16"/>
      <c r="H66" s="16"/>
      <c r="I66" s="16"/>
      <c r="J66" s="16"/>
      <c r="K66" s="16"/>
      <c r="L66" s="16"/>
      <c r="M66" s="16"/>
      <c r="N66" s="16"/>
      <c r="O66" s="16"/>
      <c r="P66" s="16"/>
      <c r="Q66" s="16"/>
      <c r="R66" s="16"/>
      <c r="S66" s="16"/>
      <c r="T66" s="16"/>
      <c r="U66" s="16"/>
      <c r="V66" s="16"/>
      <c r="W66" s="16"/>
      <c r="X66" s="16"/>
      <c r="Y66" s="16"/>
      <c r="Z66" s="16"/>
      <c r="AA66" s="16"/>
      <c r="AB66" s="16"/>
      <c r="AC66" s="16"/>
      <c r="AD66" s="16"/>
      <c r="AE66" s="16"/>
      <c r="AF66" s="16"/>
      <c r="AG66" s="16"/>
      <c r="AH66" s="16"/>
      <c r="AI66" s="46"/>
      <c r="AJ66" s="46"/>
      <c r="AK66" s="46"/>
      <c r="AL66" s="46"/>
      <c r="AM66" s="46"/>
      <c r="AN66" s="4"/>
      <c r="AO66" s="4"/>
      <c r="AP66" s="4"/>
      <c r="AQ66" s="4"/>
      <c r="AR66" s="4"/>
      <c r="AS66" s="4"/>
      <c r="AT66" s="4"/>
      <c r="AU66" s="4"/>
      <c r="AV66" s="4"/>
      <c r="AW66" s="4"/>
      <c r="AX66" s="4"/>
      <c r="AY66" s="4"/>
      <c r="ALQ66" t="e">
        <v>#N/A</v>
      </c>
    </row>
    <row r="67" spans="1:1005" ht="14.5" x14ac:dyDescent="0.35">
      <c r="A67" s="136"/>
      <c r="B67" s="34"/>
      <c r="C67" s="12"/>
      <c r="D67" s="45"/>
      <c r="E67" s="16"/>
      <c r="F67" s="16"/>
      <c r="G67" s="16"/>
      <c r="H67" s="16"/>
      <c r="I67" s="16"/>
      <c r="J67" s="16"/>
      <c r="K67" s="16"/>
      <c r="L67" s="16"/>
      <c r="M67" s="16"/>
      <c r="N67" s="16"/>
      <c r="O67" s="16"/>
      <c r="P67" s="16"/>
      <c r="Q67" s="16"/>
      <c r="R67" s="16"/>
      <c r="S67" s="16"/>
      <c r="T67" s="16"/>
      <c r="U67" s="16"/>
      <c r="V67" s="16"/>
      <c r="W67" s="16"/>
      <c r="X67" s="16"/>
      <c r="Y67" s="16"/>
      <c r="Z67" s="16"/>
      <c r="AA67" s="16"/>
      <c r="AB67" s="16"/>
      <c r="AC67" s="16"/>
      <c r="AD67" s="16"/>
      <c r="AE67" s="16"/>
      <c r="AF67" s="16"/>
      <c r="AG67" s="16"/>
      <c r="AH67" s="16"/>
      <c r="AI67" s="46"/>
      <c r="AJ67" s="46"/>
      <c r="AK67" s="46"/>
      <c r="AL67" s="46"/>
      <c r="AM67" s="46"/>
      <c r="AN67" s="4"/>
      <c r="AO67" s="4"/>
      <c r="AP67" s="4"/>
      <c r="AQ67" s="4"/>
      <c r="AR67" s="4"/>
      <c r="AS67" s="4"/>
      <c r="AT67" s="4"/>
      <c r="AU67" s="4"/>
      <c r="AV67" s="4"/>
      <c r="AW67" s="4"/>
      <c r="AX67" s="4"/>
      <c r="AY67" s="4"/>
      <c r="ALQ67" t="e">
        <v>#N/A</v>
      </c>
    </row>
    <row r="68" spans="1:1005" ht="14.5" x14ac:dyDescent="0.35">
      <c r="A68" s="136"/>
      <c r="B68" s="34"/>
      <c r="C68" s="12"/>
      <c r="D68" s="45"/>
      <c r="E68" s="16"/>
      <c r="F68" s="16"/>
      <c r="G68" s="16"/>
      <c r="H68" s="16"/>
      <c r="I68" s="16"/>
      <c r="J68" s="16"/>
      <c r="K68" s="16"/>
      <c r="L68" s="16"/>
      <c r="M68" s="16"/>
      <c r="N68" s="16"/>
      <c r="O68" s="16"/>
      <c r="P68" s="16"/>
      <c r="Q68" s="16"/>
      <c r="R68" s="16"/>
      <c r="S68" s="16"/>
      <c r="T68" s="16"/>
      <c r="U68" s="16"/>
      <c r="V68" s="16"/>
      <c r="W68" s="16"/>
      <c r="X68" s="16"/>
      <c r="Y68" s="16"/>
      <c r="Z68" s="16"/>
      <c r="AA68" s="16"/>
      <c r="AB68" s="16"/>
      <c r="AC68" s="16"/>
      <c r="AD68" s="16"/>
      <c r="AE68" s="16"/>
      <c r="AF68" s="16"/>
      <c r="AG68" s="16"/>
      <c r="AH68" s="16"/>
      <c r="AI68" s="46"/>
      <c r="AJ68" s="46"/>
      <c r="AK68" s="46"/>
      <c r="AL68" s="46"/>
      <c r="AM68" s="46"/>
      <c r="AN68" s="4"/>
      <c r="AO68" s="4"/>
      <c r="AP68" s="4"/>
      <c r="AQ68" s="4"/>
      <c r="AR68" s="4"/>
      <c r="AS68" s="4"/>
      <c r="AT68" s="4"/>
      <c r="AU68" s="4"/>
      <c r="AV68" s="4"/>
      <c r="AW68" s="4"/>
      <c r="AX68" s="4"/>
      <c r="AY68" s="4"/>
      <c r="ALQ68" t="e">
        <v>#N/A</v>
      </c>
    </row>
    <row r="69" spans="1:1005" ht="14.5" x14ac:dyDescent="0.35">
      <c r="A69" s="136"/>
      <c r="B69" s="34"/>
      <c r="C69" s="12"/>
      <c r="D69" s="45"/>
      <c r="E69" s="16"/>
      <c r="F69" s="16"/>
      <c r="G69" s="16"/>
      <c r="H69" s="16"/>
      <c r="I69" s="16"/>
      <c r="J69" s="16"/>
      <c r="K69" s="16"/>
      <c r="L69" s="16"/>
      <c r="M69" s="16"/>
      <c r="N69" s="16"/>
      <c r="O69" s="16"/>
      <c r="P69" s="16"/>
      <c r="Q69" s="16"/>
      <c r="R69" s="16"/>
      <c r="S69" s="16"/>
      <c r="T69" s="16"/>
      <c r="U69" s="16"/>
      <c r="V69" s="16"/>
      <c r="W69" s="16"/>
      <c r="X69" s="16"/>
      <c r="Y69" s="16"/>
      <c r="Z69" s="16"/>
      <c r="AA69" s="16"/>
      <c r="AB69" s="16"/>
      <c r="AC69" s="16"/>
      <c r="AD69" s="16"/>
      <c r="AE69" s="16"/>
      <c r="AF69" s="16"/>
      <c r="AG69" s="16"/>
      <c r="AH69" s="16"/>
      <c r="AI69" s="46"/>
      <c r="AJ69" s="46"/>
      <c r="AK69" s="46"/>
      <c r="AL69" s="46"/>
      <c r="AM69" s="46"/>
      <c r="AN69" s="4"/>
      <c r="AO69" s="4"/>
      <c r="AP69" s="4"/>
      <c r="AQ69" s="4"/>
      <c r="AR69" s="4"/>
      <c r="AS69" s="4"/>
      <c r="AT69" s="4"/>
      <c r="AU69" s="4"/>
      <c r="AV69" s="4"/>
      <c r="AW69" s="4"/>
      <c r="AX69" s="4"/>
      <c r="AY69" s="4"/>
      <c r="ALQ69" t="e">
        <v>#N/A</v>
      </c>
    </row>
    <row r="70" spans="1:1005" ht="14.5" x14ac:dyDescent="0.35">
      <c r="A70" s="136"/>
      <c r="B70" s="34"/>
      <c r="C70" s="12"/>
      <c r="D70" s="45"/>
      <c r="E70" s="16"/>
      <c r="F70" s="16"/>
      <c r="G70" s="16"/>
      <c r="H70" s="16"/>
      <c r="I70" s="16"/>
      <c r="J70" s="16"/>
      <c r="K70" s="16"/>
      <c r="L70" s="16"/>
      <c r="M70" s="16"/>
      <c r="N70" s="16"/>
      <c r="O70" s="16"/>
      <c r="P70" s="16"/>
      <c r="Q70" s="16"/>
      <c r="R70" s="16"/>
      <c r="S70" s="16"/>
      <c r="T70" s="16"/>
      <c r="U70" s="16"/>
      <c r="V70" s="16"/>
      <c r="W70" s="16"/>
      <c r="X70" s="16"/>
      <c r="Y70" s="16"/>
      <c r="Z70" s="16"/>
      <c r="AA70" s="16"/>
      <c r="AB70" s="16"/>
      <c r="AC70" s="16"/>
      <c r="AD70" s="16"/>
      <c r="AE70" s="16"/>
      <c r="AF70" s="16"/>
      <c r="AG70" s="16"/>
      <c r="AH70" s="16"/>
      <c r="AI70" s="46"/>
      <c r="AJ70" s="46"/>
      <c r="AK70" s="46"/>
      <c r="AL70" s="46"/>
      <c r="AM70" s="46"/>
      <c r="AN70" s="4"/>
      <c r="AO70" s="4"/>
      <c r="AP70" s="4"/>
      <c r="AQ70" s="4"/>
      <c r="AR70" s="4"/>
      <c r="AS70" s="4"/>
      <c r="AT70" s="4"/>
      <c r="AU70" s="4"/>
      <c r="AV70" s="4"/>
      <c r="AW70" s="4"/>
      <c r="AX70" s="4"/>
      <c r="AY70" s="4"/>
      <c r="ALQ70" t="e">
        <v>#N/A</v>
      </c>
    </row>
    <row r="71" spans="1:1005" ht="14.5" x14ac:dyDescent="0.35">
      <c r="A71" s="136"/>
      <c r="B71" s="34"/>
      <c r="C71" s="12"/>
      <c r="D71" s="45"/>
      <c r="E71" s="16"/>
      <c r="F71" s="16"/>
      <c r="G71" s="16"/>
      <c r="H71" s="16"/>
      <c r="I71" s="16"/>
      <c r="J71" s="16"/>
      <c r="K71" s="16"/>
      <c r="L71" s="16"/>
      <c r="M71" s="16"/>
      <c r="N71" s="16"/>
      <c r="O71" s="16"/>
      <c r="P71" s="16"/>
      <c r="Q71" s="16"/>
      <c r="R71" s="16"/>
      <c r="S71" s="16"/>
      <c r="T71" s="16"/>
      <c r="U71" s="16"/>
      <c r="V71" s="16"/>
      <c r="W71" s="16"/>
      <c r="X71" s="16"/>
      <c r="Y71" s="16"/>
      <c r="Z71" s="16"/>
      <c r="AA71" s="16"/>
      <c r="AB71" s="16"/>
      <c r="AC71" s="16"/>
      <c r="AD71" s="16"/>
      <c r="AE71" s="16"/>
      <c r="AF71" s="16"/>
      <c r="AG71" s="16"/>
      <c r="AH71" s="16"/>
      <c r="AI71" s="46"/>
      <c r="AJ71" s="46"/>
      <c r="AK71" s="46"/>
      <c r="AL71" s="46"/>
      <c r="AM71" s="46"/>
      <c r="AN71" s="4"/>
      <c r="AO71" s="4"/>
      <c r="AP71" s="4"/>
      <c r="AQ71" s="4"/>
      <c r="AR71" s="4"/>
      <c r="AS71" s="4"/>
      <c r="AT71" s="4"/>
      <c r="AU71" s="4"/>
      <c r="AV71" s="4"/>
      <c r="AW71" s="4"/>
      <c r="AX71" s="4"/>
      <c r="AY71" s="4"/>
      <c r="ALQ71" t="e">
        <v>#N/A</v>
      </c>
    </row>
    <row r="72" spans="1:1005" ht="12.75" customHeight="1" x14ac:dyDescent="0.35">
      <c r="A72" s="136"/>
      <c r="B72" s="34"/>
      <c r="C72" s="12"/>
      <c r="D72" s="45"/>
      <c r="AI72" s="16"/>
      <c r="AJ72" s="16"/>
      <c r="AK72" s="16"/>
      <c r="AL72" s="16"/>
      <c r="AM72" s="16"/>
      <c r="ALQ72" t="e">
        <v>#N/A</v>
      </c>
    </row>
    <row r="73" spans="1:1005" ht="12.75" customHeight="1" x14ac:dyDescent="0.35">
      <c r="A73" s="136"/>
      <c r="B73" s="34"/>
      <c r="C73" s="12"/>
      <c r="D73" s="45"/>
      <c r="AI73" s="16"/>
      <c r="AJ73" s="16"/>
      <c r="AK73" s="16"/>
      <c r="AL73" s="16"/>
      <c r="AM73" s="16"/>
    </row>
    <row r="74" spans="1:1005" ht="12.75" customHeight="1" x14ac:dyDescent="0.35">
      <c r="A74" s="136"/>
      <c r="B74" s="34"/>
      <c r="C74" s="12"/>
      <c r="D74" s="45"/>
      <c r="AI74" s="16"/>
      <c r="AJ74" s="16"/>
      <c r="AK74" s="16"/>
      <c r="AL74" s="16"/>
      <c r="AM74" s="16"/>
    </row>
    <row r="75" spans="1:1005" ht="12.75" customHeight="1" x14ac:dyDescent="0.35">
      <c r="A75" s="136"/>
      <c r="B75" s="34"/>
      <c r="C75" s="12"/>
      <c r="D75" s="45"/>
      <c r="AI75" s="16"/>
      <c r="AJ75" s="16"/>
      <c r="AK75" s="16"/>
      <c r="AL75" s="16"/>
      <c r="AM75" s="16"/>
    </row>
    <row r="76" spans="1:1005" ht="12.75" customHeight="1" x14ac:dyDescent="0.35">
      <c r="A76" s="136"/>
      <c r="B76" s="34"/>
      <c r="C76" s="12"/>
      <c r="D76" s="45"/>
      <c r="AI76" s="16"/>
      <c r="AJ76" s="16"/>
      <c r="AK76" s="16"/>
      <c r="AL76" s="16"/>
      <c r="AM76" s="16"/>
    </row>
    <row r="77" spans="1:1005" ht="12.75" customHeight="1" x14ac:dyDescent="0.35">
      <c r="A77" s="136"/>
      <c r="B77" s="34"/>
      <c r="C77" s="12"/>
      <c r="D77" s="45"/>
    </row>
    <row r="78" spans="1:1005" ht="12.75" customHeight="1" x14ac:dyDescent="0.35">
      <c r="A78" s="136"/>
      <c r="B78" s="34"/>
      <c r="C78" s="12"/>
      <c r="D78" s="45"/>
    </row>
    <row r="79" spans="1:1005" ht="12.75" customHeight="1" x14ac:dyDescent="0.35">
      <c r="A79" s="136"/>
      <c r="B79" s="34"/>
      <c r="C79" s="12"/>
      <c r="D79" s="45"/>
    </row>
    <row r="80" spans="1:1005" ht="12.75" customHeight="1" x14ac:dyDescent="0.35">
      <c r="A80" s="136"/>
      <c r="B80" s="34"/>
      <c r="C80" s="12"/>
      <c r="D80" s="45"/>
    </row>
    <row r="81" spans="1:4" ht="12.75" customHeight="1" x14ac:dyDescent="0.35">
      <c r="A81" s="136"/>
      <c r="B81" s="34"/>
      <c r="C81" s="12"/>
      <c r="D81" s="45"/>
    </row>
    <row r="82" spans="1:4" ht="12.75" customHeight="1" x14ac:dyDescent="0.35">
      <c r="A82" s="136"/>
      <c r="B82" s="34"/>
      <c r="C82" s="12"/>
      <c r="D82" s="45"/>
    </row>
    <row r="83" spans="1:4" ht="12.75" customHeight="1" x14ac:dyDescent="0.35">
      <c r="A83" s="136"/>
      <c r="B83" s="34"/>
      <c r="C83" s="12"/>
      <c r="D83" s="45"/>
    </row>
    <row r="84" spans="1:4" ht="12.75" customHeight="1" x14ac:dyDescent="0.35">
      <c r="A84" s="136"/>
      <c r="B84" s="34"/>
      <c r="C84" s="12"/>
      <c r="D84" s="45"/>
    </row>
  </sheetData>
  <mergeCells count="1">
    <mergeCell ref="B1:AH1"/>
  </mergeCells>
  <pageMargins left="0.7" right="0.7" top="0.75" bottom="0.75" header="0.3" footer="0.3"/>
  <legacyDrawing r:id="rId1"/>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16F1AD-F539-495F-BAAC-5FEE70FFE60F}">
  <sheetPr codeName="Sheet27">
    <tabColor rgb="FFFF0000"/>
  </sheetPr>
  <dimension ref="A1:ALQ84"/>
  <sheetViews>
    <sheetView topLeftCell="A37" workbookViewId="0">
      <selection activeCell="B4" sqref="B4:AZ100"/>
    </sheetView>
  </sheetViews>
  <sheetFormatPr defaultColWidth="18.7265625" defaultRowHeight="12.75" customHeight="1" x14ac:dyDescent="0.35"/>
  <cols>
    <col min="1" max="2" width="9.1796875" customWidth="1"/>
    <col min="3" max="3" width="9.7265625" bestFit="1" customWidth="1"/>
    <col min="4" max="54" width="9.1796875" customWidth="1"/>
  </cols>
  <sheetData>
    <row r="1" spans="1:51" ht="14.5" x14ac:dyDescent="0.35">
      <c r="A1" s="130"/>
      <c r="B1" s="131"/>
      <c r="C1" s="131"/>
      <c r="D1" s="131"/>
      <c r="E1" s="131"/>
      <c r="F1" s="131"/>
      <c r="G1" s="131"/>
      <c r="H1" s="131"/>
      <c r="I1" s="131"/>
      <c r="J1" s="131"/>
      <c r="K1" s="131"/>
      <c r="L1" s="131"/>
      <c r="M1" s="131"/>
      <c r="N1" s="131"/>
      <c r="O1" s="131"/>
      <c r="P1" s="131"/>
      <c r="Q1" s="131"/>
      <c r="R1" s="131"/>
      <c r="S1" s="131"/>
      <c r="T1" s="131"/>
      <c r="U1" s="131"/>
      <c r="V1" s="131"/>
      <c r="W1" s="131"/>
      <c r="X1" s="131"/>
      <c r="Y1" s="131"/>
      <c r="Z1" s="131"/>
      <c r="AA1" s="131"/>
      <c r="AB1" s="131"/>
      <c r="AC1" s="131"/>
      <c r="AD1" s="131"/>
      <c r="AE1" s="131"/>
      <c r="AF1" s="131"/>
      <c r="AG1" s="131"/>
      <c r="AH1" s="131"/>
      <c r="AI1" s="3"/>
      <c r="AJ1" s="3"/>
      <c r="AK1" s="3"/>
      <c r="AL1" s="3"/>
      <c r="AM1" s="3"/>
    </row>
    <row r="2" spans="1:51" ht="14.5" x14ac:dyDescent="0.35">
      <c r="A2" s="130" t="s">
        <v>39</v>
      </c>
      <c r="B2" s="132" t="s">
        <v>0</v>
      </c>
      <c r="C2" s="132" t="s">
        <v>1</v>
      </c>
      <c r="D2" s="132" t="s">
        <v>2</v>
      </c>
      <c r="E2" s="132">
        <v>1991</v>
      </c>
      <c r="F2" s="132">
        <v>1992</v>
      </c>
      <c r="G2" s="132">
        <v>1993</v>
      </c>
      <c r="H2" s="132">
        <v>1994</v>
      </c>
      <c r="I2" s="132">
        <v>1995</v>
      </c>
      <c r="J2" s="132">
        <v>1996</v>
      </c>
      <c r="K2" s="132">
        <v>1997</v>
      </c>
      <c r="L2" s="132">
        <v>1998</v>
      </c>
      <c r="M2" s="132">
        <v>1999</v>
      </c>
      <c r="N2" s="132">
        <v>2000</v>
      </c>
      <c r="O2" s="132">
        <v>2001</v>
      </c>
      <c r="P2" s="132">
        <v>2002</v>
      </c>
      <c r="Q2" s="132">
        <v>2003</v>
      </c>
      <c r="R2" s="132">
        <v>2004</v>
      </c>
      <c r="S2" s="132">
        <v>2005</v>
      </c>
      <c r="T2" s="132">
        <v>2006</v>
      </c>
      <c r="U2" s="132">
        <v>2007</v>
      </c>
      <c r="V2" s="132">
        <v>2008</v>
      </c>
      <c r="W2" s="132">
        <v>2009</v>
      </c>
      <c r="X2" s="132">
        <v>2010</v>
      </c>
      <c r="Y2" s="132">
        <v>2011</v>
      </c>
      <c r="Z2" s="132">
        <v>2012</v>
      </c>
      <c r="AA2" s="132">
        <v>2013</v>
      </c>
      <c r="AB2" s="132">
        <v>2014</v>
      </c>
      <c r="AC2" s="132">
        <v>2015</v>
      </c>
      <c r="AD2" s="132">
        <v>2016</v>
      </c>
      <c r="AE2" s="133">
        <v>2017</v>
      </c>
      <c r="AF2" s="132">
        <v>2018</v>
      </c>
      <c r="AG2" s="132">
        <v>2019</v>
      </c>
      <c r="AH2" s="132">
        <v>2020</v>
      </c>
      <c r="AI2" s="3"/>
      <c r="AJ2" s="3"/>
      <c r="AK2" s="3"/>
      <c r="AL2" s="3"/>
      <c r="AM2" s="3"/>
      <c r="AN2" s="3"/>
      <c r="AO2" s="3"/>
      <c r="AP2" s="3"/>
      <c r="AQ2" s="3"/>
      <c r="AR2" s="3"/>
    </row>
    <row r="3" spans="1:51" ht="14.5" x14ac:dyDescent="0.35">
      <c r="A3" s="134" t="str">
        <f>A2&amp;"_"&amp;"Time"</f>
        <v>HvrToDvs_In_Time</v>
      </c>
      <c r="B3" s="135" t="s">
        <v>3</v>
      </c>
      <c r="C3" s="135" t="s">
        <v>4</v>
      </c>
      <c r="D3" s="135" t="s">
        <v>5</v>
      </c>
      <c r="E3" s="135" t="s">
        <v>6</v>
      </c>
      <c r="F3" s="135" t="s">
        <v>7</v>
      </c>
      <c r="G3" s="135" t="s">
        <v>8</v>
      </c>
      <c r="H3" s="135" t="s">
        <v>9</v>
      </c>
      <c r="I3" s="135" t="s">
        <v>10</v>
      </c>
      <c r="J3" s="135" t="s">
        <v>11</v>
      </c>
      <c r="K3" s="135" t="s">
        <v>12</v>
      </c>
      <c r="L3" s="135" t="s">
        <v>13</v>
      </c>
      <c r="M3" s="135" t="s">
        <v>14</v>
      </c>
      <c r="N3" s="135" t="s">
        <v>15</v>
      </c>
      <c r="O3" s="135" t="s">
        <v>16</v>
      </c>
      <c r="P3" s="135" t="s">
        <v>17</v>
      </c>
      <c r="Q3" s="135" t="s">
        <v>18</v>
      </c>
      <c r="R3" s="135" t="s">
        <v>19</v>
      </c>
      <c r="S3" s="135" t="s">
        <v>20</v>
      </c>
      <c r="T3" s="135" t="s">
        <v>21</v>
      </c>
      <c r="U3" s="135" t="s">
        <v>22</v>
      </c>
      <c r="V3" s="135" t="s">
        <v>23</v>
      </c>
      <c r="W3" s="135" t="s">
        <v>24</v>
      </c>
      <c r="X3" s="135" t="s">
        <v>25</v>
      </c>
      <c r="Y3" s="135" t="s">
        <v>26</v>
      </c>
      <c r="Z3" s="135" t="s">
        <v>27</v>
      </c>
      <c r="AA3" s="135" t="s">
        <v>28</v>
      </c>
      <c r="AB3" s="135" t="s">
        <v>29</v>
      </c>
      <c r="AC3" s="135" t="s">
        <v>30</v>
      </c>
      <c r="AD3" s="135" t="s">
        <v>31</v>
      </c>
      <c r="AE3" s="135" t="s">
        <v>32</v>
      </c>
      <c r="AF3" s="135" t="s">
        <v>33</v>
      </c>
      <c r="AG3" s="135" t="s">
        <v>34</v>
      </c>
      <c r="AH3" s="135" t="s">
        <v>35</v>
      </c>
      <c r="AI3" s="3"/>
      <c r="AJ3" s="3"/>
      <c r="AK3" s="3"/>
      <c r="AL3" s="3"/>
      <c r="AM3" s="3"/>
      <c r="AN3" s="3"/>
      <c r="AO3" s="3"/>
      <c r="AP3" s="3"/>
      <c r="AQ3" s="3"/>
      <c r="AR3" s="3"/>
    </row>
    <row r="4" spans="1:51" ht="14.5" x14ac:dyDescent="0.35">
      <c r="A4" s="137">
        <f>YampaRiverInflow.TotalOutflow!A4</f>
        <v>45170</v>
      </c>
      <c r="B4" s="81"/>
      <c r="C4" s="82">
        <v>-6.1840000000000002</v>
      </c>
      <c r="D4" s="129">
        <v>-6.1840000000000002</v>
      </c>
      <c r="E4" s="16">
        <v>-33.809580000000004</v>
      </c>
      <c r="F4" s="16">
        <v>-16.622160000000001</v>
      </c>
      <c r="G4" s="16">
        <v>3.9455100000000001</v>
      </c>
      <c r="H4" s="16">
        <v>0.30087999999999998</v>
      </c>
      <c r="I4" s="16">
        <v>1.5638399999999999</v>
      </c>
      <c r="J4" s="16">
        <v>-5.3830900000000002</v>
      </c>
      <c r="K4" s="16">
        <v>0.50452999999999992</v>
      </c>
      <c r="L4" s="16">
        <v>-16.785490000000003</v>
      </c>
      <c r="M4" s="16">
        <v>8.7774400000000004</v>
      </c>
      <c r="N4" s="16">
        <v>-0.65700999999999998</v>
      </c>
      <c r="O4" s="16">
        <v>-5.1176300000000001</v>
      </c>
      <c r="P4" s="16">
        <v>1.31694</v>
      </c>
      <c r="Q4" s="16">
        <v>-3.9454199999999999</v>
      </c>
      <c r="R4" s="16">
        <v>2.79942</v>
      </c>
      <c r="S4" s="16">
        <v>-4.3560499999999998</v>
      </c>
      <c r="T4" s="16">
        <v>0.24765999999999999</v>
      </c>
      <c r="U4" s="16">
        <v>-1.9077999999999999</v>
      </c>
      <c r="V4" s="16">
        <v>1.6536999999999999</v>
      </c>
      <c r="W4" s="16">
        <v>0.45062999999999998</v>
      </c>
      <c r="X4" s="16">
        <v>-4.00359</v>
      </c>
      <c r="Y4" s="16">
        <v>-7.8580299999999994</v>
      </c>
      <c r="Z4" s="16">
        <v>-6.6565699999999994</v>
      </c>
      <c r="AA4" s="16">
        <v>-13.139520000000001</v>
      </c>
      <c r="AB4" s="16">
        <v>-7.8235400000000004</v>
      </c>
      <c r="AC4" s="16">
        <v>-17.94941</v>
      </c>
      <c r="AD4" s="16">
        <v>-20.019500000000001</v>
      </c>
      <c r="AE4" s="16">
        <v>-12.5769963398445</v>
      </c>
      <c r="AF4" s="16">
        <v>-12.664930500352801</v>
      </c>
      <c r="AG4" s="16">
        <v>-18.758475648761799</v>
      </c>
      <c r="AH4" s="16">
        <v>-1.27110780709264</v>
      </c>
      <c r="AI4" s="16"/>
      <c r="AJ4" s="16"/>
      <c r="AK4" s="16"/>
      <c r="AL4" s="16"/>
      <c r="AM4" s="16"/>
      <c r="AN4" s="4"/>
      <c r="AO4" s="4"/>
      <c r="AP4" s="4"/>
      <c r="AQ4" s="4"/>
      <c r="AR4" s="4"/>
      <c r="AS4" s="4"/>
      <c r="AT4" s="4"/>
      <c r="AU4" s="4"/>
      <c r="AV4" s="4"/>
      <c r="AW4" s="4"/>
      <c r="AX4" s="4"/>
      <c r="AY4" s="4"/>
    </row>
    <row r="5" spans="1:51" ht="14.5" x14ac:dyDescent="0.35">
      <c r="A5" s="137">
        <f>YampaRiverInflow.TotalOutflow!A5</f>
        <v>45200</v>
      </c>
      <c r="B5" s="34"/>
      <c r="C5" s="12">
        <v>-10.753</v>
      </c>
      <c r="D5" s="45">
        <v>-10.753</v>
      </c>
      <c r="E5" s="16">
        <v>-32.33361</v>
      </c>
      <c r="F5" s="16">
        <v>-9.0098299999999991</v>
      </c>
      <c r="G5" s="16">
        <v>-12.62735</v>
      </c>
      <c r="H5" s="16">
        <v>-6.6903999999999995</v>
      </c>
      <c r="I5" s="16">
        <v>-9.5990099999999998</v>
      </c>
      <c r="J5" s="16">
        <v>8.4510100000000001</v>
      </c>
      <c r="K5" s="16">
        <v>5.7720799999999999</v>
      </c>
      <c r="L5" s="16">
        <v>-14.64955</v>
      </c>
      <c r="M5" s="16">
        <v>11.184040000000001</v>
      </c>
      <c r="N5" s="16">
        <v>-2.5218699999999998</v>
      </c>
      <c r="O5" s="16">
        <v>12.298719999999999</v>
      </c>
      <c r="P5" s="16">
        <v>9.1142000000000003</v>
      </c>
      <c r="Q5" s="16">
        <v>6.9690500000000002</v>
      </c>
      <c r="R5" s="16">
        <v>17.399669999999997</v>
      </c>
      <c r="S5" s="16">
        <v>17.673249999999999</v>
      </c>
      <c r="T5" s="16">
        <v>19.239099999999997</v>
      </c>
      <c r="U5" s="16">
        <v>0.14559</v>
      </c>
      <c r="V5" s="16">
        <v>-3.8384399999999999</v>
      </c>
      <c r="W5" s="16">
        <v>-8.0890900000000006</v>
      </c>
      <c r="X5" s="16">
        <v>5.3184499999999995</v>
      </c>
      <c r="Y5" s="16">
        <v>6.8723199999999993</v>
      </c>
      <c r="Z5" s="16">
        <v>-3.3345599999999997</v>
      </c>
      <c r="AA5" s="16">
        <v>-12.937790000000001</v>
      </c>
      <c r="AB5" s="16">
        <v>9.3299699999999994</v>
      </c>
      <c r="AC5" s="16">
        <v>-7.6352000000000002</v>
      </c>
      <c r="AD5" s="16">
        <v>-6.9373300000000002</v>
      </c>
      <c r="AE5" s="16">
        <v>-2.2106542585727502</v>
      </c>
      <c r="AF5" s="16">
        <v>-11.5548092057765</v>
      </c>
      <c r="AG5" s="16">
        <v>-24.732557731564899</v>
      </c>
      <c r="AH5" s="16">
        <v>-12.168433580297501</v>
      </c>
      <c r="AI5" s="46"/>
      <c r="AJ5" s="46"/>
      <c r="AK5" s="46"/>
      <c r="AL5" s="46"/>
      <c r="AM5" s="46"/>
      <c r="AN5" s="4"/>
      <c r="AO5" s="4"/>
      <c r="AP5" s="4"/>
      <c r="AQ5" s="4"/>
      <c r="AR5" s="4"/>
      <c r="AS5" s="4"/>
      <c r="AT5" s="4"/>
      <c r="AU5" s="4"/>
      <c r="AV5" s="4"/>
      <c r="AW5" s="4"/>
      <c r="AX5" s="4"/>
      <c r="AY5" s="4"/>
    </row>
    <row r="6" spans="1:51" ht="14.5" x14ac:dyDescent="0.35">
      <c r="A6" s="137">
        <f>YampaRiverInflow.TotalOutflow!A6</f>
        <v>45231</v>
      </c>
      <c r="B6" s="34"/>
      <c r="C6" s="12">
        <v>-16.073</v>
      </c>
      <c r="D6" s="45">
        <v>-16.073</v>
      </c>
      <c r="E6" s="16">
        <v>-20.906669999999998</v>
      </c>
      <c r="F6" s="16">
        <v>-14.470420000000001</v>
      </c>
      <c r="G6" s="16">
        <v>-7.3315400000000004</v>
      </c>
      <c r="H6" s="16">
        <v>-38.727230000000006</v>
      </c>
      <c r="I6" s="16">
        <v>11.18458</v>
      </c>
      <c r="J6" s="16">
        <v>10.958489999999999</v>
      </c>
      <c r="K6" s="16">
        <v>-3.7692800000000002</v>
      </c>
      <c r="L6" s="16">
        <v>-15.648209999999999</v>
      </c>
      <c r="M6" s="16">
        <v>-0.50287000000000004</v>
      </c>
      <c r="N6" s="16">
        <v>16.895820000000001</v>
      </c>
      <c r="O6" s="16">
        <v>3.5182899999999999</v>
      </c>
      <c r="P6" s="16">
        <v>1.0546900000000001</v>
      </c>
      <c r="Q6" s="16">
        <v>1.48285</v>
      </c>
      <c r="R6" s="16">
        <v>-5.3529099999999996</v>
      </c>
      <c r="S6" s="16">
        <v>-22.937849999999997</v>
      </c>
      <c r="T6" s="16">
        <v>17.25741</v>
      </c>
      <c r="U6" s="16">
        <v>-4.2314999999999996</v>
      </c>
      <c r="V6" s="16">
        <v>-10.30818</v>
      </c>
      <c r="W6" s="16">
        <v>-12.985040000000001</v>
      </c>
      <c r="X6" s="16">
        <v>-26.999580000000002</v>
      </c>
      <c r="Y6" s="16">
        <v>-8.9412700000000012</v>
      </c>
      <c r="Z6" s="16">
        <v>-9.1097400000000004</v>
      </c>
      <c r="AA6" s="16">
        <v>6.4318400000000002</v>
      </c>
      <c r="AB6" s="16">
        <v>-3.3335500000000002</v>
      </c>
      <c r="AC6" s="16">
        <v>-11.237219999999999</v>
      </c>
      <c r="AD6" s="16">
        <v>-26.772839999999999</v>
      </c>
      <c r="AE6" s="16">
        <v>-15.73670513499</v>
      </c>
      <c r="AF6" s="16">
        <v>-25.995712616168699</v>
      </c>
      <c r="AG6" s="16">
        <v>-1.0377086195756302</v>
      </c>
      <c r="AH6" s="16">
        <v>-31.726571329096</v>
      </c>
      <c r="AI6" s="46"/>
      <c r="AJ6" s="46"/>
      <c r="AK6" s="46"/>
      <c r="AL6" s="46"/>
      <c r="AM6" s="46"/>
      <c r="AN6" s="4"/>
      <c r="AO6" s="4"/>
      <c r="AP6" s="4"/>
      <c r="AQ6" s="4"/>
      <c r="AR6" s="4"/>
      <c r="AS6" s="4"/>
      <c r="AT6" s="4"/>
      <c r="AU6" s="4"/>
      <c r="AV6" s="4"/>
      <c r="AW6" s="4"/>
      <c r="AX6" s="4"/>
      <c r="AY6" s="4"/>
    </row>
    <row r="7" spans="1:51" ht="14.5" x14ac:dyDescent="0.35">
      <c r="A7" s="137">
        <f>YampaRiverInflow.TotalOutflow!A7</f>
        <v>45261</v>
      </c>
      <c r="B7" s="34"/>
      <c r="C7" s="12">
        <v>-1.6040000000000001</v>
      </c>
      <c r="D7" s="45">
        <v>-1.6040000000000001</v>
      </c>
      <c r="E7" s="16">
        <v>-13.992139999999999</v>
      </c>
      <c r="F7" s="16">
        <v>-20.105689999999999</v>
      </c>
      <c r="G7" s="16">
        <v>-14.927940000000001</v>
      </c>
      <c r="H7" s="16">
        <v>-22.49784</v>
      </c>
      <c r="I7" s="16">
        <v>-4.7581699999999998</v>
      </c>
      <c r="J7" s="16">
        <v>-4.2268999999999997</v>
      </c>
      <c r="K7" s="16">
        <v>-38.098730000000003</v>
      </c>
      <c r="L7" s="16">
        <v>-16.883659999999999</v>
      </c>
      <c r="M7" s="16">
        <v>-19.378550000000001</v>
      </c>
      <c r="N7" s="16">
        <v>-16.600650000000002</v>
      </c>
      <c r="O7" s="16">
        <v>-12.671760000000001</v>
      </c>
      <c r="P7" s="16">
        <v>-11.092700000000001</v>
      </c>
      <c r="Q7" s="16">
        <v>-5.9065600000000007</v>
      </c>
      <c r="R7" s="16">
        <v>-11.998950000000001</v>
      </c>
      <c r="S7" s="16">
        <v>-6.2203800000000005</v>
      </c>
      <c r="T7" s="16">
        <v>5.5469099999999996</v>
      </c>
      <c r="U7" s="16">
        <v>-11.664959999999999</v>
      </c>
      <c r="V7" s="16">
        <v>-10.748290000000001</v>
      </c>
      <c r="W7" s="16">
        <v>-20.60698</v>
      </c>
      <c r="X7" s="16">
        <v>-11.0654</v>
      </c>
      <c r="Y7" s="16">
        <v>-24.62893</v>
      </c>
      <c r="Z7" s="16">
        <v>-2.98122</v>
      </c>
      <c r="AA7" s="16">
        <v>-6.6501599999999996</v>
      </c>
      <c r="AB7" s="16">
        <v>1.63134</v>
      </c>
      <c r="AC7" s="16">
        <v>-9.3967500000000008</v>
      </c>
      <c r="AD7" s="16">
        <v>-13.98915</v>
      </c>
      <c r="AE7" s="16">
        <v>-12.4542512261587</v>
      </c>
      <c r="AF7" s="16">
        <v>-10.8324401513397</v>
      </c>
      <c r="AG7" s="16">
        <v>3.9299975641787799</v>
      </c>
      <c r="AH7" s="16">
        <v>-2.4028572739817102</v>
      </c>
      <c r="AI7" s="46"/>
      <c r="AJ7" s="46"/>
      <c r="AK7" s="46"/>
      <c r="AL7" s="46"/>
      <c r="AM7" s="46"/>
      <c r="AN7" s="4"/>
      <c r="AO7" s="4"/>
      <c r="AP7" s="4"/>
      <c r="AQ7" s="4"/>
      <c r="AR7" s="4"/>
      <c r="AS7" s="4"/>
      <c r="AT7" s="4"/>
      <c r="AU7" s="4"/>
      <c r="AV7" s="4"/>
      <c r="AW7" s="4"/>
      <c r="AX7" s="4"/>
      <c r="AY7" s="4"/>
    </row>
    <row r="8" spans="1:51" ht="14.5" x14ac:dyDescent="0.35">
      <c r="A8" s="137">
        <f>YampaRiverInflow.TotalOutflow!A8</f>
        <v>45292</v>
      </c>
      <c r="B8" s="34"/>
      <c r="C8" s="12">
        <v>-10.813000000000001</v>
      </c>
      <c r="D8" s="45">
        <v>-10.813000000000001</v>
      </c>
      <c r="E8" s="16">
        <v>-6.4816099999999999</v>
      </c>
      <c r="F8" s="16">
        <v>-11.87968</v>
      </c>
      <c r="G8" s="16">
        <v>-1.1552500000000001</v>
      </c>
      <c r="H8" s="16">
        <v>-9.5505300000000002</v>
      </c>
      <c r="I8" s="16">
        <v>-3.0365300000000004</v>
      </c>
      <c r="J8" s="16">
        <v>-13.873520000000001</v>
      </c>
      <c r="K8" s="16">
        <v>-24.659839999999999</v>
      </c>
      <c r="L8" s="16">
        <v>-23.680730000000001</v>
      </c>
      <c r="M8" s="16">
        <v>-10.09286</v>
      </c>
      <c r="N8" s="16">
        <v>1.2478399999999998</v>
      </c>
      <c r="O8" s="16">
        <v>-9.182129999999999</v>
      </c>
      <c r="P8" s="16">
        <v>-8.1827199999999998</v>
      </c>
      <c r="Q8" s="16">
        <v>-11.68539</v>
      </c>
      <c r="R8" s="16">
        <v>-0.62502000000000002</v>
      </c>
      <c r="S8" s="16">
        <v>-24.903770000000002</v>
      </c>
      <c r="T8" s="16">
        <v>-11.795629999999999</v>
      </c>
      <c r="U8" s="16">
        <v>-18.15316</v>
      </c>
      <c r="V8" s="16">
        <v>-15.922499999999999</v>
      </c>
      <c r="W8" s="16">
        <v>-16.109290000000001</v>
      </c>
      <c r="X8" s="16">
        <v>-8.2410300000000003</v>
      </c>
      <c r="Y8" s="16">
        <v>-24.003340000000001</v>
      </c>
      <c r="Z8" s="16">
        <v>-12.045209999999999</v>
      </c>
      <c r="AA8" s="16">
        <v>-7.8899799999999995</v>
      </c>
      <c r="AB8" s="16">
        <v>-22.646060000000002</v>
      </c>
      <c r="AC8" s="16">
        <v>-32.673250000000003</v>
      </c>
      <c r="AD8" s="16">
        <v>-24.1571297449231</v>
      </c>
      <c r="AE8" s="16">
        <v>0.98637802205530201</v>
      </c>
      <c r="AF8" s="16">
        <v>-30.2013865144412</v>
      </c>
      <c r="AG8" s="16">
        <v>-0.95083847050134207</v>
      </c>
      <c r="AH8" s="16">
        <v>-12.716791635963881</v>
      </c>
      <c r="AI8" s="46"/>
      <c r="AJ8" s="46"/>
      <c r="AK8" s="46"/>
      <c r="AL8" s="46"/>
      <c r="AM8" s="46"/>
      <c r="AN8" s="4"/>
      <c r="AO8" s="4"/>
      <c r="AP8" s="4"/>
      <c r="AQ8" s="4"/>
      <c r="AR8" s="4"/>
      <c r="AS8" s="4"/>
      <c r="AT8" s="4"/>
      <c r="AU8" s="4"/>
      <c r="AV8" s="4"/>
      <c r="AW8" s="4"/>
      <c r="AX8" s="4"/>
      <c r="AY8" s="4"/>
    </row>
    <row r="9" spans="1:51" ht="14.5" x14ac:dyDescent="0.35">
      <c r="A9" s="137">
        <f>YampaRiverInflow.TotalOutflow!A9</f>
        <v>45323</v>
      </c>
      <c r="B9" s="34"/>
      <c r="C9" s="12">
        <v>-12.694000000000001</v>
      </c>
      <c r="D9" s="45">
        <v>-12.694000000000001</v>
      </c>
      <c r="E9" s="16">
        <v>-5.73569</v>
      </c>
      <c r="F9" s="16">
        <v>9.4865300000000001</v>
      </c>
      <c r="G9" s="16">
        <v>-8.6256699999999995</v>
      </c>
      <c r="H9" s="16">
        <v>-4.7783299999999995</v>
      </c>
      <c r="I9" s="16">
        <v>-20.94144</v>
      </c>
      <c r="J9" s="16">
        <v>-17.372900000000001</v>
      </c>
      <c r="K9" s="16">
        <v>14.6288</v>
      </c>
      <c r="L9" s="16">
        <v>-16.739249999999998</v>
      </c>
      <c r="M9" s="16">
        <v>-12.46504</v>
      </c>
      <c r="N9" s="16">
        <v>-9.1210300000000011</v>
      </c>
      <c r="O9" s="16">
        <v>-7.8426999999999998</v>
      </c>
      <c r="P9" s="16">
        <v>-5.5530600000000003</v>
      </c>
      <c r="Q9" s="16">
        <v>-10.331049999999999</v>
      </c>
      <c r="R9" s="16">
        <v>-2.1568899999999998</v>
      </c>
      <c r="S9" s="16">
        <v>-9.2535300000000014</v>
      </c>
      <c r="T9" s="16">
        <v>-8.9076200000000014</v>
      </c>
      <c r="U9" s="16">
        <v>-4.1460799999999995</v>
      </c>
      <c r="V9" s="16">
        <v>-10.053940000000001</v>
      </c>
      <c r="W9" s="16">
        <v>-6.1692600000000004</v>
      </c>
      <c r="X9" s="16">
        <v>-12.2621</v>
      </c>
      <c r="Y9" s="16">
        <v>-20.240539999999999</v>
      </c>
      <c r="Z9" s="16">
        <v>-13.770149999999999</v>
      </c>
      <c r="AA9" s="16">
        <v>-23.709220000000002</v>
      </c>
      <c r="AB9" s="16">
        <v>-9.7715200000000006</v>
      </c>
      <c r="AC9" s="16">
        <v>-22.627830000000003</v>
      </c>
      <c r="AD9" s="16">
        <v>-15.455982647396</v>
      </c>
      <c r="AE9" s="16">
        <v>-5.8749314387434293</v>
      </c>
      <c r="AF9" s="16">
        <v>-8.4656240510355207</v>
      </c>
      <c r="AG9" s="16">
        <v>-4.6766209284448594</v>
      </c>
      <c r="AH9" s="16">
        <v>-22.525036091181075</v>
      </c>
      <c r="AI9" s="46"/>
      <c r="AJ9" s="46"/>
      <c r="AK9" s="46"/>
      <c r="AL9" s="46"/>
      <c r="AM9" s="46"/>
      <c r="AN9" s="4"/>
      <c r="AO9" s="4"/>
      <c r="AP9" s="4"/>
      <c r="AQ9" s="4"/>
      <c r="AR9" s="4"/>
      <c r="AS9" s="4"/>
      <c r="AT9" s="4"/>
      <c r="AU9" s="4"/>
      <c r="AV9" s="4"/>
      <c r="AW9" s="4"/>
      <c r="AX9" s="4"/>
      <c r="AY9" s="4"/>
    </row>
    <row r="10" spans="1:51" ht="14.5" x14ac:dyDescent="0.35">
      <c r="A10" s="137">
        <f>YampaRiverInflow.TotalOutflow!A10</f>
        <v>45352</v>
      </c>
      <c r="B10" s="34"/>
      <c r="C10" s="12">
        <v>-10.426</v>
      </c>
      <c r="D10" s="45">
        <v>-10.426</v>
      </c>
      <c r="E10" s="16">
        <v>-3.0471399999999997</v>
      </c>
      <c r="F10" s="16">
        <v>-5.5422600000000006</v>
      </c>
      <c r="G10" s="16">
        <v>-26.61149</v>
      </c>
      <c r="H10" s="16">
        <v>-24.585830000000001</v>
      </c>
      <c r="I10" s="16">
        <v>-10.1469</v>
      </c>
      <c r="J10" s="16">
        <v>-24.405729999999998</v>
      </c>
      <c r="K10" s="16">
        <v>-41.61844</v>
      </c>
      <c r="L10" s="16">
        <v>-20.912990000000001</v>
      </c>
      <c r="M10" s="16">
        <v>-15.42376</v>
      </c>
      <c r="N10" s="16">
        <v>-46.979050000000001</v>
      </c>
      <c r="O10" s="16">
        <v>-13.50891</v>
      </c>
      <c r="P10" s="16">
        <v>-9.4484200000000005</v>
      </c>
      <c r="Q10" s="16">
        <v>-15.45289</v>
      </c>
      <c r="R10" s="16">
        <v>-14.12349</v>
      </c>
      <c r="S10" s="16">
        <v>-17.224810000000002</v>
      </c>
      <c r="T10" s="16">
        <v>-18.18402</v>
      </c>
      <c r="U10" s="16">
        <v>-16.42624</v>
      </c>
      <c r="V10" s="16">
        <v>-16.519099999999998</v>
      </c>
      <c r="W10" s="16">
        <v>-21.362770000000001</v>
      </c>
      <c r="X10" s="16">
        <v>-13.940290000000001</v>
      </c>
      <c r="Y10" s="16">
        <v>-25.785889999999998</v>
      </c>
      <c r="Z10" s="16">
        <v>-13.57385</v>
      </c>
      <c r="AA10" s="16">
        <v>-14.951780000000001</v>
      </c>
      <c r="AB10" s="16">
        <v>-24.381869999999999</v>
      </c>
      <c r="AC10" s="16">
        <v>-18.517049999999998</v>
      </c>
      <c r="AD10" s="16">
        <v>-29.967980399044698</v>
      </c>
      <c r="AE10" s="16">
        <v>-3.9186748927238999</v>
      </c>
      <c r="AF10" s="16">
        <v>3.78158654325282</v>
      </c>
      <c r="AG10" s="16">
        <v>-0.165478108417315</v>
      </c>
      <c r="AH10" s="16">
        <v>-33.272751616104074</v>
      </c>
      <c r="AI10" s="46"/>
      <c r="AJ10" s="46"/>
      <c r="AK10" s="46"/>
      <c r="AL10" s="46"/>
      <c r="AM10" s="46"/>
      <c r="AN10" s="4"/>
      <c r="AO10" s="4"/>
      <c r="AP10" s="4"/>
      <c r="AQ10" s="4"/>
      <c r="AR10" s="4"/>
      <c r="AS10" s="4"/>
      <c r="AT10" s="4"/>
      <c r="AU10" s="4"/>
      <c r="AV10" s="4"/>
      <c r="AW10" s="4"/>
      <c r="AX10" s="4"/>
      <c r="AY10" s="4"/>
    </row>
    <row r="11" spans="1:51" ht="14.5" x14ac:dyDescent="0.35">
      <c r="A11" s="137">
        <f>YampaRiverInflow.TotalOutflow!A11</f>
        <v>45383</v>
      </c>
      <c r="B11" s="34"/>
      <c r="C11" s="12">
        <v>-13.513999999999999</v>
      </c>
      <c r="D11" s="45">
        <v>-13.513999999999999</v>
      </c>
      <c r="E11" s="16">
        <v>-21.031759999999998</v>
      </c>
      <c r="F11" s="16">
        <v>-16.615569999999998</v>
      </c>
      <c r="G11" s="16">
        <v>-28.879900000000003</v>
      </c>
      <c r="H11" s="16">
        <v>-19.677019999999999</v>
      </c>
      <c r="I11" s="16">
        <v>-31.681180000000001</v>
      </c>
      <c r="J11" s="16">
        <v>-14.10609</v>
      </c>
      <c r="K11" s="16">
        <v>-11.98128</v>
      </c>
      <c r="L11" s="16">
        <v>-22.55518</v>
      </c>
      <c r="M11" s="16">
        <v>58.147940000000006</v>
      </c>
      <c r="N11" s="16">
        <v>-64.754249999999999</v>
      </c>
      <c r="O11" s="16">
        <v>-13.812430000000001</v>
      </c>
      <c r="P11" s="16">
        <v>-19.395679999999999</v>
      </c>
      <c r="Q11" s="16">
        <v>-0.58677000000000001</v>
      </c>
      <c r="R11" s="16">
        <v>-20.977029999999999</v>
      </c>
      <c r="S11" s="16">
        <v>-23.67004</v>
      </c>
      <c r="T11" s="16">
        <v>-22.150279999999999</v>
      </c>
      <c r="U11" s="16">
        <v>-10.326360000000001</v>
      </c>
      <c r="V11" s="16">
        <v>-17.860139999999998</v>
      </c>
      <c r="W11" s="16">
        <v>-21.034770000000002</v>
      </c>
      <c r="X11" s="16">
        <v>-16.89048</v>
      </c>
      <c r="Y11" s="16">
        <v>-27.78388</v>
      </c>
      <c r="Z11" s="16">
        <v>-24.14518</v>
      </c>
      <c r="AA11" s="16">
        <v>-25.381180000000001</v>
      </c>
      <c r="AB11" s="16">
        <v>-22.591699999999999</v>
      </c>
      <c r="AC11" s="16">
        <v>-21.645820000000001</v>
      </c>
      <c r="AD11" s="16">
        <v>-27.296583863680898</v>
      </c>
      <c r="AE11" s="16">
        <v>-6.8666990838692197</v>
      </c>
      <c r="AF11" s="16">
        <v>-4.4101040311918496</v>
      </c>
      <c r="AG11" s="16">
        <v>0.32782876848779102</v>
      </c>
      <c r="AH11" s="16">
        <v>-38.38269309226537</v>
      </c>
      <c r="AI11" s="46"/>
      <c r="AJ11" s="46"/>
      <c r="AK11" s="46"/>
      <c r="AL11" s="46"/>
      <c r="AM11" s="46"/>
      <c r="AN11" s="4"/>
      <c r="AO11" s="4"/>
      <c r="AP11" s="4"/>
      <c r="AQ11" s="4"/>
      <c r="AR11" s="4"/>
      <c r="AS11" s="4"/>
      <c r="AT11" s="4"/>
      <c r="AU11" s="4"/>
      <c r="AV11" s="4"/>
      <c r="AW11" s="4"/>
      <c r="AX11" s="4"/>
      <c r="AY11" s="4"/>
    </row>
    <row r="12" spans="1:51" ht="14.5" x14ac:dyDescent="0.35">
      <c r="A12" s="137">
        <f>YampaRiverInflow.TotalOutflow!A12</f>
        <v>45413</v>
      </c>
      <c r="B12" s="34"/>
      <c r="C12" s="12">
        <v>-13.119</v>
      </c>
      <c r="D12" s="45">
        <v>-13.119</v>
      </c>
      <c r="E12" s="16">
        <v>-30.306519999999999</v>
      </c>
      <c r="F12" s="16">
        <v>-19.176749999999998</v>
      </c>
      <c r="G12" s="16">
        <v>-31.532360000000001</v>
      </c>
      <c r="H12" s="16">
        <v>-23.549289999999999</v>
      </c>
      <c r="I12" s="16">
        <v>-4.1466599999999998</v>
      </c>
      <c r="J12" s="16">
        <v>-16.730790000000002</v>
      </c>
      <c r="K12" s="16">
        <v>-20.673770000000001</v>
      </c>
      <c r="L12" s="16">
        <v>-17.359860000000001</v>
      </c>
      <c r="M12" s="16">
        <v>34.052529999999997</v>
      </c>
      <c r="N12" s="16">
        <v>-1.7655699999999999</v>
      </c>
      <c r="O12" s="16">
        <v>-18.956109999999999</v>
      </c>
      <c r="P12" s="16">
        <v>-19.014720000000001</v>
      </c>
      <c r="Q12" s="16">
        <v>-30.134370000000001</v>
      </c>
      <c r="R12" s="16">
        <v>-22.792720000000003</v>
      </c>
      <c r="S12" s="16">
        <v>2.1723600000000003</v>
      </c>
      <c r="T12" s="16">
        <v>-23.229320000000001</v>
      </c>
      <c r="U12" s="16">
        <v>-30.356549999999999</v>
      </c>
      <c r="V12" s="16">
        <v>-13.17548</v>
      </c>
      <c r="W12" s="16">
        <v>-26.73291</v>
      </c>
      <c r="X12" s="16">
        <v>-17.628589999999999</v>
      </c>
      <c r="Y12" s="16">
        <v>-22.069290000000002</v>
      </c>
      <c r="Z12" s="16">
        <v>-23.365380000000002</v>
      </c>
      <c r="AA12" s="16">
        <v>-25.14387</v>
      </c>
      <c r="AB12" s="16">
        <v>-18.31448</v>
      </c>
      <c r="AC12" s="16">
        <v>-13.93942</v>
      </c>
      <c r="AD12" s="16">
        <v>-20.988264455397299</v>
      </c>
      <c r="AE12" s="16">
        <v>-18.6031865575818</v>
      </c>
      <c r="AF12" s="16">
        <v>-16.873532198681101</v>
      </c>
      <c r="AG12" s="16">
        <v>-10.3614585683532</v>
      </c>
      <c r="AH12" s="16">
        <v>-50.887631320712337</v>
      </c>
      <c r="AI12" s="46"/>
      <c r="AJ12" s="46"/>
      <c r="AK12" s="46"/>
      <c r="AL12" s="46"/>
      <c r="AM12" s="46"/>
      <c r="AN12" s="4"/>
      <c r="AO12" s="4"/>
      <c r="AP12" s="4"/>
      <c r="AQ12" s="4"/>
      <c r="AR12" s="4"/>
      <c r="AS12" s="4"/>
      <c r="AT12" s="4"/>
      <c r="AU12" s="4"/>
      <c r="AV12" s="4"/>
      <c r="AW12" s="4"/>
      <c r="AX12" s="4"/>
      <c r="AY12" s="4"/>
    </row>
    <row r="13" spans="1:51" ht="14.5" x14ac:dyDescent="0.35">
      <c r="A13" s="137">
        <f>YampaRiverInflow.TotalOutflow!A13</f>
        <v>45444</v>
      </c>
      <c r="B13" s="34"/>
      <c r="C13" s="12">
        <v>-20.766999999999999</v>
      </c>
      <c r="D13" s="45">
        <v>-20.766999999999999</v>
      </c>
      <c r="E13" s="16">
        <v>-30.733509999999999</v>
      </c>
      <c r="F13" s="16">
        <v>-4.3182600000000004</v>
      </c>
      <c r="G13" s="16">
        <v>-21.53116</v>
      </c>
      <c r="H13" s="16">
        <v>-28.16948</v>
      </c>
      <c r="I13" s="16">
        <v>-21.732470000000003</v>
      </c>
      <c r="J13" s="16">
        <v>-7.58514</v>
      </c>
      <c r="K13" s="16">
        <v>-14.68486</v>
      </c>
      <c r="L13" s="16">
        <v>-12.904590000000001</v>
      </c>
      <c r="M13" s="16">
        <v>-17.66553</v>
      </c>
      <c r="N13" s="16">
        <v>-18.500439999999998</v>
      </c>
      <c r="O13" s="16">
        <v>-9.6846800000000002</v>
      </c>
      <c r="P13" s="16">
        <v>-3.0129200000000003</v>
      </c>
      <c r="Q13" s="16">
        <v>-10.71584</v>
      </c>
      <c r="R13" s="16">
        <v>-17.712730000000001</v>
      </c>
      <c r="S13" s="16">
        <v>2.1411799999999999</v>
      </c>
      <c r="T13" s="16">
        <v>-20.19791</v>
      </c>
      <c r="U13" s="16">
        <v>-19.463480000000001</v>
      </c>
      <c r="V13" s="16">
        <v>-14.17783</v>
      </c>
      <c r="W13" s="16">
        <v>-34.892609999999998</v>
      </c>
      <c r="X13" s="16">
        <v>-20.2377</v>
      </c>
      <c r="Y13" s="16">
        <v>-30.45213</v>
      </c>
      <c r="Z13" s="16">
        <v>-27.64986</v>
      </c>
      <c r="AA13" s="16">
        <v>-30.77158</v>
      </c>
      <c r="AB13" s="16">
        <v>-30.150569999999998</v>
      </c>
      <c r="AC13" s="16">
        <v>-27.212169999999997</v>
      </c>
      <c r="AD13" s="16">
        <v>-17.7194681870902</v>
      </c>
      <c r="AE13" s="16">
        <v>-32.379981516299999</v>
      </c>
      <c r="AF13" s="16">
        <v>-23.798866425075097</v>
      </c>
      <c r="AG13" s="16">
        <v>-21.9297904675709</v>
      </c>
      <c r="AH13" s="16">
        <v>-57.58882165966952</v>
      </c>
      <c r="AI13" s="46"/>
      <c r="AJ13" s="46"/>
      <c r="AK13" s="46"/>
      <c r="AL13" s="46"/>
      <c r="AM13" s="46"/>
      <c r="AN13" s="4"/>
      <c r="AO13" s="4"/>
      <c r="AP13" s="4"/>
      <c r="AQ13" s="4"/>
      <c r="AR13" s="4"/>
      <c r="AS13" s="4"/>
      <c r="AT13" s="4"/>
      <c r="AU13" s="4"/>
      <c r="AV13" s="4"/>
      <c r="AW13" s="4"/>
      <c r="AX13" s="4"/>
      <c r="AY13" s="4"/>
    </row>
    <row r="14" spans="1:51" ht="14.5" x14ac:dyDescent="0.35">
      <c r="A14" s="137">
        <f>YampaRiverInflow.TotalOutflow!A14</f>
        <v>45474</v>
      </c>
      <c r="B14" s="34"/>
      <c r="C14" s="12">
        <v>-21.096</v>
      </c>
      <c r="D14" s="45">
        <v>-21.096</v>
      </c>
      <c r="E14" s="16">
        <v>-40.924839999999996</v>
      </c>
      <c r="F14" s="16">
        <v>-26.41535</v>
      </c>
      <c r="G14" s="16">
        <v>-21.142790000000002</v>
      </c>
      <c r="H14" s="16">
        <v>-18.928519999999999</v>
      </c>
      <c r="I14" s="16">
        <v>-9.5471299999999992</v>
      </c>
      <c r="J14" s="16">
        <v>-10.268600000000001</v>
      </c>
      <c r="K14" s="16">
        <v>-18.314310000000003</v>
      </c>
      <c r="L14" s="16">
        <v>-15.866149999999999</v>
      </c>
      <c r="M14" s="16">
        <v>-24.552409999999998</v>
      </c>
      <c r="N14" s="16">
        <v>-25.378720000000001</v>
      </c>
      <c r="O14" s="16">
        <v>-17.78331</v>
      </c>
      <c r="P14" s="16">
        <v>-18.8934</v>
      </c>
      <c r="Q14" s="16">
        <v>-12.013909999999999</v>
      </c>
      <c r="R14" s="16">
        <v>-14.996409999999999</v>
      </c>
      <c r="S14" s="16">
        <v>2.3123400000000003</v>
      </c>
      <c r="T14" s="16">
        <v>-19.286709999999999</v>
      </c>
      <c r="U14" s="16">
        <v>-10.45975</v>
      </c>
      <c r="V14" s="16">
        <v>-7.6106699999999998</v>
      </c>
      <c r="W14" s="16">
        <v>-27.08278</v>
      </c>
      <c r="X14" s="16">
        <v>-23.468240000000002</v>
      </c>
      <c r="Y14" s="16">
        <v>-21.989319999999999</v>
      </c>
      <c r="Z14" s="16">
        <v>-37.216929999999998</v>
      </c>
      <c r="AA14" s="16">
        <v>-22.890240000000002</v>
      </c>
      <c r="AB14" s="16">
        <v>-26.678540000000002</v>
      </c>
      <c r="AC14" s="16">
        <v>-37.337760000000003</v>
      </c>
      <c r="AD14" s="16">
        <v>-18.2346613577282</v>
      </c>
      <c r="AE14" s="16">
        <v>-18.848620976413699</v>
      </c>
      <c r="AF14" s="16">
        <v>-23.752590631551499</v>
      </c>
      <c r="AG14" s="16">
        <v>-17.2882505662513</v>
      </c>
      <c r="AH14" s="16">
        <v>-44.694644503792432</v>
      </c>
      <c r="AI14" s="46"/>
      <c r="AJ14" s="46"/>
      <c r="AK14" s="46"/>
      <c r="AL14" s="46"/>
      <c r="AM14" s="46"/>
      <c r="AN14" s="4"/>
      <c r="AO14" s="4"/>
      <c r="AP14" s="4"/>
      <c r="AQ14" s="4"/>
      <c r="AR14" s="4"/>
      <c r="AS14" s="4"/>
      <c r="AT14" s="4"/>
      <c r="AU14" s="4"/>
      <c r="AV14" s="4"/>
      <c r="AW14" s="4"/>
      <c r="AX14" s="4"/>
      <c r="AY14" s="4"/>
    </row>
    <row r="15" spans="1:51" ht="14.5" x14ac:dyDescent="0.35">
      <c r="A15" s="137">
        <f>YampaRiverInflow.TotalOutflow!A15</f>
        <v>45505</v>
      </c>
      <c r="B15" s="34"/>
      <c r="C15" s="12">
        <v>-16.552</v>
      </c>
      <c r="D15" s="45">
        <v>-16.552</v>
      </c>
      <c r="E15" s="16">
        <v>-44.608199999999997</v>
      </c>
      <c r="F15" s="16">
        <v>-7.3850100000000003</v>
      </c>
      <c r="G15" s="16">
        <v>-28.87069</v>
      </c>
      <c r="H15" s="16">
        <v>-40.249079999999999</v>
      </c>
      <c r="I15" s="16">
        <v>-10.618690000000001</v>
      </c>
      <c r="J15" s="16">
        <v>-1.97844</v>
      </c>
      <c r="K15" s="16">
        <v>-19.845770000000002</v>
      </c>
      <c r="L15" s="16">
        <v>-18.154619999999998</v>
      </c>
      <c r="M15" s="16">
        <v>-19.77272</v>
      </c>
      <c r="N15" s="16">
        <v>-13.17257</v>
      </c>
      <c r="O15" s="16">
        <v>-14.711229999999999</v>
      </c>
      <c r="P15" s="16">
        <v>-8.0491299999999999</v>
      </c>
      <c r="Q15" s="16">
        <v>-10.36894</v>
      </c>
      <c r="R15" s="16">
        <v>-12.309370000000001</v>
      </c>
      <c r="S15" s="16">
        <v>3.9439999999999996E-2</v>
      </c>
      <c r="T15" s="16">
        <v>-13.62011</v>
      </c>
      <c r="U15" s="16">
        <v>-10.787000000000001</v>
      </c>
      <c r="V15" s="16">
        <v>-15.400589999999999</v>
      </c>
      <c r="W15" s="16">
        <v>-19.57723</v>
      </c>
      <c r="X15" s="16">
        <v>-13.29472</v>
      </c>
      <c r="Y15" s="16">
        <v>-18.03979</v>
      </c>
      <c r="Z15" s="16">
        <v>-23.891169999999999</v>
      </c>
      <c r="AA15" s="16">
        <v>-13.515309999999999</v>
      </c>
      <c r="AB15" s="16">
        <v>-23.837299999999999</v>
      </c>
      <c r="AC15" s="16">
        <v>-19.137979999999999</v>
      </c>
      <c r="AD15" s="16">
        <v>-15.5850350841859</v>
      </c>
      <c r="AE15" s="16">
        <v>-20.413870945690398</v>
      </c>
      <c r="AF15" s="16">
        <v>-17.994277469173699</v>
      </c>
      <c r="AG15" s="16">
        <v>-17.687800046524</v>
      </c>
      <c r="AH15" s="16">
        <v>-37.223178765369134</v>
      </c>
      <c r="AI15" s="46"/>
      <c r="AJ15" s="46"/>
      <c r="AK15" s="46"/>
      <c r="AL15" s="46"/>
      <c r="AM15" s="46"/>
      <c r="AN15" s="4"/>
      <c r="AO15" s="4"/>
      <c r="AP15" s="4"/>
      <c r="AQ15" s="4"/>
      <c r="AR15" s="4"/>
      <c r="AS15" s="4"/>
      <c r="AT15" s="4"/>
      <c r="AU15" s="4"/>
      <c r="AV15" s="4"/>
      <c r="AW15" s="4"/>
      <c r="AX15" s="4"/>
      <c r="AY15" s="4"/>
    </row>
    <row r="16" spans="1:51" ht="14.5" x14ac:dyDescent="0.35">
      <c r="A16" s="137">
        <f>YampaRiverInflow.TotalOutflow!A16</f>
        <v>45536</v>
      </c>
      <c r="B16" s="34"/>
      <c r="C16" s="12">
        <v>-6.1840000000000002</v>
      </c>
      <c r="D16" s="45">
        <v>-6.1840000000000002</v>
      </c>
      <c r="E16" s="16">
        <v>-16.622160000000001</v>
      </c>
      <c r="F16" s="16">
        <v>3.9455100000000001</v>
      </c>
      <c r="G16" s="16">
        <v>0.30087999999999998</v>
      </c>
      <c r="H16" s="16">
        <v>1.5638399999999999</v>
      </c>
      <c r="I16" s="16">
        <v>-5.3830900000000002</v>
      </c>
      <c r="J16" s="16">
        <v>0.50452999999999992</v>
      </c>
      <c r="K16" s="16">
        <v>-16.785490000000003</v>
      </c>
      <c r="L16" s="16">
        <v>8.7774400000000004</v>
      </c>
      <c r="M16" s="16">
        <v>-0.65700999999999998</v>
      </c>
      <c r="N16" s="16">
        <v>-5.1176300000000001</v>
      </c>
      <c r="O16" s="16">
        <v>1.31694</v>
      </c>
      <c r="P16" s="16">
        <v>-3.9454199999999999</v>
      </c>
      <c r="Q16" s="16">
        <v>2.79942</v>
      </c>
      <c r="R16" s="16">
        <v>-4.3560499999999998</v>
      </c>
      <c r="S16" s="16">
        <v>0.24765999999999999</v>
      </c>
      <c r="T16" s="16">
        <v>-1.9077999999999999</v>
      </c>
      <c r="U16" s="16">
        <v>1.6536999999999999</v>
      </c>
      <c r="V16" s="16">
        <v>0.45062999999999998</v>
      </c>
      <c r="W16" s="16">
        <v>-4.00359</v>
      </c>
      <c r="X16" s="16">
        <v>-7.8580299999999994</v>
      </c>
      <c r="Y16" s="16">
        <v>-6.6565699999999994</v>
      </c>
      <c r="Z16" s="16">
        <v>-13.139520000000001</v>
      </c>
      <c r="AA16" s="16">
        <v>-7.8235400000000004</v>
      </c>
      <c r="AB16" s="16">
        <v>-17.94941</v>
      </c>
      <c r="AC16" s="16">
        <v>-20.019500000000001</v>
      </c>
      <c r="AD16" s="16">
        <v>-12.5769963398445</v>
      </c>
      <c r="AE16" s="16">
        <v>-12.664930500352801</v>
      </c>
      <c r="AF16" s="16">
        <v>-18.758475648761799</v>
      </c>
      <c r="AG16" s="16">
        <v>-1.27110780709264</v>
      </c>
      <c r="AH16" s="16">
        <v>-33.675139492561513</v>
      </c>
      <c r="AI16" s="46"/>
      <c r="AJ16" s="46"/>
      <c r="AK16" s="46"/>
      <c r="AL16" s="46"/>
      <c r="AM16" s="46"/>
      <c r="AN16" s="4"/>
      <c r="AO16" s="4"/>
      <c r="AP16" s="4"/>
      <c r="AQ16" s="4"/>
      <c r="AR16" s="4"/>
      <c r="AS16" s="4"/>
      <c r="AT16" s="4"/>
      <c r="AU16" s="4"/>
      <c r="AV16" s="4"/>
      <c r="AW16" s="4"/>
      <c r="AX16" s="4"/>
      <c r="AY16" s="4"/>
    </row>
    <row r="17" spans="1:51" ht="14.5" x14ac:dyDescent="0.35">
      <c r="A17" s="137">
        <f>YampaRiverInflow.TotalOutflow!A17</f>
        <v>45566</v>
      </c>
      <c r="B17" s="34"/>
      <c r="C17" s="12">
        <v>-10.753</v>
      </c>
      <c r="D17" s="45">
        <v>-10.753</v>
      </c>
      <c r="E17" s="16">
        <v>-9.0098299999999991</v>
      </c>
      <c r="F17" s="16">
        <v>-12.62735</v>
      </c>
      <c r="G17" s="16">
        <v>-6.6903999999999995</v>
      </c>
      <c r="H17" s="16">
        <v>-9.5990099999999998</v>
      </c>
      <c r="I17" s="16">
        <v>8.4510100000000001</v>
      </c>
      <c r="J17" s="16">
        <v>5.7720799999999999</v>
      </c>
      <c r="K17" s="16">
        <v>-14.64955</v>
      </c>
      <c r="L17" s="16">
        <v>11.184040000000001</v>
      </c>
      <c r="M17" s="16">
        <v>-2.5218699999999998</v>
      </c>
      <c r="N17" s="16">
        <v>12.298719999999999</v>
      </c>
      <c r="O17" s="16">
        <v>9.1142000000000003</v>
      </c>
      <c r="P17" s="16">
        <v>6.9690500000000002</v>
      </c>
      <c r="Q17" s="16">
        <v>17.399669999999997</v>
      </c>
      <c r="R17" s="16">
        <v>17.673249999999999</v>
      </c>
      <c r="S17" s="16">
        <v>19.239099999999997</v>
      </c>
      <c r="T17" s="16">
        <v>0.14559</v>
      </c>
      <c r="U17" s="16">
        <v>-3.8384399999999999</v>
      </c>
      <c r="V17" s="16">
        <v>-8.0890900000000006</v>
      </c>
      <c r="W17" s="16">
        <v>5.3184499999999995</v>
      </c>
      <c r="X17" s="16">
        <v>6.8723199999999993</v>
      </c>
      <c r="Y17" s="16">
        <v>-3.3345599999999997</v>
      </c>
      <c r="Z17" s="16">
        <v>-12.937790000000001</v>
      </c>
      <c r="AA17" s="16">
        <v>9.3299699999999994</v>
      </c>
      <c r="AB17" s="16">
        <v>-7.6352000000000002</v>
      </c>
      <c r="AC17" s="16">
        <v>-6.9373300000000002</v>
      </c>
      <c r="AD17" s="16">
        <v>-2.2106542585727502</v>
      </c>
      <c r="AE17" s="16">
        <v>-11.5548092057765</v>
      </c>
      <c r="AF17" s="16">
        <v>-24.732557731564899</v>
      </c>
      <c r="AG17" s="16">
        <v>-12.168433580297501</v>
      </c>
      <c r="AH17" s="16">
        <v>-31.92853069592417</v>
      </c>
      <c r="AI17" s="46"/>
      <c r="AJ17" s="46"/>
      <c r="AK17" s="46"/>
      <c r="AL17" s="46"/>
      <c r="AM17" s="46"/>
      <c r="AN17" s="4"/>
      <c r="AO17" s="4"/>
      <c r="AP17" s="4"/>
      <c r="AQ17" s="4"/>
      <c r="AR17" s="4"/>
      <c r="AS17" s="4"/>
      <c r="AT17" s="4"/>
      <c r="AU17" s="4"/>
      <c r="AV17" s="4"/>
      <c r="AW17" s="4"/>
      <c r="AX17" s="4"/>
      <c r="AY17" s="4"/>
    </row>
    <row r="18" spans="1:51" ht="14.5" x14ac:dyDescent="0.35">
      <c r="A18" s="137">
        <f>YampaRiverInflow.TotalOutflow!A18</f>
        <v>45597</v>
      </c>
      <c r="B18" s="34"/>
      <c r="C18" s="12">
        <v>-16.073</v>
      </c>
      <c r="D18" s="45">
        <v>-16.073</v>
      </c>
      <c r="E18" s="16">
        <v>-14.470420000000001</v>
      </c>
      <c r="F18" s="16">
        <v>-7.3315400000000004</v>
      </c>
      <c r="G18" s="16">
        <v>-38.727230000000006</v>
      </c>
      <c r="H18" s="16">
        <v>11.18458</v>
      </c>
      <c r="I18" s="16">
        <v>10.958489999999999</v>
      </c>
      <c r="J18" s="16">
        <v>-3.7692800000000002</v>
      </c>
      <c r="K18" s="16">
        <v>-15.648209999999999</v>
      </c>
      <c r="L18" s="16">
        <v>-0.50287000000000004</v>
      </c>
      <c r="M18" s="16">
        <v>16.895820000000001</v>
      </c>
      <c r="N18" s="16">
        <v>3.5182899999999999</v>
      </c>
      <c r="O18" s="16">
        <v>1.0546900000000001</v>
      </c>
      <c r="P18" s="16">
        <v>1.48285</v>
      </c>
      <c r="Q18" s="16">
        <v>-5.3529099999999996</v>
      </c>
      <c r="R18" s="16">
        <v>-22.937849999999997</v>
      </c>
      <c r="S18" s="16">
        <v>17.25741</v>
      </c>
      <c r="T18" s="16">
        <v>-4.2314999999999996</v>
      </c>
      <c r="U18" s="16">
        <v>-10.30818</v>
      </c>
      <c r="V18" s="16">
        <v>-12.985040000000001</v>
      </c>
      <c r="W18" s="16">
        <v>-26.999580000000002</v>
      </c>
      <c r="X18" s="16">
        <v>-8.9412700000000012</v>
      </c>
      <c r="Y18" s="16">
        <v>-9.1097400000000004</v>
      </c>
      <c r="Z18" s="16">
        <v>6.4318400000000002</v>
      </c>
      <c r="AA18" s="16">
        <v>-3.3335500000000002</v>
      </c>
      <c r="AB18" s="16">
        <v>-11.237219999999999</v>
      </c>
      <c r="AC18" s="16">
        <v>-26.772839999999999</v>
      </c>
      <c r="AD18" s="16">
        <v>-15.73670513499</v>
      </c>
      <c r="AE18" s="16">
        <v>-25.995712616168699</v>
      </c>
      <c r="AF18" s="16">
        <v>-1.0377086195756302</v>
      </c>
      <c r="AG18" s="16">
        <v>-31.726571329096</v>
      </c>
      <c r="AH18" s="16">
        <v>-20.625441646014423</v>
      </c>
      <c r="AI18" s="46"/>
      <c r="AJ18" s="46"/>
      <c r="AK18" s="46"/>
      <c r="AL18" s="46"/>
      <c r="AM18" s="46"/>
      <c r="AN18" s="4"/>
      <c r="AO18" s="4"/>
      <c r="AP18" s="4"/>
      <c r="AQ18" s="4"/>
      <c r="AR18" s="4"/>
      <c r="AS18" s="4"/>
      <c r="AT18" s="4"/>
      <c r="AU18" s="4"/>
      <c r="AV18" s="4"/>
      <c r="AW18" s="4"/>
      <c r="AX18" s="4"/>
      <c r="AY18" s="4"/>
    </row>
    <row r="19" spans="1:51" ht="14.5" x14ac:dyDescent="0.35">
      <c r="A19" s="137">
        <f>YampaRiverInflow.TotalOutflow!A19</f>
        <v>45627</v>
      </c>
      <c r="B19" s="34"/>
      <c r="C19" s="12">
        <v>-1.6040000000000001</v>
      </c>
      <c r="D19" s="45">
        <v>-1.6040000000000001</v>
      </c>
      <c r="E19" s="16">
        <v>-20.105689999999999</v>
      </c>
      <c r="F19" s="16">
        <v>-14.927940000000001</v>
      </c>
      <c r="G19" s="16">
        <v>-22.49784</v>
      </c>
      <c r="H19" s="16">
        <v>-4.7581699999999998</v>
      </c>
      <c r="I19" s="16">
        <v>-4.2268999999999997</v>
      </c>
      <c r="J19" s="16">
        <v>-38.098730000000003</v>
      </c>
      <c r="K19" s="16">
        <v>-16.883659999999999</v>
      </c>
      <c r="L19" s="16">
        <v>-19.378550000000001</v>
      </c>
      <c r="M19" s="16">
        <v>-16.600650000000002</v>
      </c>
      <c r="N19" s="16">
        <v>-12.671760000000001</v>
      </c>
      <c r="O19" s="16">
        <v>-11.092700000000001</v>
      </c>
      <c r="P19" s="16">
        <v>-5.9065600000000007</v>
      </c>
      <c r="Q19" s="16">
        <v>-11.998950000000001</v>
      </c>
      <c r="R19" s="16">
        <v>-6.2203800000000005</v>
      </c>
      <c r="S19" s="16">
        <v>5.5469099999999996</v>
      </c>
      <c r="T19" s="16">
        <v>-11.664959999999999</v>
      </c>
      <c r="U19" s="16">
        <v>-10.748290000000001</v>
      </c>
      <c r="V19" s="16">
        <v>-20.60698</v>
      </c>
      <c r="W19" s="16">
        <v>-11.0654</v>
      </c>
      <c r="X19" s="16">
        <v>-24.62893</v>
      </c>
      <c r="Y19" s="16">
        <v>-2.98122</v>
      </c>
      <c r="Z19" s="16">
        <v>-6.6501599999999996</v>
      </c>
      <c r="AA19" s="16">
        <v>1.63134</v>
      </c>
      <c r="AB19" s="16">
        <v>-9.3967500000000008</v>
      </c>
      <c r="AC19" s="16">
        <v>-13.98915</v>
      </c>
      <c r="AD19" s="16">
        <v>-12.4542512261587</v>
      </c>
      <c r="AE19" s="16">
        <v>-10.8324401513397</v>
      </c>
      <c r="AF19" s="16">
        <v>3.9299975641787799</v>
      </c>
      <c r="AG19" s="16">
        <v>-2.4028572739817102</v>
      </c>
      <c r="AH19" s="16">
        <v>-11.953157158801488</v>
      </c>
      <c r="AI19" s="46"/>
      <c r="AJ19" s="46"/>
      <c r="AK19" s="46"/>
      <c r="AL19" s="46"/>
      <c r="AM19" s="46"/>
      <c r="AN19" s="4"/>
      <c r="AO19" s="4"/>
      <c r="AP19" s="4"/>
      <c r="AQ19" s="4"/>
      <c r="AR19" s="4"/>
      <c r="AS19" s="4"/>
      <c r="AT19" s="4"/>
      <c r="AU19" s="4"/>
      <c r="AV19" s="4"/>
      <c r="AW19" s="4"/>
      <c r="AX19" s="4"/>
      <c r="AY19" s="4"/>
    </row>
    <row r="20" spans="1:51" ht="14.5" x14ac:dyDescent="0.35">
      <c r="A20" s="137">
        <f>YampaRiverInflow.TotalOutflow!A20</f>
        <v>45658</v>
      </c>
      <c r="B20" s="34"/>
      <c r="C20" s="12">
        <v>-10.813000000000001</v>
      </c>
      <c r="D20" s="45">
        <v>-10.813000000000001</v>
      </c>
      <c r="E20" s="16">
        <v>-11.87968</v>
      </c>
      <c r="F20" s="16">
        <v>-1.1552500000000001</v>
      </c>
      <c r="G20" s="16">
        <v>-9.5505300000000002</v>
      </c>
      <c r="H20" s="16">
        <v>-3.0365300000000004</v>
      </c>
      <c r="I20" s="16">
        <v>-13.873520000000001</v>
      </c>
      <c r="J20" s="16">
        <v>-24.659839999999999</v>
      </c>
      <c r="K20" s="16">
        <v>-23.680730000000001</v>
      </c>
      <c r="L20" s="16">
        <v>-10.09286</v>
      </c>
      <c r="M20" s="16">
        <v>1.2478399999999998</v>
      </c>
      <c r="N20" s="16">
        <v>-9.182129999999999</v>
      </c>
      <c r="O20" s="16">
        <v>-8.1827199999999998</v>
      </c>
      <c r="P20" s="16">
        <v>-11.68539</v>
      </c>
      <c r="Q20" s="16">
        <v>-0.62502000000000002</v>
      </c>
      <c r="R20" s="16">
        <v>-24.903770000000002</v>
      </c>
      <c r="S20" s="16">
        <v>-11.795629999999999</v>
      </c>
      <c r="T20" s="16">
        <v>-18.15316</v>
      </c>
      <c r="U20" s="16">
        <v>-15.922499999999999</v>
      </c>
      <c r="V20" s="16">
        <v>-16.109290000000001</v>
      </c>
      <c r="W20" s="16">
        <v>-8.2410300000000003</v>
      </c>
      <c r="X20" s="16">
        <v>-24.003340000000001</v>
      </c>
      <c r="Y20" s="16">
        <v>-12.045209999999999</v>
      </c>
      <c r="Z20" s="16">
        <v>-7.8899799999999995</v>
      </c>
      <c r="AA20" s="16">
        <v>-22.646060000000002</v>
      </c>
      <c r="AB20" s="16">
        <v>-32.673250000000003</v>
      </c>
      <c r="AC20" s="16">
        <v>-24.1571297449231</v>
      </c>
      <c r="AD20" s="16">
        <v>0.98637802205530201</v>
      </c>
      <c r="AE20" s="16">
        <v>-30.2013865144412</v>
      </c>
      <c r="AF20" s="16">
        <v>-0.95083847050134207</v>
      </c>
      <c r="AG20" s="16">
        <v>-12.716791635963881</v>
      </c>
      <c r="AH20" s="16">
        <v>-5.7794314590614571</v>
      </c>
      <c r="AI20" s="46"/>
      <c r="AJ20" s="46"/>
      <c r="AK20" s="46"/>
      <c r="AL20" s="46"/>
      <c r="AM20" s="46"/>
      <c r="AN20" s="4"/>
      <c r="AO20" s="4"/>
      <c r="AP20" s="4"/>
      <c r="AQ20" s="4"/>
      <c r="AR20" s="4"/>
      <c r="AS20" s="4"/>
      <c r="AT20" s="4"/>
      <c r="AU20" s="4"/>
      <c r="AV20" s="4"/>
      <c r="AW20" s="4"/>
      <c r="AX20" s="4"/>
      <c r="AY20" s="4"/>
    </row>
    <row r="21" spans="1:51" ht="14.5" x14ac:dyDescent="0.35">
      <c r="A21" s="137">
        <f>YampaRiverInflow.TotalOutflow!A21</f>
        <v>45689</v>
      </c>
      <c r="B21" s="34"/>
      <c r="C21" s="12">
        <v>-12.694000000000001</v>
      </c>
      <c r="D21" s="45">
        <v>-12.694000000000001</v>
      </c>
      <c r="E21" s="16">
        <v>9.4865300000000001</v>
      </c>
      <c r="F21" s="16">
        <v>-8.6256699999999995</v>
      </c>
      <c r="G21" s="16">
        <v>-4.7783299999999995</v>
      </c>
      <c r="H21" s="16">
        <v>-20.94144</v>
      </c>
      <c r="I21" s="16">
        <v>-17.372900000000001</v>
      </c>
      <c r="J21" s="16">
        <v>14.6288</v>
      </c>
      <c r="K21" s="16">
        <v>-16.739249999999998</v>
      </c>
      <c r="L21" s="16">
        <v>-12.46504</v>
      </c>
      <c r="M21" s="16">
        <v>-9.1210300000000011</v>
      </c>
      <c r="N21" s="16">
        <v>-7.8426999999999998</v>
      </c>
      <c r="O21" s="16">
        <v>-5.5530600000000003</v>
      </c>
      <c r="P21" s="16">
        <v>-10.331049999999999</v>
      </c>
      <c r="Q21" s="16">
        <v>-2.1568899999999998</v>
      </c>
      <c r="R21" s="16">
        <v>-9.2535300000000014</v>
      </c>
      <c r="S21" s="16">
        <v>-8.9076200000000014</v>
      </c>
      <c r="T21" s="16">
        <v>-4.1460799999999995</v>
      </c>
      <c r="U21" s="16">
        <v>-10.053940000000001</v>
      </c>
      <c r="V21" s="16">
        <v>-6.1692600000000004</v>
      </c>
      <c r="W21" s="16">
        <v>-12.2621</v>
      </c>
      <c r="X21" s="16">
        <v>-20.240539999999999</v>
      </c>
      <c r="Y21" s="16">
        <v>-13.770149999999999</v>
      </c>
      <c r="Z21" s="16">
        <v>-23.709220000000002</v>
      </c>
      <c r="AA21" s="16">
        <v>-9.7715200000000006</v>
      </c>
      <c r="AB21" s="16">
        <v>-22.627830000000003</v>
      </c>
      <c r="AC21" s="16">
        <v>-15.455982647396</v>
      </c>
      <c r="AD21" s="16">
        <v>-5.8749314387434293</v>
      </c>
      <c r="AE21" s="16">
        <v>-8.4656240510355207</v>
      </c>
      <c r="AF21" s="16">
        <v>-4.6766209284448594</v>
      </c>
      <c r="AG21" s="16">
        <v>-22.525036091181075</v>
      </c>
      <c r="AH21" s="16">
        <v>-5.7098542439644264</v>
      </c>
      <c r="AI21" s="46"/>
      <c r="AJ21" s="46"/>
      <c r="AK21" s="46"/>
      <c r="AL21" s="46"/>
      <c r="AM21" s="46"/>
      <c r="AN21" s="4"/>
      <c r="AO21" s="4"/>
      <c r="AP21" s="4"/>
      <c r="AQ21" s="4"/>
      <c r="AR21" s="4"/>
      <c r="AS21" s="4"/>
      <c r="AT21" s="4"/>
      <c r="AU21" s="4"/>
      <c r="AV21" s="4"/>
      <c r="AW21" s="4"/>
      <c r="AX21" s="4"/>
      <c r="AY21" s="4"/>
    </row>
    <row r="22" spans="1:51" ht="14.5" x14ac:dyDescent="0.35">
      <c r="A22" s="137">
        <f>YampaRiverInflow.TotalOutflow!A22</f>
        <v>45717</v>
      </c>
      <c r="B22" s="34"/>
      <c r="C22" s="12">
        <v>-10.426</v>
      </c>
      <c r="D22" s="45">
        <v>-10.426</v>
      </c>
      <c r="E22" s="16">
        <v>-5.5422600000000006</v>
      </c>
      <c r="F22" s="16">
        <v>-26.61149</v>
      </c>
      <c r="G22" s="16">
        <v>-24.585830000000001</v>
      </c>
      <c r="H22" s="16">
        <v>-10.1469</v>
      </c>
      <c r="I22" s="16">
        <v>-24.405729999999998</v>
      </c>
      <c r="J22" s="16">
        <v>-41.61844</v>
      </c>
      <c r="K22" s="16">
        <v>-20.912990000000001</v>
      </c>
      <c r="L22" s="16">
        <v>-15.42376</v>
      </c>
      <c r="M22" s="16">
        <v>-46.979050000000001</v>
      </c>
      <c r="N22" s="16">
        <v>-13.50891</v>
      </c>
      <c r="O22" s="16">
        <v>-9.4484200000000005</v>
      </c>
      <c r="P22" s="16">
        <v>-15.45289</v>
      </c>
      <c r="Q22" s="16">
        <v>-14.12349</v>
      </c>
      <c r="R22" s="16">
        <v>-17.224810000000002</v>
      </c>
      <c r="S22" s="16">
        <v>-18.18402</v>
      </c>
      <c r="T22" s="16">
        <v>-16.42624</v>
      </c>
      <c r="U22" s="16">
        <v>-16.519099999999998</v>
      </c>
      <c r="V22" s="16">
        <v>-21.362770000000001</v>
      </c>
      <c r="W22" s="16">
        <v>-13.940290000000001</v>
      </c>
      <c r="X22" s="16">
        <v>-25.785889999999998</v>
      </c>
      <c r="Y22" s="16">
        <v>-13.57385</v>
      </c>
      <c r="Z22" s="16">
        <v>-14.951780000000001</v>
      </c>
      <c r="AA22" s="16">
        <v>-24.381869999999999</v>
      </c>
      <c r="AB22" s="16">
        <v>-18.517049999999998</v>
      </c>
      <c r="AC22" s="16">
        <v>-29.967980399044698</v>
      </c>
      <c r="AD22" s="16">
        <v>-3.9186748927238999</v>
      </c>
      <c r="AE22" s="16">
        <v>3.78158654325282</v>
      </c>
      <c r="AF22" s="16">
        <v>-0.165478108417315</v>
      </c>
      <c r="AG22" s="16">
        <v>-33.272751616104074</v>
      </c>
      <c r="AH22" s="16">
        <v>-3.3822040949199934</v>
      </c>
      <c r="AI22" s="46"/>
      <c r="AJ22" s="46"/>
      <c r="AK22" s="46"/>
      <c r="AL22" s="46"/>
      <c r="AM22" s="46"/>
      <c r="AN22" s="4"/>
      <c r="AO22" s="4"/>
      <c r="AP22" s="4"/>
      <c r="AQ22" s="4"/>
      <c r="AR22" s="4"/>
      <c r="AS22" s="4"/>
      <c r="AT22" s="4"/>
      <c r="AU22" s="4"/>
      <c r="AV22" s="4"/>
      <c r="AW22" s="4"/>
      <c r="AX22" s="4"/>
      <c r="AY22" s="4"/>
    </row>
    <row r="23" spans="1:51" ht="14.5" x14ac:dyDescent="0.35">
      <c r="A23" s="137">
        <f>YampaRiverInflow.TotalOutflow!A23</f>
        <v>45748</v>
      </c>
      <c r="B23" s="34"/>
      <c r="C23" s="12">
        <v>-13.513999999999999</v>
      </c>
      <c r="D23" s="45">
        <v>-13.513999999999999</v>
      </c>
      <c r="E23" s="16">
        <v>-16.615569999999998</v>
      </c>
      <c r="F23" s="16">
        <v>-28.879900000000003</v>
      </c>
      <c r="G23" s="16">
        <v>-19.677019999999999</v>
      </c>
      <c r="H23" s="16">
        <v>-31.681180000000001</v>
      </c>
      <c r="I23" s="16">
        <v>-14.10609</v>
      </c>
      <c r="J23" s="16">
        <v>-11.98128</v>
      </c>
      <c r="K23" s="16">
        <v>-22.55518</v>
      </c>
      <c r="L23" s="16">
        <v>58.147940000000006</v>
      </c>
      <c r="M23" s="16">
        <v>-64.754249999999999</v>
      </c>
      <c r="N23" s="16">
        <v>-13.812430000000001</v>
      </c>
      <c r="O23" s="16">
        <v>-19.395679999999999</v>
      </c>
      <c r="P23" s="16">
        <v>-0.58677000000000001</v>
      </c>
      <c r="Q23" s="16">
        <v>-20.977029999999999</v>
      </c>
      <c r="R23" s="16">
        <v>-23.67004</v>
      </c>
      <c r="S23" s="16">
        <v>-22.150279999999999</v>
      </c>
      <c r="T23" s="16">
        <v>-10.326360000000001</v>
      </c>
      <c r="U23" s="16">
        <v>-17.860139999999998</v>
      </c>
      <c r="V23" s="16">
        <v>-21.034770000000002</v>
      </c>
      <c r="W23" s="16">
        <v>-16.89048</v>
      </c>
      <c r="X23" s="16">
        <v>-27.78388</v>
      </c>
      <c r="Y23" s="16">
        <v>-24.14518</v>
      </c>
      <c r="Z23" s="16">
        <v>-25.381180000000001</v>
      </c>
      <c r="AA23" s="16">
        <v>-22.591699999999999</v>
      </c>
      <c r="AB23" s="16">
        <v>-21.645820000000001</v>
      </c>
      <c r="AC23" s="16">
        <v>-27.296583863680898</v>
      </c>
      <c r="AD23" s="16">
        <v>-6.8666990838692197</v>
      </c>
      <c r="AE23" s="16">
        <v>-4.4101040311918496</v>
      </c>
      <c r="AF23" s="16">
        <v>0.32782876848779102</v>
      </c>
      <c r="AG23" s="16">
        <v>-38.38269309226537</v>
      </c>
      <c r="AH23" s="16">
        <v>-19.157315839774473</v>
      </c>
      <c r="AI23" s="46"/>
      <c r="AJ23" s="46"/>
      <c r="AK23" s="46"/>
      <c r="AL23" s="46"/>
      <c r="AM23" s="46"/>
      <c r="AN23" s="4"/>
      <c r="AO23" s="4"/>
      <c r="AP23" s="4"/>
      <c r="AQ23" s="4"/>
      <c r="AR23" s="4"/>
      <c r="AS23" s="4"/>
      <c r="AT23" s="4"/>
      <c r="AU23" s="4"/>
      <c r="AV23" s="4"/>
      <c r="AW23" s="4"/>
      <c r="AX23" s="4"/>
      <c r="AY23" s="4"/>
    </row>
    <row r="24" spans="1:51" ht="14.5" x14ac:dyDescent="0.35">
      <c r="A24" s="137">
        <f>YampaRiverInflow.TotalOutflow!A24</f>
        <v>45778</v>
      </c>
      <c r="B24" s="34"/>
      <c r="C24" s="12">
        <v>-13.119</v>
      </c>
      <c r="D24" s="45">
        <v>-13.119</v>
      </c>
      <c r="E24" s="16">
        <v>-19.176749999999998</v>
      </c>
      <c r="F24" s="16">
        <v>-31.532360000000001</v>
      </c>
      <c r="G24" s="16">
        <v>-23.549289999999999</v>
      </c>
      <c r="H24" s="16">
        <v>-4.1466599999999998</v>
      </c>
      <c r="I24" s="16">
        <v>-16.730790000000002</v>
      </c>
      <c r="J24" s="16">
        <v>-20.673770000000001</v>
      </c>
      <c r="K24" s="16">
        <v>-17.359860000000001</v>
      </c>
      <c r="L24" s="16">
        <v>34.052529999999997</v>
      </c>
      <c r="M24" s="16">
        <v>-1.7655699999999999</v>
      </c>
      <c r="N24" s="16">
        <v>-18.956109999999999</v>
      </c>
      <c r="O24" s="16">
        <v>-19.014720000000001</v>
      </c>
      <c r="P24" s="16">
        <v>-30.134370000000001</v>
      </c>
      <c r="Q24" s="16">
        <v>-22.792720000000003</v>
      </c>
      <c r="R24" s="16">
        <v>2.1723600000000003</v>
      </c>
      <c r="S24" s="16">
        <v>-23.229320000000001</v>
      </c>
      <c r="T24" s="16">
        <v>-30.356549999999999</v>
      </c>
      <c r="U24" s="16">
        <v>-13.17548</v>
      </c>
      <c r="V24" s="16">
        <v>-26.73291</v>
      </c>
      <c r="W24" s="16">
        <v>-17.628589999999999</v>
      </c>
      <c r="X24" s="16">
        <v>-22.069290000000002</v>
      </c>
      <c r="Y24" s="16">
        <v>-23.365380000000002</v>
      </c>
      <c r="Z24" s="16">
        <v>-25.14387</v>
      </c>
      <c r="AA24" s="16">
        <v>-18.31448</v>
      </c>
      <c r="AB24" s="16">
        <v>-13.93942</v>
      </c>
      <c r="AC24" s="16">
        <v>-20.988264455397299</v>
      </c>
      <c r="AD24" s="16">
        <v>-18.6031865575818</v>
      </c>
      <c r="AE24" s="16">
        <v>-16.873532198681101</v>
      </c>
      <c r="AF24" s="16">
        <v>-10.3614585683532</v>
      </c>
      <c r="AG24" s="16">
        <v>-50.887631320712337</v>
      </c>
      <c r="AH24" s="16">
        <v>-30.38728965732949</v>
      </c>
      <c r="AI24" s="46"/>
      <c r="AJ24" s="46"/>
      <c r="AK24" s="46"/>
      <c r="AL24" s="46"/>
      <c r="AM24" s="46"/>
      <c r="AN24" s="4"/>
      <c r="AO24" s="4"/>
      <c r="AP24" s="4"/>
      <c r="AQ24" s="4"/>
      <c r="AR24" s="4"/>
      <c r="AS24" s="4"/>
      <c r="AT24" s="4"/>
      <c r="AU24" s="4"/>
      <c r="AV24" s="4"/>
      <c r="AW24" s="4"/>
      <c r="AX24" s="4"/>
      <c r="AY24" s="4"/>
    </row>
    <row r="25" spans="1:51" ht="14.5" x14ac:dyDescent="0.35">
      <c r="A25" s="137">
        <f>YampaRiverInflow.TotalOutflow!A25</f>
        <v>45809</v>
      </c>
      <c r="B25" s="34"/>
      <c r="C25" s="12">
        <v>-20.766999999999999</v>
      </c>
      <c r="D25" s="45">
        <v>-20.766999999999999</v>
      </c>
      <c r="E25" s="16">
        <v>-4.3182600000000004</v>
      </c>
      <c r="F25" s="16">
        <v>-21.53116</v>
      </c>
      <c r="G25" s="16">
        <v>-28.16948</v>
      </c>
      <c r="H25" s="16">
        <v>-21.732470000000003</v>
      </c>
      <c r="I25" s="16">
        <v>-7.58514</v>
      </c>
      <c r="J25" s="16">
        <v>-14.68486</v>
      </c>
      <c r="K25" s="16">
        <v>-12.904590000000001</v>
      </c>
      <c r="L25" s="16">
        <v>-17.66553</v>
      </c>
      <c r="M25" s="16">
        <v>-18.500439999999998</v>
      </c>
      <c r="N25" s="16">
        <v>-9.6846800000000002</v>
      </c>
      <c r="O25" s="16">
        <v>-3.0129200000000003</v>
      </c>
      <c r="P25" s="16">
        <v>-10.71584</v>
      </c>
      <c r="Q25" s="16">
        <v>-17.712730000000001</v>
      </c>
      <c r="R25" s="16">
        <v>2.1411799999999999</v>
      </c>
      <c r="S25" s="16">
        <v>-20.19791</v>
      </c>
      <c r="T25" s="16">
        <v>-19.463480000000001</v>
      </c>
      <c r="U25" s="16">
        <v>-14.17783</v>
      </c>
      <c r="V25" s="16">
        <v>-34.892609999999998</v>
      </c>
      <c r="W25" s="16">
        <v>-20.2377</v>
      </c>
      <c r="X25" s="16">
        <v>-30.45213</v>
      </c>
      <c r="Y25" s="16">
        <v>-27.64986</v>
      </c>
      <c r="Z25" s="16">
        <v>-30.77158</v>
      </c>
      <c r="AA25" s="16">
        <v>-30.150569999999998</v>
      </c>
      <c r="AB25" s="16">
        <v>-27.212169999999997</v>
      </c>
      <c r="AC25" s="16">
        <v>-17.7194681870902</v>
      </c>
      <c r="AD25" s="16">
        <v>-32.379981516299999</v>
      </c>
      <c r="AE25" s="16">
        <v>-23.798866425075097</v>
      </c>
      <c r="AF25" s="16">
        <v>-21.9297904675709</v>
      </c>
      <c r="AG25" s="16">
        <v>-57.58882165966952</v>
      </c>
      <c r="AH25" s="16">
        <v>-30.45201460504726</v>
      </c>
      <c r="AI25" s="46"/>
      <c r="AJ25" s="46"/>
      <c r="AK25" s="46"/>
      <c r="AL25" s="46"/>
      <c r="AM25" s="46"/>
      <c r="AN25" s="4"/>
      <c r="AO25" s="4"/>
      <c r="AP25" s="4"/>
      <c r="AQ25" s="4"/>
      <c r="AR25" s="4"/>
      <c r="AS25" s="4"/>
      <c r="AT25" s="4"/>
      <c r="AU25" s="4"/>
      <c r="AV25" s="4"/>
      <c r="AW25" s="4"/>
      <c r="AX25" s="4"/>
      <c r="AY25" s="4"/>
    </row>
    <row r="26" spans="1:51" ht="14.5" x14ac:dyDescent="0.35">
      <c r="A26" s="137">
        <f>YampaRiverInflow.TotalOutflow!A26</f>
        <v>45839</v>
      </c>
      <c r="B26" s="34"/>
      <c r="C26" s="12">
        <v>-21.096</v>
      </c>
      <c r="D26" s="45">
        <v>-21.096</v>
      </c>
      <c r="E26" s="16">
        <v>-26.41535</v>
      </c>
      <c r="F26" s="16">
        <v>-21.142790000000002</v>
      </c>
      <c r="G26" s="16">
        <v>-18.928519999999999</v>
      </c>
      <c r="H26" s="16">
        <v>-9.5471299999999992</v>
      </c>
      <c r="I26" s="16">
        <v>-10.268600000000001</v>
      </c>
      <c r="J26" s="16">
        <v>-18.314310000000003</v>
      </c>
      <c r="K26" s="16">
        <v>-15.866149999999999</v>
      </c>
      <c r="L26" s="16">
        <v>-24.552409999999998</v>
      </c>
      <c r="M26" s="16">
        <v>-25.378720000000001</v>
      </c>
      <c r="N26" s="16">
        <v>-17.78331</v>
      </c>
      <c r="O26" s="16">
        <v>-18.8934</v>
      </c>
      <c r="P26" s="16">
        <v>-12.013909999999999</v>
      </c>
      <c r="Q26" s="16">
        <v>-14.996409999999999</v>
      </c>
      <c r="R26" s="16">
        <v>2.3123400000000003</v>
      </c>
      <c r="S26" s="16">
        <v>-19.286709999999999</v>
      </c>
      <c r="T26" s="16">
        <v>-10.45975</v>
      </c>
      <c r="U26" s="16">
        <v>-7.6106699999999998</v>
      </c>
      <c r="V26" s="16">
        <v>-27.08278</v>
      </c>
      <c r="W26" s="16">
        <v>-23.468240000000002</v>
      </c>
      <c r="X26" s="16">
        <v>-21.989319999999999</v>
      </c>
      <c r="Y26" s="16">
        <v>-37.216929999999998</v>
      </c>
      <c r="Z26" s="16">
        <v>-22.890240000000002</v>
      </c>
      <c r="AA26" s="16">
        <v>-26.678540000000002</v>
      </c>
      <c r="AB26" s="16">
        <v>-37.337760000000003</v>
      </c>
      <c r="AC26" s="16">
        <v>-18.2346613577282</v>
      </c>
      <c r="AD26" s="16">
        <v>-18.848620976413699</v>
      </c>
      <c r="AE26" s="16">
        <v>-23.752590631551499</v>
      </c>
      <c r="AF26" s="16">
        <v>-17.2882505662513</v>
      </c>
      <c r="AG26" s="16">
        <v>-44.694644503792432</v>
      </c>
      <c r="AH26" s="16">
        <v>-40.747534366473715</v>
      </c>
      <c r="AI26" s="46"/>
      <c r="AJ26" s="46"/>
      <c r="AK26" s="46"/>
      <c r="AL26" s="46"/>
      <c r="AM26" s="46"/>
      <c r="AN26" s="4"/>
      <c r="AO26" s="4"/>
      <c r="AP26" s="4"/>
      <c r="AQ26" s="4"/>
      <c r="AR26" s="4"/>
      <c r="AS26" s="4"/>
      <c r="AT26" s="4"/>
      <c r="AU26" s="4"/>
      <c r="AV26" s="4"/>
      <c r="AW26" s="4"/>
      <c r="AX26" s="4"/>
      <c r="AY26" s="4"/>
    </row>
    <row r="27" spans="1:51" ht="14.5" x14ac:dyDescent="0.35">
      <c r="A27" s="137">
        <f>YampaRiverInflow.TotalOutflow!A27</f>
        <v>45870</v>
      </c>
      <c r="B27" s="34"/>
      <c r="C27" s="12">
        <v>-16.552</v>
      </c>
      <c r="D27" s="45">
        <v>-16.552</v>
      </c>
      <c r="E27" s="16">
        <v>-7.3850100000000003</v>
      </c>
      <c r="F27" s="16">
        <v>-28.87069</v>
      </c>
      <c r="G27" s="16">
        <v>-40.249079999999999</v>
      </c>
      <c r="H27" s="16">
        <v>-10.618690000000001</v>
      </c>
      <c r="I27" s="16">
        <v>-1.97844</v>
      </c>
      <c r="J27" s="16">
        <v>-19.845770000000002</v>
      </c>
      <c r="K27" s="16">
        <v>-18.154619999999998</v>
      </c>
      <c r="L27" s="16">
        <v>-19.77272</v>
      </c>
      <c r="M27" s="16">
        <v>-13.17257</v>
      </c>
      <c r="N27" s="16">
        <v>-14.711229999999999</v>
      </c>
      <c r="O27" s="16">
        <v>-8.0491299999999999</v>
      </c>
      <c r="P27" s="16">
        <v>-10.36894</v>
      </c>
      <c r="Q27" s="16">
        <v>-12.309370000000001</v>
      </c>
      <c r="R27" s="16">
        <v>3.9439999999999996E-2</v>
      </c>
      <c r="S27" s="16">
        <v>-13.62011</v>
      </c>
      <c r="T27" s="16">
        <v>-10.787000000000001</v>
      </c>
      <c r="U27" s="16">
        <v>-15.400589999999999</v>
      </c>
      <c r="V27" s="16">
        <v>-19.57723</v>
      </c>
      <c r="W27" s="16">
        <v>-13.29472</v>
      </c>
      <c r="X27" s="16">
        <v>-18.03979</v>
      </c>
      <c r="Y27" s="16">
        <v>-23.891169999999999</v>
      </c>
      <c r="Z27" s="16">
        <v>-13.515309999999999</v>
      </c>
      <c r="AA27" s="16">
        <v>-23.837299999999999</v>
      </c>
      <c r="AB27" s="16">
        <v>-19.137979999999999</v>
      </c>
      <c r="AC27" s="16">
        <v>-15.5850350841859</v>
      </c>
      <c r="AD27" s="16">
        <v>-20.413870945690398</v>
      </c>
      <c r="AE27" s="16">
        <v>-17.994277469173699</v>
      </c>
      <c r="AF27" s="16">
        <v>-17.687800046524</v>
      </c>
      <c r="AG27" s="16">
        <v>-37.223178765369134</v>
      </c>
      <c r="AH27" s="16">
        <v>-44.692820137564823</v>
      </c>
      <c r="AI27" s="46"/>
      <c r="AJ27" s="46"/>
      <c r="AK27" s="46"/>
      <c r="AL27" s="46"/>
      <c r="AM27" s="46"/>
      <c r="AN27" s="4"/>
      <c r="AO27" s="4"/>
      <c r="AP27" s="4"/>
      <c r="AQ27" s="4"/>
      <c r="AR27" s="4"/>
      <c r="AS27" s="4"/>
      <c r="AT27" s="4"/>
      <c r="AU27" s="4"/>
      <c r="AV27" s="4"/>
      <c r="AW27" s="4"/>
      <c r="AX27" s="4"/>
      <c r="AY27" s="4"/>
    </row>
    <row r="28" spans="1:51" ht="14.5" x14ac:dyDescent="0.35">
      <c r="A28" s="137">
        <f>YampaRiverInflow.TotalOutflow!A28</f>
        <v>45901</v>
      </c>
      <c r="B28" s="34"/>
      <c r="C28" s="12">
        <v>-6.1840000000000002</v>
      </c>
      <c r="D28" s="45">
        <v>-6.1840000000000002</v>
      </c>
      <c r="E28" s="16">
        <v>3.9455100000000001</v>
      </c>
      <c r="F28" s="16">
        <v>0.30087999999999998</v>
      </c>
      <c r="G28" s="16">
        <v>1.5638399999999999</v>
      </c>
      <c r="H28" s="16">
        <v>-5.3830900000000002</v>
      </c>
      <c r="I28" s="16">
        <v>0.50452999999999992</v>
      </c>
      <c r="J28" s="16">
        <v>-16.785490000000003</v>
      </c>
      <c r="K28" s="16">
        <v>8.7774400000000004</v>
      </c>
      <c r="L28" s="16">
        <v>-0.65700999999999998</v>
      </c>
      <c r="M28" s="16">
        <v>-5.1176300000000001</v>
      </c>
      <c r="N28" s="16">
        <v>1.31694</v>
      </c>
      <c r="O28" s="16">
        <v>-3.9454199999999999</v>
      </c>
      <c r="P28" s="16">
        <v>2.79942</v>
      </c>
      <c r="Q28" s="16">
        <v>-4.3560499999999998</v>
      </c>
      <c r="R28" s="16">
        <v>0.24765999999999999</v>
      </c>
      <c r="S28" s="16">
        <v>-1.9077999999999999</v>
      </c>
      <c r="T28" s="16">
        <v>1.6536999999999999</v>
      </c>
      <c r="U28" s="16">
        <v>0.45062999999999998</v>
      </c>
      <c r="V28" s="16">
        <v>-4.00359</v>
      </c>
      <c r="W28" s="16">
        <v>-7.8580299999999994</v>
      </c>
      <c r="X28" s="16">
        <v>-6.6565699999999994</v>
      </c>
      <c r="Y28" s="16">
        <v>-13.139520000000001</v>
      </c>
      <c r="Z28" s="16">
        <v>-7.8235400000000004</v>
      </c>
      <c r="AA28" s="16">
        <v>-17.94941</v>
      </c>
      <c r="AB28" s="16">
        <v>-20.019500000000001</v>
      </c>
      <c r="AC28" s="16">
        <v>-12.5769963398445</v>
      </c>
      <c r="AD28" s="16">
        <v>-12.664930500352801</v>
      </c>
      <c r="AE28" s="16">
        <v>-18.758475648761799</v>
      </c>
      <c r="AF28" s="16">
        <v>-1.27110780709264</v>
      </c>
      <c r="AG28" s="16">
        <v>-33.675139492561513</v>
      </c>
      <c r="AH28" s="16">
        <v>-15.970136704665375</v>
      </c>
      <c r="AI28" s="46"/>
      <c r="AJ28" s="46"/>
      <c r="AK28" s="46"/>
      <c r="AL28" s="46"/>
      <c r="AM28" s="46"/>
      <c r="AN28" s="4"/>
      <c r="AO28" s="4"/>
      <c r="AP28" s="4"/>
      <c r="AQ28" s="4"/>
      <c r="AR28" s="4"/>
      <c r="AS28" s="4"/>
      <c r="AT28" s="4"/>
      <c r="AU28" s="4"/>
      <c r="AV28" s="4"/>
      <c r="AW28" s="4"/>
      <c r="AX28" s="4"/>
      <c r="AY28" s="4"/>
    </row>
    <row r="29" spans="1:51" ht="14.5" x14ac:dyDescent="0.35">
      <c r="A29" s="137">
        <f>YampaRiverInflow.TotalOutflow!A29</f>
        <v>45931</v>
      </c>
      <c r="B29" s="34"/>
      <c r="C29" s="12">
        <v>-10.753</v>
      </c>
      <c r="D29" s="45">
        <v>-10.753</v>
      </c>
      <c r="E29" s="16">
        <v>-12.62735</v>
      </c>
      <c r="F29" s="16">
        <v>-6.6903999999999995</v>
      </c>
      <c r="G29" s="16">
        <v>-9.5990099999999998</v>
      </c>
      <c r="H29" s="16">
        <v>8.4510100000000001</v>
      </c>
      <c r="I29" s="16">
        <v>5.7720799999999999</v>
      </c>
      <c r="J29" s="16">
        <v>-14.64955</v>
      </c>
      <c r="K29" s="16">
        <v>11.184040000000001</v>
      </c>
      <c r="L29" s="16">
        <v>-2.5218699999999998</v>
      </c>
      <c r="M29" s="16">
        <v>12.298719999999999</v>
      </c>
      <c r="N29" s="16">
        <v>9.1142000000000003</v>
      </c>
      <c r="O29" s="16">
        <v>6.9690500000000002</v>
      </c>
      <c r="P29" s="16">
        <v>17.399669999999997</v>
      </c>
      <c r="Q29" s="16">
        <v>17.673249999999999</v>
      </c>
      <c r="R29" s="16">
        <v>19.239099999999997</v>
      </c>
      <c r="S29" s="16">
        <v>0.14559</v>
      </c>
      <c r="T29" s="16">
        <v>-3.8384399999999999</v>
      </c>
      <c r="U29" s="16">
        <v>-8.0890900000000006</v>
      </c>
      <c r="V29" s="16">
        <v>5.3184499999999995</v>
      </c>
      <c r="W29" s="16">
        <v>6.8723199999999993</v>
      </c>
      <c r="X29" s="16">
        <v>-3.3345599999999997</v>
      </c>
      <c r="Y29" s="16">
        <v>-12.937790000000001</v>
      </c>
      <c r="Z29" s="16">
        <v>9.3299699999999994</v>
      </c>
      <c r="AA29" s="16">
        <v>-7.6352000000000002</v>
      </c>
      <c r="AB29" s="16">
        <v>-6.9373300000000002</v>
      </c>
      <c r="AC29" s="16">
        <v>-2.2106542585727502</v>
      </c>
      <c r="AD29" s="16">
        <v>-11.5548092057765</v>
      </c>
      <c r="AE29" s="16">
        <v>-24.732557731564899</v>
      </c>
      <c r="AF29" s="16">
        <v>-12.168433580297501</v>
      </c>
      <c r="AG29" s="16">
        <v>-31.92853069592417</v>
      </c>
      <c r="AH29" s="16">
        <v>-8.5193758119119227</v>
      </c>
      <c r="AI29" s="46"/>
      <c r="AJ29" s="46"/>
      <c r="AK29" s="46"/>
      <c r="AL29" s="46"/>
      <c r="AM29" s="46"/>
      <c r="AN29" s="4"/>
      <c r="AO29" s="4"/>
      <c r="AP29" s="4"/>
      <c r="AQ29" s="4"/>
      <c r="AR29" s="4"/>
      <c r="AS29" s="4"/>
      <c r="AT29" s="4"/>
      <c r="AU29" s="4"/>
      <c r="AV29" s="4"/>
      <c r="AW29" s="4"/>
      <c r="AX29" s="4"/>
      <c r="AY29" s="4"/>
    </row>
    <row r="30" spans="1:51" ht="14.5" x14ac:dyDescent="0.35">
      <c r="A30" s="137">
        <f>YampaRiverInflow.TotalOutflow!A30</f>
        <v>45962</v>
      </c>
      <c r="B30" s="34"/>
      <c r="C30" s="12">
        <v>-16.073</v>
      </c>
      <c r="D30" s="45">
        <v>-16.073</v>
      </c>
      <c r="E30" s="16">
        <v>-7.3315400000000004</v>
      </c>
      <c r="F30" s="16">
        <v>-38.727230000000006</v>
      </c>
      <c r="G30" s="16">
        <v>11.18458</v>
      </c>
      <c r="H30" s="16">
        <v>10.958489999999999</v>
      </c>
      <c r="I30" s="16">
        <v>-3.7692800000000002</v>
      </c>
      <c r="J30" s="16">
        <v>-15.648209999999999</v>
      </c>
      <c r="K30" s="16">
        <v>-0.50287000000000004</v>
      </c>
      <c r="L30" s="16">
        <v>16.895820000000001</v>
      </c>
      <c r="M30" s="16">
        <v>3.5182899999999999</v>
      </c>
      <c r="N30" s="16">
        <v>1.0546900000000001</v>
      </c>
      <c r="O30" s="16">
        <v>1.48285</v>
      </c>
      <c r="P30" s="16">
        <v>-5.3529099999999996</v>
      </c>
      <c r="Q30" s="16">
        <v>-22.937849999999997</v>
      </c>
      <c r="R30" s="16">
        <v>17.25741</v>
      </c>
      <c r="S30" s="16">
        <v>-4.2314999999999996</v>
      </c>
      <c r="T30" s="16">
        <v>-10.30818</v>
      </c>
      <c r="U30" s="16">
        <v>-12.985040000000001</v>
      </c>
      <c r="V30" s="16">
        <v>-26.999580000000002</v>
      </c>
      <c r="W30" s="16">
        <v>-8.9412700000000012</v>
      </c>
      <c r="X30" s="16">
        <v>-9.1097400000000004</v>
      </c>
      <c r="Y30" s="16">
        <v>6.4318400000000002</v>
      </c>
      <c r="Z30" s="16">
        <v>-3.3335500000000002</v>
      </c>
      <c r="AA30" s="16">
        <v>-11.237219999999999</v>
      </c>
      <c r="AB30" s="16">
        <v>-26.772839999999999</v>
      </c>
      <c r="AC30" s="16">
        <v>-15.73670513499</v>
      </c>
      <c r="AD30" s="16">
        <v>-25.995712616168699</v>
      </c>
      <c r="AE30" s="16">
        <v>-1.0377086195756302</v>
      </c>
      <c r="AF30" s="16">
        <v>-31.726571329096</v>
      </c>
      <c r="AG30" s="16">
        <v>-20.625441646014423</v>
      </c>
      <c r="AH30" s="16">
        <v>-14.505944464038231</v>
      </c>
      <c r="AI30" s="46"/>
      <c r="AJ30" s="46"/>
      <c r="AK30" s="46"/>
      <c r="AL30" s="46"/>
      <c r="AM30" s="46"/>
      <c r="AN30" s="4"/>
      <c r="AO30" s="4"/>
      <c r="AP30" s="4"/>
      <c r="AQ30" s="4"/>
      <c r="AR30" s="4"/>
      <c r="AS30" s="4"/>
      <c r="AT30" s="4"/>
      <c r="AU30" s="4"/>
      <c r="AV30" s="4"/>
      <c r="AW30" s="4"/>
      <c r="AX30" s="4"/>
      <c r="AY30" s="4"/>
    </row>
    <row r="31" spans="1:51" ht="14.5" x14ac:dyDescent="0.35">
      <c r="A31" s="137">
        <f>YampaRiverInflow.TotalOutflow!A31</f>
        <v>45992</v>
      </c>
      <c r="B31" s="34"/>
      <c r="C31" s="12">
        <v>-1.6040000000000001</v>
      </c>
      <c r="D31" s="45">
        <v>-1.6040000000000001</v>
      </c>
      <c r="E31" s="16">
        <v>-14.927940000000001</v>
      </c>
      <c r="F31" s="16">
        <v>-22.49784</v>
      </c>
      <c r="G31" s="16">
        <v>-4.7581699999999998</v>
      </c>
      <c r="H31" s="16">
        <v>-4.2268999999999997</v>
      </c>
      <c r="I31" s="16">
        <v>-38.098730000000003</v>
      </c>
      <c r="J31" s="16">
        <v>-16.883659999999999</v>
      </c>
      <c r="K31" s="16">
        <v>-19.378550000000001</v>
      </c>
      <c r="L31" s="16">
        <v>-16.600650000000002</v>
      </c>
      <c r="M31" s="16">
        <v>-12.671760000000001</v>
      </c>
      <c r="N31" s="16">
        <v>-11.092700000000001</v>
      </c>
      <c r="O31" s="16">
        <v>-5.9065600000000007</v>
      </c>
      <c r="P31" s="16">
        <v>-11.998950000000001</v>
      </c>
      <c r="Q31" s="16">
        <v>-6.2203800000000005</v>
      </c>
      <c r="R31" s="16">
        <v>5.5469099999999996</v>
      </c>
      <c r="S31" s="16">
        <v>-11.664959999999999</v>
      </c>
      <c r="T31" s="16">
        <v>-10.748290000000001</v>
      </c>
      <c r="U31" s="16">
        <v>-20.60698</v>
      </c>
      <c r="V31" s="16">
        <v>-11.0654</v>
      </c>
      <c r="W31" s="16">
        <v>-24.62893</v>
      </c>
      <c r="X31" s="16">
        <v>-2.98122</v>
      </c>
      <c r="Y31" s="16">
        <v>-6.6501599999999996</v>
      </c>
      <c r="Z31" s="16">
        <v>1.63134</v>
      </c>
      <c r="AA31" s="16">
        <v>-9.3967500000000008</v>
      </c>
      <c r="AB31" s="16">
        <v>-13.98915</v>
      </c>
      <c r="AC31" s="16">
        <v>-12.4542512261587</v>
      </c>
      <c r="AD31" s="16">
        <v>-10.8324401513397</v>
      </c>
      <c r="AE31" s="16">
        <v>3.9299975641787799</v>
      </c>
      <c r="AF31" s="16">
        <v>-2.4028572739817102</v>
      </c>
      <c r="AG31" s="16">
        <v>-11.953157158801488</v>
      </c>
      <c r="AH31" s="16">
        <v>-20.113240887616342</v>
      </c>
      <c r="AI31" s="46"/>
      <c r="AJ31" s="46"/>
      <c r="AK31" s="46"/>
      <c r="AL31" s="46"/>
      <c r="AM31" s="46"/>
      <c r="AN31" s="4"/>
      <c r="AO31" s="4"/>
      <c r="AP31" s="4"/>
      <c r="AQ31" s="4"/>
      <c r="AR31" s="4"/>
      <c r="AS31" s="4"/>
      <c r="AT31" s="4"/>
      <c r="AU31" s="4"/>
      <c r="AV31" s="4"/>
      <c r="AW31" s="4"/>
      <c r="AX31" s="4"/>
      <c r="AY31" s="4"/>
    </row>
    <row r="32" spans="1:51" ht="14.5" x14ac:dyDescent="0.35">
      <c r="A32" s="137">
        <f>YampaRiverInflow.TotalOutflow!A32</f>
        <v>46023</v>
      </c>
      <c r="B32" s="34"/>
      <c r="C32" s="12">
        <v>-10.813000000000001</v>
      </c>
      <c r="D32" s="45">
        <v>-10.813000000000001</v>
      </c>
      <c r="E32" s="16">
        <v>-1.1552500000000001</v>
      </c>
      <c r="F32" s="16">
        <v>-9.5505300000000002</v>
      </c>
      <c r="G32" s="16">
        <v>-3.0365300000000004</v>
      </c>
      <c r="H32" s="16">
        <v>-13.873520000000001</v>
      </c>
      <c r="I32" s="16">
        <v>-24.659839999999999</v>
      </c>
      <c r="J32" s="16">
        <v>-23.680730000000001</v>
      </c>
      <c r="K32" s="16">
        <v>-10.09286</v>
      </c>
      <c r="L32" s="16">
        <v>1.2478399999999998</v>
      </c>
      <c r="M32" s="16">
        <v>-9.182129999999999</v>
      </c>
      <c r="N32" s="16">
        <v>-8.1827199999999998</v>
      </c>
      <c r="O32" s="16">
        <v>-11.68539</v>
      </c>
      <c r="P32" s="16">
        <v>-0.62502000000000002</v>
      </c>
      <c r="Q32" s="16">
        <v>-24.903770000000002</v>
      </c>
      <c r="R32" s="16">
        <v>-11.795629999999999</v>
      </c>
      <c r="S32" s="16">
        <v>-18.15316</v>
      </c>
      <c r="T32" s="16">
        <v>-15.922499999999999</v>
      </c>
      <c r="U32" s="16">
        <v>-16.109290000000001</v>
      </c>
      <c r="V32" s="16">
        <v>-8.2410300000000003</v>
      </c>
      <c r="W32" s="16">
        <v>-24.003340000000001</v>
      </c>
      <c r="X32" s="16">
        <v>-12.045209999999999</v>
      </c>
      <c r="Y32" s="16">
        <v>-7.8899799999999995</v>
      </c>
      <c r="Z32" s="16">
        <v>-22.646060000000002</v>
      </c>
      <c r="AA32" s="16">
        <v>-32.673250000000003</v>
      </c>
      <c r="AB32" s="16">
        <v>-24.1571297449231</v>
      </c>
      <c r="AC32" s="16">
        <v>0.98637802205530201</v>
      </c>
      <c r="AD32" s="16">
        <v>-30.2013865144412</v>
      </c>
      <c r="AE32" s="16">
        <v>-0.95083847050134207</v>
      </c>
      <c r="AF32" s="16">
        <v>-12.716791635963881</v>
      </c>
      <c r="AG32" s="16">
        <v>-5.7794314590614571</v>
      </c>
      <c r="AH32" s="16">
        <v>-12.36787787501088</v>
      </c>
      <c r="AI32" s="46"/>
      <c r="AJ32" s="46"/>
      <c r="AK32" s="46"/>
      <c r="AL32" s="46"/>
      <c r="AM32" s="46"/>
      <c r="AN32" s="4"/>
      <c r="AO32" s="4"/>
      <c r="AP32" s="4"/>
      <c r="AQ32" s="4"/>
      <c r="AR32" s="4"/>
      <c r="AS32" s="4"/>
      <c r="AT32" s="4"/>
      <c r="AU32" s="4"/>
      <c r="AV32" s="4"/>
      <c r="AW32" s="4"/>
      <c r="AX32" s="4"/>
      <c r="AY32" s="4"/>
    </row>
    <row r="33" spans="1:51" ht="14.5" x14ac:dyDescent="0.35">
      <c r="A33" s="137">
        <f>YampaRiverInflow.TotalOutflow!A33</f>
        <v>46054</v>
      </c>
      <c r="B33" s="34"/>
      <c r="C33" s="12">
        <v>-12.694000000000001</v>
      </c>
      <c r="D33" s="45">
        <v>-12.694000000000001</v>
      </c>
      <c r="E33" s="16">
        <v>-8.6256699999999995</v>
      </c>
      <c r="F33" s="16">
        <v>-4.7783299999999995</v>
      </c>
      <c r="G33" s="16">
        <v>-20.94144</v>
      </c>
      <c r="H33" s="16">
        <v>-17.372900000000001</v>
      </c>
      <c r="I33" s="16">
        <v>14.6288</v>
      </c>
      <c r="J33" s="16">
        <v>-16.739249999999998</v>
      </c>
      <c r="K33" s="16">
        <v>-12.46504</v>
      </c>
      <c r="L33" s="16">
        <v>-9.1210300000000011</v>
      </c>
      <c r="M33" s="16">
        <v>-7.8426999999999998</v>
      </c>
      <c r="N33" s="16">
        <v>-5.5530600000000003</v>
      </c>
      <c r="O33" s="16">
        <v>-10.331049999999999</v>
      </c>
      <c r="P33" s="16">
        <v>-2.1568899999999998</v>
      </c>
      <c r="Q33" s="16">
        <v>-9.2535300000000014</v>
      </c>
      <c r="R33" s="16">
        <v>-8.9076200000000014</v>
      </c>
      <c r="S33" s="16">
        <v>-4.1460799999999995</v>
      </c>
      <c r="T33" s="16">
        <v>-10.053940000000001</v>
      </c>
      <c r="U33" s="16">
        <v>-6.1692600000000004</v>
      </c>
      <c r="V33" s="16">
        <v>-12.2621</v>
      </c>
      <c r="W33" s="16">
        <v>-20.240539999999999</v>
      </c>
      <c r="X33" s="16">
        <v>-13.770149999999999</v>
      </c>
      <c r="Y33" s="16">
        <v>-23.709220000000002</v>
      </c>
      <c r="Z33" s="16">
        <v>-9.7715200000000006</v>
      </c>
      <c r="AA33" s="16">
        <v>-22.627830000000003</v>
      </c>
      <c r="AB33" s="16">
        <v>-15.455982647396</v>
      </c>
      <c r="AC33" s="16">
        <v>-5.8749314387434293</v>
      </c>
      <c r="AD33" s="16">
        <v>-8.4656240510355207</v>
      </c>
      <c r="AE33" s="16">
        <v>-4.6766209284448594</v>
      </c>
      <c r="AF33" s="16">
        <v>-22.525036091181075</v>
      </c>
      <c r="AG33" s="16">
        <v>-5.7098542439644264</v>
      </c>
      <c r="AH33" s="16">
        <v>10.151250214067531</v>
      </c>
      <c r="AI33" s="46"/>
      <c r="AJ33" s="46"/>
      <c r="AK33" s="46"/>
      <c r="AL33" s="46"/>
      <c r="AM33" s="46"/>
      <c r="AN33" s="4"/>
      <c r="AO33" s="4"/>
      <c r="AP33" s="4"/>
      <c r="AQ33" s="4"/>
      <c r="AR33" s="4"/>
      <c r="AS33" s="4"/>
      <c r="AT33" s="4"/>
      <c r="AU33" s="4"/>
      <c r="AV33" s="4"/>
      <c r="AW33" s="4"/>
      <c r="AX33" s="4"/>
      <c r="AY33" s="4"/>
    </row>
    <row r="34" spans="1:51" ht="14.5" x14ac:dyDescent="0.35">
      <c r="A34" s="137">
        <f>YampaRiverInflow.TotalOutflow!A34</f>
        <v>46082</v>
      </c>
      <c r="B34" s="34"/>
      <c r="C34" s="12">
        <v>-10.426</v>
      </c>
      <c r="D34" s="45">
        <v>-10.426</v>
      </c>
      <c r="E34" s="16">
        <v>-26.61149</v>
      </c>
      <c r="F34" s="16">
        <v>-24.585830000000001</v>
      </c>
      <c r="G34" s="16">
        <v>-10.1469</v>
      </c>
      <c r="H34" s="16">
        <v>-24.405729999999998</v>
      </c>
      <c r="I34" s="16">
        <v>-41.61844</v>
      </c>
      <c r="J34" s="16">
        <v>-20.912990000000001</v>
      </c>
      <c r="K34" s="16">
        <v>-15.42376</v>
      </c>
      <c r="L34" s="16">
        <v>-46.979050000000001</v>
      </c>
      <c r="M34" s="16">
        <v>-13.50891</v>
      </c>
      <c r="N34" s="16">
        <v>-9.4484200000000005</v>
      </c>
      <c r="O34" s="16">
        <v>-15.45289</v>
      </c>
      <c r="P34" s="16">
        <v>-14.12349</v>
      </c>
      <c r="Q34" s="16">
        <v>-17.224810000000002</v>
      </c>
      <c r="R34" s="16">
        <v>-18.18402</v>
      </c>
      <c r="S34" s="16">
        <v>-16.42624</v>
      </c>
      <c r="T34" s="16">
        <v>-16.519099999999998</v>
      </c>
      <c r="U34" s="16">
        <v>-21.362770000000001</v>
      </c>
      <c r="V34" s="16">
        <v>-13.940290000000001</v>
      </c>
      <c r="W34" s="16">
        <v>-25.785889999999998</v>
      </c>
      <c r="X34" s="16">
        <v>-13.57385</v>
      </c>
      <c r="Y34" s="16">
        <v>-14.951780000000001</v>
      </c>
      <c r="Z34" s="16">
        <v>-24.381869999999999</v>
      </c>
      <c r="AA34" s="16">
        <v>-18.517049999999998</v>
      </c>
      <c r="AB34" s="16">
        <v>-29.967980399044698</v>
      </c>
      <c r="AC34" s="16">
        <v>-3.9186748927238999</v>
      </c>
      <c r="AD34" s="16">
        <v>3.78158654325282</v>
      </c>
      <c r="AE34" s="16">
        <v>-0.165478108417315</v>
      </c>
      <c r="AF34" s="16">
        <v>-33.272751616104074</v>
      </c>
      <c r="AG34" s="16">
        <v>-3.3822040949199934</v>
      </c>
      <c r="AH34" s="16">
        <v>-5.8828062150550702</v>
      </c>
      <c r="AI34" s="46"/>
      <c r="AJ34" s="46"/>
      <c r="AK34" s="46"/>
      <c r="AL34" s="46"/>
      <c r="AM34" s="46"/>
      <c r="AN34" s="4"/>
      <c r="AO34" s="4"/>
      <c r="AP34" s="4"/>
      <c r="AQ34" s="4"/>
      <c r="AR34" s="4"/>
      <c r="AS34" s="4"/>
      <c r="AT34" s="4"/>
      <c r="AU34" s="4"/>
      <c r="AV34" s="4"/>
      <c r="AW34" s="4"/>
      <c r="AX34" s="4"/>
      <c r="AY34" s="4"/>
    </row>
    <row r="35" spans="1:51" ht="14.5" x14ac:dyDescent="0.35">
      <c r="A35" s="137">
        <f>YampaRiverInflow.TotalOutflow!A35</f>
        <v>46113</v>
      </c>
      <c r="B35" s="34"/>
      <c r="C35" s="12">
        <v>-13.513999999999999</v>
      </c>
      <c r="D35" s="45">
        <v>-13.513999999999999</v>
      </c>
      <c r="E35" s="16">
        <v>-28.879900000000003</v>
      </c>
      <c r="F35" s="16">
        <v>-19.677019999999999</v>
      </c>
      <c r="G35" s="16">
        <v>-31.681180000000001</v>
      </c>
      <c r="H35" s="16">
        <v>-14.10609</v>
      </c>
      <c r="I35" s="16">
        <v>-11.98128</v>
      </c>
      <c r="J35" s="16">
        <v>-22.55518</v>
      </c>
      <c r="K35" s="16">
        <v>58.147940000000006</v>
      </c>
      <c r="L35" s="16">
        <v>-64.754249999999999</v>
      </c>
      <c r="M35" s="16">
        <v>-13.812430000000001</v>
      </c>
      <c r="N35" s="16">
        <v>-19.395679999999999</v>
      </c>
      <c r="O35" s="16">
        <v>-0.58677000000000001</v>
      </c>
      <c r="P35" s="16">
        <v>-20.977029999999999</v>
      </c>
      <c r="Q35" s="16">
        <v>-23.67004</v>
      </c>
      <c r="R35" s="16">
        <v>-22.150279999999999</v>
      </c>
      <c r="S35" s="16">
        <v>-10.326360000000001</v>
      </c>
      <c r="T35" s="16">
        <v>-17.860139999999998</v>
      </c>
      <c r="U35" s="16">
        <v>-21.034770000000002</v>
      </c>
      <c r="V35" s="16">
        <v>-16.89048</v>
      </c>
      <c r="W35" s="16">
        <v>-27.78388</v>
      </c>
      <c r="X35" s="16">
        <v>-24.14518</v>
      </c>
      <c r="Y35" s="16">
        <v>-25.381180000000001</v>
      </c>
      <c r="Z35" s="16">
        <v>-22.591699999999999</v>
      </c>
      <c r="AA35" s="16">
        <v>-21.645820000000001</v>
      </c>
      <c r="AB35" s="16">
        <v>-27.296583863680898</v>
      </c>
      <c r="AC35" s="16">
        <v>-6.8666990838692197</v>
      </c>
      <c r="AD35" s="16">
        <v>-4.4101040311918496</v>
      </c>
      <c r="AE35" s="16">
        <v>0.32782876848779102</v>
      </c>
      <c r="AF35" s="16">
        <v>-38.38269309226537</v>
      </c>
      <c r="AG35" s="16">
        <v>-19.157315839774473</v>
      </c>
      <c r="AH35" s="16">
        <v>-15.825731008529852</v>
      </c>
      <c r="AI35" s="46"/>
      <c r="AJ35" s="46"/>
      <c r="AK35" s="46"/>
      <c r="AL35" s="46"/>
      <c r="AM35" s="46"/>
      <c r="AN35" s="4"/>
      <c r="AO35" s="4"/>
      <c r="AP35" s="4"/>
      <c r="AQ35" s="4"/>
      <c r="AR35" s="4"/>
      <c r="AS35" s="4"/>
      <c r="AT35" s="4"/>
      <c r="AU35" s="4"/>
      <c r="AV35" s="4"/>
      <c r="AW35" s="4"/>
      <c r="AX35" s="4"/>
      <c r="AY35" s="4"/>
    </row>
    <row r="36" spans="1:51" ht="14.5" x14ac:dyDescent="0.35">
      <c r="A36" s="137">
        <f>YampaRiverInflow.TotalOutflow!A36</f>
        <v>46143</v>
      </c>
      <c r="B36" s="34"/>
      <c r="C36" s="12">
        <v>-13.119</v>
      </c>
      <c r="D36" s="45">
        <v>-13.119</v>
      </c>
      <c r="E36" s="16">
        <v>-31.532360000000001</v>
      </c>
      <c r="F36" s="16">
        <v>-23.549289999999999</v>
      </c>
      <c r="G36" s="16">
        <v>-4.1466599999999998</v>
      </c>
      <c r="H36" s="16">
        <v>-16.730790000000002</v>
      </c>
      <c r="I36" s="16">
        <v>-20.673770000000001</v>
      </c>
      <c r="J36" s="16">
        <v>-17.359860000000001</v>
      </c>
      <c r="K36" s="16">
        <v>34.052529999999997</v>
      </c>
      <c r="L36" s="16">
        <v>-1.7655699999999999</v>
      </c>
      <c r="M36" s="16">
        <v>-18.956109999999999</v>
      </c>
      <c r="N36" s="16">
        <v>-19.014720000000001</v>
      </c>
      <c r="O36" s="16">
        <v>-30.134370000000001</v>
      </c>
      <c r="P36" s="16">
        <v>-22.792720000000003</v>
      </c>
      <c r="Q36" s="16">
        <v>2.1723600000000003</v>
      </c>
      <c r="R36" s="16">
        <v>-23.229320000000001</v>
      </c>
      <c r="S36" s="16">
        <v>-30.356549999999999</v>
      </c>
      <c r="T36" s="16">
        <v>-13.17548</v>
      </c>
      <c r="U36" s="16">
        <v>-26.73291</v>
      </c>
      <c r="V36" s="16">
        <v>-17.628589999999999</v>
      </c>
      <c r="W36" s="16">
        <v>-22.069290000000002</v>
      </c>
      <c r="X36" s="16">
        <v>-23.365380000000002</v>
      </c>
      <c r="Y36" s="16">
        <v>-25.14387</v>
      </c>
      <c r="Z36" s="16">
        <v>-18.31448</v>
      </c>
      <c r="AA36" s="16">
        <v>-13.93942</v>
      </c>
      <c r="AB36" s="16">
        <v>-20.988264455397299</v>
      </c>
      <c r="AC36" s="16">
        <v>-18.6031865575818</v>
      </c>
      <c r="AD36" s="16">
        <v>-16.873532198681101</v>
      </c>
      <c r="AE36" s="16">
        <v>-10.3614585683532</v>
      </c>
      <c r="AF36" s="16">
        <v>-50.887631320712337</v>
      </c>
      <c r="AG36" s="16">
        <v>-30.38728965732949</v>
      </c>
      <c r="AH36" s="16">
        <v>-18.69847368234792</v>
      </c>
      <c r="AI36" s="46"/>
      <c r="AJ36" s="46"/>
      <c r="AK36" s="46"/>
      <c r="AL36" s="46"/>
      <c r="AM36" s="46"/>
      <c r="AN36" s="4"/>
      <c r="AO36" s="4"/>
      <c r="AP36" s="4"/>
      <c r="AQ36" s="4"/>
      <c r="AR36" s="4"/>
      <c r="AS36" s="4"/>
      <c r="AT36" s="4"/>
      <c r="AU36" s="4"/>
      <c r="AV36" s="4"/>
      <c r="AW36" s="4"/>
      <c r="AX36" s="4"/>
      <c r="AY36" s="4"/>
    </row>
    <row r="37" spans="1:51" ht="14.5" x14ac:dyDescent="0.35">
      <c r="A37" s="137">
        <f>YampaRiverInflow.TotalOutflow!A37</f>
        <v>46174</v>
      </c>
      <c r="B37" s="34"/>
      <c r="C37" s="12">
        <v>-20.766999999999999</v>
      </c>
      <c r="D37" s="45">
        <v>-20.766999999999999</v>
      </c>
      <c r="E37" s="16">
        <v>-21.53116</v>
      </c>
      <c r="F37" s="16">
        <v>-28.16948</v>
      </c>
      <c r="G37" s="16">
        <v>-21.732470000000003</v>
      </c>
      <c r="H37" s="16">
        <v>-7.58514</v>
      </c>
      <c r="I37" s="16">
        <v>-14.68486</v>
      </c>
      <c r="J37" s="16">
        <v>-12.904590000000001</v>
      </c>
      <c r="K37" s="16">
        <v>-17.66553</v>
      </c>
      <c r="L37" s="16">
        <v>-18.500439999999998</v>
      </c>
      <c r="M37" s="16">
        <v>-9.6846800000000002</v>
      </c>
      <c r="N37" s="16">
        <v>-3.0129200000000003</v>
      </c>
      <c r="O37" s="16">
        <v>-10.71584</v>
      </c>
      <c r="P37" s="16">
        <v>-17.712730000000001</v>
      </c>
      <c r="Q37" s="16">
        <v>2.1411799999999999</v>
      </c>
      <c r="R37" s="16">
        <v>-20.19791</v>
      </c>
      <c r="S37" s="16">
        <v>-19.463480000000001</v>
      </c>
      <c r="T37" s="16">
        <v>-14.17783</v>
      </c>
      <c r="U37" s="16">
        <v>-34.892609999999998</v>
      </c>
      <c r="V37" s="16">
        <v>-20.2377</v>
      </c>
      <c r="W37" s="16">
        <v>-30.45213</v>
      </c>
      <c r="X37" s="16">
        <v>-27.64986</v>
      </c>
      <c r="Y37" s="16">
        <v>-30.77158</v>
      </c>
      <c r="Z37" s="16">
        <v>-30.150569999999998</v>
      </c>
      <c r="AA37" s="16">
        <v>-27.212169999999997</v>
      </c>
      <c r="AB37" s="16">
        <v>-17.7194681870902</v>
      </c>
      <c r="AC37" s="16">
        <v>-32.379981516299999</v>
      </c>
      <c r="AD37" s="16">
        <v>-23.798866425075097</v>
      </c>
      <c r="AE37" s="16">
        <v>-21.9297904675709</v>
      </c>
      <c r="AF37" s="16">
        <v>-57.58882165966952</v>
      </c>
      <c r="AG37" s="16">
        <v>-30.45201460504726</v>
      </c>
      <c r="AH37" s="16">
        <v>-3.2644045979033853</v>
      </c>
      <c r="AI37" s="46"/>
      <c r="AJ37" s="46"/>
      <c r="AK37" s="46"/>
      <c r="AL37" s="46"/>
      <c r="AM37" s="46"/>
      <c r="AN37" s="4"/>
      <c r="AO37" s="4"/>
      <c r="AP37" s="4"/>
      <c r="AQ37" s="4"/>
      <c r="AR37" s="4"/>
      <c r="AS37" s="4"/>
      <c r="AT37" s="4"/>
      <c r="AU37" s="4"/>
      <c r="AV37" s="4"/>
      <c r="AW37" s="4"/>
      <c r="AX37" s="4"/>
      <c r="AY37" s="4"/>
    </row>
    <row r="38" spans="1:51" ht="14.5" x14ac:dyDescent="0.35">
      <c r="A38" s="137">
        <f>YampaRiverInflow.TotalOutflow!A38</f>
        <v>46204</v>
      </c>
      <c r="B38" s="34"/>
      <c r="C38" s="12">
        <v>-21.096</v>
      </c>
      <c r="D38" s="45">
        <v>-21.096</v>
      </c>
      <c r="E38" s="16">
        <v>-21.142790000000002</v>
      </c>
      <c r="F38" s="16">
        <v>-18.928519999999999</v>
      </c>
      <c r="G38" s="16">
        <v>-9.5471299999999992</v>
      </c>
      <c r="H38" s="16">
        <v>-10.268600000000001</v>
      </c>
      <c r="I38" s="16">
        <v>-18.314310000000003</v>
      </c>
      <c r="J38" s="16">
        <v>-15.866149999999999</v>
      </c>
      <c r="K38" s="16">
        <v>-24.552409999999998</v>
      </c>
      <c r="L38" s="16">
        <v>-25.378720000000001</v>
      </c>
      <c r="M38" s="16">
        <v>-17.78331</v>
      </c>
      <c r="N38" s="16">
        <v>-18.8934</v>
      </c>
      <c r="O38" s="16">
        <v>-12.013909999999999</v>
      </c>
      <c r="P38" s="16">
        <v>-14.996409999999999</v>
      </c>
      <c r="Q38" s="16">
        <v>2.3123400000000003</v>
      </c>
      <c r="R38" s="16">
        <v>-19.286709999999999</v>
      </c>
      <c r="S38" s="16">
        <v>-10.45975</v>
      </c>
      <c r="T38" s="16">
        <v>-7.6106699999999998</v>
      </c>
      <c r="U38" s="16">
        <v>-27.08278</v>
      </c>
      <c r="V38" s="16">
        <v>-23.468240000000002</v>
      </c>
      <c r="W38" s="16">
        <v>-21.989319999999999</v>
      </c>
      <c r="X38" s="16">
        <v>-37.216929999999998</v>
      </c>
      <c r="Y38" s="16">
        <v>-22.890240000000002</v>
      </c>
      <c r="Z38" s="16">
        <v>-26.678540000000002</v>
      </c>
      <c r="AA38" s="16">
        <v>-37.337760000000003</v>
      </c>
      <c r="AB38" s="16">
        <v>-18.2346613577282</v>
      </c>
      <c r="AC38" s="16">
        <v>-18.848620976413699</v>
      </c>
      <c r="AD38" s="16">
        <v>-23.752590631551499</v>
      </c>
      <c r="AE38" s="16">
        <v>-17.2882505662513</v>
      </c>
      <c r="AF38" s="16">
        <v>-44.694644503792432</v>
      </c>
      <c r="AG38" s="16">
        <v>-40.747534366473715</v>
      </c>
      <c r="AH38" s="16">
        <v>-26.484467621707839</v>
      </c>
      <c r="AI38" s="46"/>
      <c r="AJ38" s="46"/>
      <c r="AK38" s="46"/>
      <c r="AL38" s="46"/>
      <c r="AM38" s="46"/>
      <c r="AN38" s="4"/>
      <c r="AO38" s="4"/>
      <c r="AP38" s="4"/>
      <c r="AQ38" s="4"/>
      <c r="AR38" s="4"/>
      <c r="AS38" s="4"/>
      <c r="AT38" s="4"/>
      <c r="AU38" s="4"/>
      <c r="AV38" s="4"/>
      <c r="AW38" s="4"/>
      <c r="AX38" s="4"/>
      <c r="AY38" s="4"/>
    </row>
    <row r="39" spans="1:51" ht="14.5" x14ac:dyDescent="0.35">
      <c r="A39" s="137">
        <f>YampaRiverInflow.TotalOutflow!A39</f>
        <v>46235</v>
      </c>
      <c r="B39" s="34"/>
      <c r="C39" s="12">
        <v>-16.552</v>
      </c>
      <c r="D39" s="45">
        <v>-16.552</v>
      </c>
      <c r="E39" s="16">
        <v>-28.87069</v>
      </c>
      <c r="F39" s="16">
        <v>-40.249079999999999</v>
      </c>
      <c r="G39" s="16">
        <v>-10.618690000000001</v>
      </c>
      <c r="H39" s="16">
        <v>-1.97844</v>
      </c>
      <c r="I39" s="16">
        <v>-19.845770000000002</v>
      </c>
      <c r="J39" s="16">
        <v>-18.154619999999998</v>
      </c>
      <c r="K39" s="16">
        <v>-19.77272</v>
      </c>
      <c r="L39" s="16">
        <v>-13.17257</v>
      </c>
      <c r="M39" s="16">
        <v>-14.711229999999999</v>
      </c>
      <c r="N39" s="16">
        <v>-8.0491299999999999</v>
      </c>
      <c r="O39" s="16">
        <v>-10.36894</v>
      </c>
      <c r="P39" s="16">
        <v>-12.309370000000001</v>
      </c>
      <c r="Q39" s="16">
        <v>3.9439999999999996E-2</v>
      </c>
      <c r="R39" s="16">
        <v>-13.62011</v>
      </c>
      <c r="S39" s="16">
        <v>-10.787000000000001</v>
      </c>
      <c r="T39" s="16">
        <v>-15.400589999999999</v>
      </c>
      <c r="U39" s="16">
        <v>-19.57723</v>
      </c>
      <c r="V39" s="16">
        <v>-13.29472</v>
      </c>
      <c r="W39" s="16">
        <v>-18.03979</v>
      </c>
      <c r="X39" s="16">
        <v>-23.891169999999999</v>
      </c>
      <c r="Y39" s="16">
        <v>-13.515309999999999</v>
      </c>
      <c r="Z39" s="16">
        <v>-23.837299999999999</v>
      </c>
      <c r="AA39" s="16">
        <v>-19.137979999999999</v>
      </c>
      <c r="AB39" s="16">
        <v>-15.5850350841859</v>
      </c>
      <c r="AC39" s="16">
        <v>-20.413870945690398</v>
      </c>
      <c r="AD39" s="16">
        <v>-17.994277469173699</v>
      </c>
      <c r="AE39" s="16">
        <v>-17.687800046524</v>
      </c>
      <c r="AF39" s="16">
        <v>-37.223178765369134</v>
      </c>
      <c r="AG39" s="16">
        <v>-44.692820137564823</v>
      </c>
      <c r="AH39" s="16">
        <v>-6.5048538154775057</v>
      </c>
      <c r="AI39" s="46"/>
      <c r="AJ39" s="46"/>
      <c r="AK39" s="46"/>
      <c r="AL39" s="46"/>
      <c r="AM39" s="46"/>
      <c r="AN39" s="4"/>
      <c r="AO39" s="4"/>
      <c r="AP39" s="4"/>
      <c r="AQ39" s="4"/>
      <c r="AR39" s="4"/>
      <c r="AS39" s="4"/>
      <c r="AT39" s="4"/>
      <c r="AU39" s="4"/>
      <c r="AV39" s="4"/>
      <c r="AW39" s="4"/>
      <c r="AX39" s="4"/>
      <c r="AY39" s="4"/>
    </row>
    <row r="40" spans="1:51" ht="14.5" x14ac:dyDescent="0.35">
      <c r="A40" s="137">
        <f>YampaRiverInflow.TotalOutflow!A40</f>
        <v>46266</v>
      </c>
      <c r="B40" s="34"/>
      <c r="C40" s="12">
        <v>-6.1840000000000002</v>
      </c>
      <c r="D40" s="45">
        <v>-6.1840000000000002</v>
      </c>
      <c r="E40" s="16">
        <v>0.30087999999999998</v>
      </c>
      <c r="F40" s="16">
        <v>1.5638399999999999</v>
      </c>
      <c r="G40" s="16">
        <v>-5.3830900000000002</v>
      </c>
      <c r="H40" s="16">
        <v>0.50452999999999992</v>
      </c>
      <c r="I40" s="16">
        <v>-16.785490000000003</v>
      </c>
      <c r="J40" s="16">
        <v>8.7774400000000004</v>
      </c>
      <c r="K40" s="16">
        <v>-0.65700999999999998</v>
      </c>
      <c r="L40" s="16">
        <v>-5.1176300000000001</v>
      </c>
      <c r="M40" s="16">
        <v>1.31694</v>
      </c>
      <c r="N40" s="16">
        <v>-3.9454199999999999</v>
      </c>
      <c r="O40" s="16">
        <v>2.79942</v>
      </c>
      <c r="P40" s="16">
        <v>-4.3560499999999998</v>
      </c>
      <c r="Q40" s="16">
        <v>0.24765999999999999</v>
      </c>
      <c r="R40" s="16">
        <v>-1.9077999999999999</v>
      </c>
      <c r="S40" s="16">
        <v>1.6536999999999999</v>
      </c>
      <c r="T40" s="16">
        <v>0.45062999999999998</v>
      </c>
      <c r="U40" s="16">
        <v>-4.00359</v>
      </c>
      <c r="V40" s="16">
        <v>-7.8580299999999994</v>
      </c>
      <c r="W40" s="16">
        <v>-6.6565699999999994</v>
      </c>
      <c r="X40" s="16">
        <v>-13.139520000000001</v>
      </c>
      <c r="Y40" s="16">
        <v>-7.8235400000000004</v>
      </c>
      <c r="Z40" s="16">
        <v>-17.94941</v>
      </c>
      <c r="AA40" s="16">
        <v>-20.019500000000001</v>
      </c>
      <c r="AB40" s="16">
        <v>-12.5769963398445</v>
      </c>
      <c r="AC40" s="16">
        <v>-12.664930500352801</v>
      </c>
      <c r="AD40" s="16">
        <v>-18.758475648761799</v>
      </c>
      <c r="AE40" s="16">
        <v>-1.27110780709264</v>
      </c>
      <c r="AF40" s="16">
        <v>-33.675139492561513</v>
      </c>
      <c r="AG40" s="16">
        <v>-15.970136704665375</v>
      </c>
      <c r="AH40" s="16">
        <v>4.5429256994443854</v>
      </c>
      <c r="AI40" s="46"/>
      <c r="AJ40" s="46"/>
      <c r="AK40" s="46"/>
      <c r="AL40" s="46"/>
      <c r="AM40" s="46"/>
      <c r="AN40" s="4"/>
      <c r="AO40" s="4"/>
      <c r="AP40" s="4"/>
      <c r="AQ40" s="4"/>
      <c r="AR40" s="4"/>
      <c r="AS40" s="4"/>
      <c r="AT40" s="4"/>
      <c r="AU40" s="4"/>
      <c r="AV40" s="4"/>
      <c r="AW40" s="4"/>
      <c r="AX40" s="4"/>
      <c r="AY40" s="4"/>
    </row>
    <row r="41" spans="1:51" ht="14.5" x14ac:dyDescent="0.35">
      <c r="A41" s="137">
        <f>YampaRiverInflow.TotalOutflow!A41</f>
        <v>46296</v>
      </c>
      <c r="B41" s="34"/>
      <c r="C41" s="12">
        <v>-10.753</v>
      </c>
      <c r="D41" s="45">
        <v>-10.753</v>
      </c>
      <c r="E41" s="16">
        <v>-6.6903999999999995</v>
      </c>
      <c r="F41" s="16">
        <v>-9.5990099999999998</v>
      </c>
      <c r="G41" s="16">
        <v>8.4510100000000001</v>
      </c>
      <c r="H41" s="16">
        <v>5.7720799999999999</v>
      </c>
      <c r="I41" s="16">
        <v>-14.64955</v>
      </c>
      <c r="J41" s="16">
        <v>11.184040000000001</v>
      </c>
      <c r="K41" s="16">
        <v>-2.5218699999999998</v>
      </c>
      <c r="L41" s="16">
        <v>12.298719999999999</v>
      </c>
      <c r="M41" s="16">
        <v>9.1142000000000003</v>
      </c>
      <c r="N41" s="16">
        <v>6.9690500000000002</v>
      </c>
      <c r="O41" s="16">
        <v>17.399669999999997</v>
      </c>
      <c r="P41" s="16">
        <v>17.673249999999999</v>
      </c>
      <c r="Q41" s="16">
        <v>19.239099999999997</v>
      </c>
      <c r="R41" s="16">
        <v>0.14559</v>
      </c>
      <c r="S41" s="16">
        <v>-3.8384399999999999</v>
      </c>
      <c r="T41" s="16">
        <v>-8.0890900000000006</v>
      </c>
      <c r="U41" s="16">
        <v>5.3184499999999995</v>
      </c>
      <c r="V41" s="16">
        <v>6.8723199999999993</v>
      </c>
      <c r="W41" s="16">
        <v>-3.3345599999999997</v>
      </c>
      <c r="X41" s="16">
        <v>-12.937790000000001</v>
      </c>
      <c r="Y41" s="16">
        <v>9.3299699999999994</v>
      </c>
      <c r="Z41" s="16">
        <v>-7.6352000000000002</v>
      </c>
      <c r="AA41" s="16">
        <v>-6.9373300000000002</v>
      </c>
      <c r="AB41" s="16">
        <v>-2.2106542585727502</v>
      </c>
      <c r="AC41" s="16">
        <v>-11.5548092057765</v>
      </c>
      <c r="AD41" s="16">
        <v>-24.732557731564899</v>
      </c>
      <c r="AE41" s="16">
        <v>-12.168433580297501</v>
      </c>
      <c r="AF41" s="16">
        <v>-31.92853069592417</v>
      </c>
      <c r="AG41" s="16">
        <v>-8.5193758119119227</v>
      </c>
      <c r="AH41" s="16">
        <v>-12.106017656854398</v>
      </c>
      <c r="AI41" s="46"/>
      <c r="AJ41" s="46"/>
      <c r="AK41" s="46"/>
      <c r="AL41" s="46"/>
      <c r="AM41" s="46"/>
      <c r="AN41" s="4"/>
      <c r="AO41" s="4"/>
      <c r="AP41" s="4"/>
      <c r="AQ41" s="4"/>
      <c r="AR41" s="4"/>
      <c r="AS41" s="4"/>
      <c r="AT41" s="4"/>
      <c r="AU41" s="4"/>
      <c r="AV41" s="4"/>
      <c r="AW41" s="4"/>
      <c r="AX41" s="4"/>
      <c r="AY41" s="4"/>
    </row>
    <row r="42" spans="1:51" ht="14.5" x14ac:dyDescent="0.35">
      <c r="A42" s="137">
        <f>YampaRiverInflow.TotalOutflow!A42</f>
        <v>46327</v>
      </c>
      <c r="B42" s="34"/>
      <c r="C42" s="12">
        <v>-16.073</v>
      </c>
      <c r="D42" s="45">
        <v>-16.073</v>
      </c>
      <c r="E42" s="16">
        <v>-38.727230000000006</v>
      </c>
      <c r="F42" s="16">
        <v>11.18458</v>
      </c>
      <c r="G42" s="16">
        <v>10.958489999999999</v>
      </c>
      <c r="H42" s="16">
        <v>-3.7692800000000002</v>
      </c>
      <c r="I42" s="16">
        <v>-15.648209999999999</v>
      </c>
      <c r="J42" s="16">
        <v>-0.50287000000000004</v>
      </c>
      <c r="K42" s="16">
        <v>16.895820000000001</v>
      </c>
      <c r="L42" s="16">
        <v>3.5182899999999999</v>
      </c>
      <c r="M42" s="16">
        <v>1.0546900000000001</v>
      </c>
      <c r="N42" s="16">
        <v>1.48285</v>
      </c>
      <c r="O42" s="16">
        <v>-5.3529099999999996</v>
      </c>
      <c r="P42" s="16">
        <v>-22.937849999999997</v>
      </c>
      <c r="Q42" s="16">
        <v>17.25741</v>
      </c>
      <c r="R42" s="16">
        <v>-4.2314999999999996</v>
      </c>
      <c r="S42" s="16">
        <v>-10.30818</v>
      </c>
      <c r="T42" s="16">
        <v>-12.985040000000001</v>
      </c>
      <c r="U42" s="16">
        <v>-26.999580000000002</v>
      </c>
      <c r="V42" s="16">
        <v>-8.9412700000000012</v>
      </c>
      <c r="W42" s="16">
        <v>-9.1097400000000004</v>
      </c>
      <c r="X42" s="16">
        <v>6.4318400000000002</v>
      </c>
      <c r="Y42" s="16">
        <v>-3.3335500000000002</v>
      </c>
      <c r="Z42" s="16">
        <v>-11.237219999999999</v>
      </c>
      <c r="AA42" s="16">
        <v>-26.772839999999999</v>
      </c>
      <c r="AB42" s="16">
        <v>-15.73670513499</v>
      </c>
      <c r="AC42" s="16">
        <v>-25.995712616168699</v>
      </c>
      <c r="AD42" s="16">
        <v>-1.0377086195756302</v>
      </c>
      <c r="AE42" s="16">
        <v>-31.726571329096</v>
      </c>
      <c r="AF42" s="16">
        <v>-20.625441646014423</v>
      </c>
      <c r="AG42" s="16">
        <v>-14.505944464038231</v>
      </c>
      <c r="AH42" s="16">
        <v>-9.119622605088356</v>
      </c>
      <c r="AI42" s="46"/>
      <c r="AJ42" s="46"/>
      <c r="AK42" s="46"/>
      <c r="AL42" s="46"/>
      <c r="AM42" s="46"/>
      <c r="AN42" s="4"/>
      <c r="AO42" s="4"/>
      <c r="AP42" s="4"/>
      <c r="AQ42" s="4"/>
      <c r="AR42" s="4"/>
      <c r="AS42" s="4"/>
      <c r="AT42" s="4"/>
      <c r="AU42" s="4"/>
      <c r="AV42" s="4"/>
      <c r="AW42" s="4"/>
      <c r="AX42" s="4"/>
      <c r="AY42" s="4"/>
    </row>
    <row r="43" spans="1:51" ht="14.5" x14ac:dyDescent="0.35">
      <c r="A43" s="137">
        <f>YampaRiverInflow.TotalOutflow!A43</f>
        <v>46357</v>
      </c>
      <c r="B43" s="34"/>
      <c r="C43" s="12">
        <v>-1.6040000000000001</v>
      </c>
      <c r="D43" s="45">
        <v>-1.6040000000000001</v>
      </c>
      <c r="E43" s="16">
        <v>-22.49784</v>
      </c>
      <c r="F43" s="16">
        <v>-4.7581699999999998</v>
      </c>
      <c r="G43" s="16">
        <v>-4.2268999999999997</v>
      </c>
      <c r="H43" s="16">
        <v>-38.098730000000003</v>
      </c>
      <c r="I43" s="16">
        <v>-16.883659999999999</v>
      </c>
      <c r="J43" s="16">
        <v>-19.378550000000001</v>
      </c>
      <c r="K43" s="16">
        <v>-16.600650000000002</v>
      </c>
      <c r="L43" s="16">
        <v>-12.671760000000001</v>
      </c>
      <c r="M43" s="16">
        <v>-11.092700000000001</v>
      </c>
      <c r="N43" s="16">
        <v>-5.9065600000000007</v>
      </c>
      <c r="O43" s="16">
        <v>-11.998950000000001</v>
      </c>
      <c r="P43" s="16">
        <v>-6.2203800000000005</v>
      </c>
      <c r="Q43" s="16">
        <v>5.5469099999999996</v>
      </c>
      <c r="R43" s="16">
        <v>-11.664959999999999</v>
      </c>
      <c r="S43" s="16">
        <v>-10.748290000000001</v>
      </c>
      <c r="T43" s="16">
        <v>-20.60698</v>
      </c>
      <c r="U43" s="16">
        <v>-11.0654</v>
      </c>
      <c r="V43" s="16">
        <v>-24.62893</v>
      </c>
      <c r="W43" s="16">
        <v>-2.98122</v>
      </c>
      <c r="X43" s="16">
        <v>-6.6501599999999996</v>
      </c>
      <c r="Y43" s="16">
        <v>1.63134</v>
      </c>
      <c r="Z43" s="16">
        <v>-9.3967500000000008</v>
      </c>
      <c r="AA43" s="16">
        <v>-13.98915</v>
      </c>
      <c r="AB43" s="16">
        <v>-12.4542512261587</v>
      </c>
      <c r="AC43" s="16">
        <v>-10.8324401513397</v>
      </c>
      <c r="AD43" s="16">
        <v>3.9299975641787799</v>
      </c>
      <c r="AE43" s="16">
        <v>-2.4028572739817102</v>
      </c>
      <c r="AF43" s="16">
        <v>-11.953157158801488</v>
      </c>
      <c r="AG43" s="16">
        <v>-20.113240887616342</v>
      </c>
      <c r="AH43" s="16">
        <v>-17.916438668824515</v>
      </c>
      <c r="AI43" s="46"/>
      <c r="AJ43" s="46"/>
      <c r="AK43" s="46"/>
      <c r="AL43" s="46"/>
      <c r="AM43" s="46"/>
      <c r="AN43" s="4"/>
      <c r="AO43" s="4"/>
      <c r="AP43" s="4"/>
      <c r="AQ43" s="4"/>
      <c r="AR43" s="4"/>
      <c r="AS43" s="4"/>
      <c r="AT43" s="4"/>
      <c r="AU43" s="4"/>
      <c r="AV43" s="4"/>
      <c r="AW43" s="4"/>
      <c r="AX43" s="4"/>
      <c r="AY43" s="4"/>
    </row>
    <row r="44" spans="1:51" ht="14.5" x14ac:dyDescent="0.35">
      <c r="A44" s="137">
        <f>YampaRiverInflow.TotalOutflow!A44</f>
        <v>46388</v>
      </c>
      <c r="B44" s="34"/>
      <c r="C44" s="12">
        <v>-10.813000000000001</v>
      </c>
      <c r="D44" s="45">
        <v>-10.813000000000001</v>
      </c>
      <c r="E44" s="16">
        <v>-9.5505300000000002</v>
      </c>
      <c r="F44" s="16">
        <v>-3.0365300000000004</v>
      </c>
      <c r="G44" s="16">
        <v>-13.873520000000001</v>
      </c>
      <c r="H44" s="16">
        <v>-24.659839999999999</v>
      </c>
      <c r="I44" s="16">
        <v>-23.680730000000001</v>
      </c>
      <c r="J44" s="16">
        <v>-10.09286</v>
      </c>
      <c r="K44" s="16">
        <v>1.2478399999999998</v>
      </c>
      <c r="L44" s="16">
        <v>-9.182129999999999</v>
      </c>
      <c r="M44" s="16">
        <v>-8.1827199999999998</v>
      </c>
      <c r="N44" s="16">
        <v>-11.68539</v>
      </c>
      <c r="O44" s="16">
        <v>-0.62502000000000002</v>
      </c>
      <c r="P44" s="16">
        <v>-24.903770000000002</v>
      </c>
      <c r="Q44" s="16">
        <v>-11.795629999999999</v>
      </c>
      <c r="R44" s="16">
        <v>-18.15316</v>
      </c>
      <c r="S44" s="16">
        <v>-15.922499999999999</v>
      </c>
      <c r="T44" s="16">
        <v>-16.109290000000001</v>
      </c>
      <c r="U44" s="16">
        <v>-8.2410300000000003</v>
      </c>
      <c r="V44" s="16">
        <v>-24.003340000000001</v>
      </c>
      <c r="W44" s="16">
        <v>-12.045209999999999</v>
      </c>
      <c r="X44" s="16">
        <v>-7.8899799999999995</v>
      </c>
      <c r="Y44" s="16">
        <v>-22.646060000000002</v>
      </c>
      <c r="Z44" s="16">
        <v>-32.673250000000003</v>
      </c>
      <c r="AA44" s="16">
        <v>-24.1571297449231</v>
      </c>
      <c r="AB44" s="16">
        <v>0.98637802205530201</v>
      </c>
      <c r="AC44" s="16">
        <v>-30.2013865144412</v>
      </c>
      <c r="AD44" s="16">
        <v>-0.95083847050134207</v>
      </c>
      <c r="AE44" s="16">
        <v>-12.716791635963881</v>
      </c>
      <c r="AF44" s="16">
        <v>-5.7794314590614571</v>
      </c>
      <c r="AG44" s="16">
        <v>-12.36787787501088</v>
      </c>
      <c r="AH44" s="16">
        <v>-0.88780962845580191</v>
      </c>
      <c r="AI44" s="46"/>
      <c r="AJ44" s="46"/>
      <c r="AK44" s="46"/>
      <c r="AL44" s="46"/>
      <c r="AM44" s="46"/>
      <c r="AN44" s="4"/>
      <c r="AO44" s="4"/>
      <c r="AP44" s="4"/>
      <c r="AQ44" s="4"/>
      <c r="AR44" s="4"/>
      <c r="AS44" s="4"/>
      <c r="AT44" s="4"/>
      <c r="AU44" s="4"/>
      <c r="AV44" s="4"/>
      <c r="AW44" s="4"/>
      <c r="AX44" s="4"/>
      <c r="AY44" s="4"/>
    </row>
    <row r="45" spans="1:51" ht="14.5" x14ac:dyDescent="0.35">
      <c r="A45" s="137">
        <f>YampaRiverInflow.TotalOutflow!A45</f>
        <v>46419</v>
      </c>
      <c r="B45" s="34"/>
      <c r="C45" s="12">
        <v>-12.694000000000001</v>
      </c>
      <c r="D45" s="45">
        <v>-12.694000000000001</v>
      </c>
      <c r="E45" s="16">
        <v>-4.7783299999999995</v>
      </c>
      <c r="F45" s="16">
        <v>-20.94144</v>
      </c>
      <c r="G45" s="16">
        <v>-17.372900000000001</v>
      </c>
      <c r="H45" s="16">
        <v>14.6288</v>
      </c>
      <c r="I45" s="16">
        <v>-16.739249999999998</v>
      </c>
      <c r="J45" s="16">
        <v>-12.46504</v>
      </c>
      <c r="K45" s="16">
        <v>-9.1210300000000011</v>
      </c>
      <c r="L45" s="16">
        <v>-7.8426999999999998</v>
      </c>
      <c r="M45" s="16">
        <v>-5.5530600000000003</v>
      </c>
      <c r="N45" s="16">
        <v>-10.331049999999999</v>
      </c>
      <c r="O45" s="16">
        <v>-2.1568899999999998</v>
      </c>
      <c r="P45" s="16">
        <v>-9.2535300000000014</v>
      </c>
      <c r="Q45" s="16">
        <v>-8.9076200000000014</v>
      </c>
      <c r="R45" s="16">
        <v>-4.1460799999999995</v>
      </c>
      <c r="S45" s="16">
        <v>-10.053940000000001</v>
      </c>
      <c r="T45" s="16">
        <v>-6.1692600000000004</v>
      </c>
      <c r="U45" s="16">
        <v>-12.2621</v>
      </c>
      <c r="V45" s="16">
        <v>-20.240539999999999</v>
      </c>
      <c r="W45" s="16">
        <v>-13.770149999999999</v>
      </c>
      <c r="X45" s="16">
        <v>-23.709220000000002</v>
      </c>
      <c r="Y45" s="16">
        <v>-9.7715200000000006</v>
      </c>
      <c r="Z45" s="16">
        <v>-22.627830000000003</v>
      </c>
      <c r="AA45" s="16">
        <v>-15.455982647396</v>
      </c>
      <c r="AB45" s="16">
        <v>-5.8749314387434293</v>
      </c>
      <c r="AC45" s="16">
        <v>-8.4656240510355207</v>
      </c>
      <c r="AD45" s="16">
        <v>-4.6766209284448594</v>
      </c>
      <c r="AE45" s="16">
        <v>-22.525036091181075</v>
      </c>
      <c r="AF45" s="16">
        <v>-5.7098542439644264</v>
      </c>
      <c r="AG45" s="16">
        <v>10.151250214067531</v>
      </c>
      <c r="AH45" s="16">
        <v>-8.3571780087885035</v>
      </c>
      <c r="AI45" s="46"/>
      <c r="AJ45" s="46"/>
      <c r="AK45" s="46"/>
      <c r="AL45" s="46"/>
      <c r="AM45" s="46"/>
      <c r="AN45" s="4"/>
      <c r="AO45" s="4"/>
      <c r="AP45" s="4"/>
      <c r="AQ45" s="4"/>
      <c r="AR45" s="4"/>
      <c r="AS45" s="4"/>
      <c r="AT45" s="4"/>
      <c r="AU45" s="4"/>
      <c r="AV45" s="4"/>
      <c r="AW45" s="4"/>
      <c r="AX45" s="4"/>
      <c r="AY45" s="4"/>
    </row>
    <row r="46" spans="1:51" ht="14.5" x14ac:dyDescent="0.35">
      <c r="A46" s="137">
        <f>YampaRiverInflow.TotalOutflow!A46</f>
        <v>46447</v>
      </c>
      <c r="B46" s="34"/>
      <c r="C46" s="12">
        <v>-10.426</v>
      </c>
      <c r="D46" s="45">
        <v>-10.426</v>
      </c>
      <c r="E46" s="16">
        <v>-24.585830000000001</v>
      </c>
      <c r="F46" s="16">
        <v>-10.1469</v>
      </c>
      <c r="G46" s="16">
        <v>-24.405729999999998</v>
      </c>
      <c r="H46" s="16">
        <v>-41.61844</v>
      </c>
      <c r="I46" s="16">
        <v>-20.912990000000001</v>
      </c>
      <c r="J46" s="16">
        <v>-15.42376</v>
      </c>
      <c r="K46" s="16">
        <v>-46.979050000000001</v>
      </c>
      <c r="L46" s="16">
        <v>-13.50891</v>
      </c>
      <c r="M46" s="16">
        <v>-9.4484200000000005</v>
      </c>
      <c r="N46" s="16">
        <v>-15.45289</v>
      </c>
      <c r="O46" s="16">
        <v>-14.12349</v>
      </c>
      <c r="P46" s="16">
        <v>-17.224810000000002</v>
      </c>
      <c r="Q46" s="16">
        <v>-18.18402</v>
      </c>
      <c r="R46" s="16">
        <v>-16.42624</v>
      </c>
      <c r="S46" s="16">
        <v>-16.519099999999998</v>
      </c>
      <c r="T46" s="16">
        <v>-21.362770000000001</v>
      </c>
      <c r="U46" s="16">
        <v>-13.940290000000001</v>
      </c>
      <c r="V46" s="16">
        <v>-25.785889999999998</v>
      </c>
      <c r="W46" s="16">
        <v>-13.57385</v>
      </c>
      <c r="X46" s="16">
        <v>-14.951780000000001</v>
      </c>
      <c r="Y46" s="16">
        <v>-24.381869999999999</v>
      </c>
      <c r="Z46" s="16">
        <v>-18.517049999999998</v>
      </c>
      <c r="AA46" s="16">
        <v>-29.967980399044698</v>
      </c>
      <c r="AB46" s="16">
        <v>-3.9186748927238999</v>
      </c>
      <c r="AC46" s="16">
        <v>3.78158654325282</v>
      </c>
      <c r="AD46" s="16">
        <v>-0.165478108417315</v>
      </c>
      <c r="AE46" s="16">
        <v>-33.272751616104074</v>
      </c>
      <c r="AF46" s="16">
        <v>-3.3822040949199934</v>
      </c>
      <c r="AG46" s="16">
        <v>-5.8828062150550702</v>
      </c>
      <c r="AH46" s="16">
        <v>-27.335487086718771</v>
      </c>
      <c r="AI46" s="46"/>
      <c r="AJ46" s="46"/>
      <c r="AK46" s="46"/>
      <c r="AL46" s="46"/>
      <c r="AM46" s="46"/>
      <c r="AN46" s="4"/>
      <c r="AO46" s="4"/>
      <c r="AP46" s="4"/>
      <c r="AQ46" s="4"/>
      <c r="AR46" s="4"/>
      <c r="AS46" s="4"/>
      <c r="AT46" s="4"/>
      <c r="AU46" s="4"/>
      <c r="AV46" s="4"/>
      <c r="AW46" s="4"/>
      <c r="AX46" s="4"/>
      <c r="AY46" s="4"/>
    </row>
    <row r="47" spans="1:51" ht="14.5" x14ac:dyDescent="0.35">
      <c r="A47" s="137">
        <f>YampaRiverInflow.TotalOutflow!A47</f>
        <v>46478</v>
      </c>
      <c r="B47" s="34"/>
      <c r="C47" s="12">
        <v>-13.513999999999999</v>
      </c>
      <c r="D47" s="45">
        <v>-13.513999999999999</v>
      </c>
      <c r="E47" s="16">
        <v>-19.677019999999999</v>
      </c>
      <c r="F47" s="16">
        <v>-31.681180000000001</v>
      </c>
      <c r="G47" s="16">
        <v>-14.10609</v>
      </c>
      <c r="H47" s="16">
        <v>-11.98128</v>
      </c>
      <c r="I47" s="16">
        <v>-22.55518</v>
      </c>
      <c r="J47" s="16">
        <v>58.147940000000006</v>
      </c>
      <c r="K47" s="16">
        <v>-64.754249999999999</v>
      </c>
      <c r="L47" s="16">
        <v>-13.812430000000001</v>
      </c>
      <c r="M47" s="16">
        <v>-19.395679999999999</v>
      </c>
      <c r="N47" s="16">
        <v>-0.58677000000000001</v>
      </c>
      <c r="O47" s="16">
        <v>-20.977029999999999</v>
      </c>
      <c r="P47" s="16">
        <v>-23.67004</v>
      </c>
      <c r="Q47" s="16">
        <v>-22.150279999999999</v>
      </c>
      <c r="R47" s="16">
        <v>-10.326360000000001</v>
      </c>
      <c r="S47" s="16">
        <v>-17.860139999999998</v>
      </c>
      <c r="T47" s="16">
        <v>-21.034770000000002</v>
      </c>
      <c r="U47" s="16">
        <v>-16.89048</v>
      </c>
      <c r="V47" s="16">
        <v>-27.78388</v>
      </c>
      <c r="W47" s="16">
        <v>-24.14518</v>
      </c>
      <c r="X47" s="16">
        <v>-25.381180000000001</v>
      </c>
      <c r="Y47" s="16">
        <v>-22.591699999999999</v>
      </c>
      <c r="Z47" s="16">
        <v>-21.645820000000001</v>
      </c>
      <c r="AA47" s="16">
        <v>-27.296583863680898</v>
      </c>
      <c r="AB47" s="16">
        <v>-6.8666990838692197</v>
      </c>
      <c r="AC47" s="16">
        <v>-4.4101040311918496</v>
      </c>
      <c r="AD47" s="16">
        <v>0.32782876848779102</v>
      </c>
      <c r="AE47" s="16">
        <v>-38.38269309226537</v>
      </c>
      <c r="AF47" s="16">
        <v>-19.157315839774473</v>
      </c>
      <c r="AG47" s="16">
        <v>-15.825731008529852</v>
      </c>
      <c r="AH47" s="16">
        <v>-28.334892742945986</v>
      </c>
      <c r="AI47" s="46"/>
      <c r="AJ47" s="46"/>
      <c r="AK47" s="46"/>
      <c r="AL47" s="46"/>
      <c r="AM47" s="46"/>
      <c r="AN47" s="4"/>
      <c r="AO47" s="4"/>
      <c r="AP47" s="4"/>
      <c r="AQ47" s="4"/>
      <c r="AR47" s="4"/>
      <c r="AS47" s="4"/>
      <c r="AT47" s="4"/>
      <c r="AU47" s="4"/>
      <c r="AV47" s="4"/>
      <c r="AW47" s="4"/>
      <c r="AX47" s="4"/>
      <c r="AY47" s="4"/>
    </row>
    <row r="48" spans="1:51" ht="14.5" x14ac:dyDescent="0.35">
      <c r="A48" s="137">
        <f>YampaRiverInflow.TotalOutflow!A48</f>
        <v>46508</v>
      </c>
      <c r="B48" s="34"/>
      <c r="C48" s="12">
        <v>-13.119</v>
      </c>
      <c r="D48" s="45">
        <v>-13.119</v>
      </c>
      <c r="E48" s="16">
        <v>-23.549289999999999</v>
      </c>
      <c r="F48" s="16">
        <v>-4.1466599999999998</v>
      </c>
      <c r="G48" s="16">
        <v>-16.730790000000002</v>
      </c>
      <c r="H48" s="16">
        <v>-20.673770000000001</v>
      </c>
      <c r="I48" s="16">
        <v>-17.359860000000001</v>
      </c>
      <c r="J48" s="16">
        <v>34.052529999999997</v>
      </c>
      <c r="K48" s="16">
        <v>-1.7655699999999999</v>
      </c>
      <c r="L48" s="16">
        <v>-18.956109999999999</v>
      </c>
      <c r="M48" s="16">
        <v>-19.014720000000001</v>
      </c>
      <c r="N48" s="16">
        <v>-30.134370000000001</v>
      </c>
      <c r="O48" s="16">
        <v>-22.792720000000003</v>
      </c>
      <c r="P48" s="16">
        <v>2.1723600000000003</v>
      </c>
      <c r="Q48" s="16">
        <v>-23.229320000000001</v>
      </c>
      <c r="R48" s="16">
        <v>-30.356549999999999</v>
      </c>
      <c r="S48" s="16">
        <v>-13.17548</v>
      </c>
      <c r="T48" s="16">
        <v>-26.73291</v>
      </c>
      <c r="U48" s="16">
        <v>-17.628589999999999</v>
      </c>
      <c r="V48" s="16">
        <v>-22.069290000000002</v>
      </c>
      <c r="W48" s="16">
        <v>-23.365380000000002</v>
      </c>
      <c r="X48" s="16">
        <v>-25.14387</v>
      </c>
      <c r="Y48" s="16">
        <v>-18.31448</v>
      </c>
      <c r="Z48" s="16">
        <v>-13.93942</v>
      </c>
      <c r="AA48" s="16">
        <v>-20.988264455397299</v>
      </c>
      <c r="AB48" s="16">
        <v>-18.6031865575818</v>
      </c>
      <c r="AC48" s="16">
        <v>-16.873532198681101</v>
      </c>
      <c r="AD48" s="16">
        <v>-10.3614585683532</v>
      </c>
      <c r="AE48" s="16">
        <v>-50.887631320712337</v>
      </c>
      <c r="AF48" s="16">
        <v>-30.38728965732949</v>
      </c>
      <c r="AG48" s="16">
        <v>-18.69847368234792</v>
      </c>
      <c r="AH48" s="16">
        <v>-31.340791793071929</v>
      </c>
      <c r="AI48" s="46"/>
      <c r="AJ48" s="46"/>
      <c r="AK48" s="46"/>
      <c r="AL48" s="46"/>
      <c r="AM48" s="46"/>
      <c r="AN48" s="4"/>
      <c r="AO48" s="4"/>
      <c r="AP48" s="4"/>
      <c r="AQ48" s="4"/>
      <c r="AR48" s="4"/>
      <c r="AS48" s="4"/>
      <c r="AT48" s="4"/>
      <c r="AU48" s="4"/>
      <c r="AV48" s="4"/>
      <c r="AW48" s="4"/>
      <c r="AX48" s="4"/>
      <c r="AY48" s="4"/>
    </row>
    <row r="49" spans="1:1005" ht="14.5" x14ac:dyDescent="0.35">
      <c r="A49" s="137">
        <f>YampaRiverInflow.TotalOutflow!A49</f>
        <v>46539</v>
      </c>
      <c r="B49" s="34"/>
      <c r="C49" s="12">
        <v>-20.766999999999999</v>
      </c>
      <c r="D49" s="45">
        <v>-20.766999999999999</v>
      </c>
      <c r="E49" s="16">
        <v>-28.16948</v>
      </c>
      <c r="F49" s="16">
        <v>-21.732470000000003</v>
      </c>
      <c r="G49" s="16">
        <v>-7.58514</v>
      </c>
      <c r="H49" s="16">
        <v>-14.68486</v>
      </c>
      <c r="I49" s="16">
        <v>-12.904590000000001</v>
      </c>
      <c r="J49" s="16">
        <v>-17.66553</v>
      </c>
      <c r="K49" s="16">
        <v>-18.500439999999998</v>
      </c>
      <c r="L49" s="16">
        <v>-9.6846800000000002</v>
      </c>
      <c r="M49" s="16">
        <v>-3.0129200000000003</v>
      </c>
      <c r="N49" s="16">
        <v>-10.71584</v>
      </c>
      <c r="O49" s="16">
        <v>-17.712730000000001</v>
      </c>
      <c r="P49" s="16">
        <v>2.1411799999999999</v>
      </c>
      <c r="Q49" s="16">
        <v>-20.19791</v>
      </c>
      <c r="R49" s="16">
        <v>-19.463480000000001</v>
      </c>
      <c r="S49" s="16">
        <v>-14.17783</v>
      </c>
      <c r="T49" s="16">
        <v>-34.892609999999998</v>
      </c>
      <c r="U49" s="16">
        <v>-20.2377</v>
      </c>
      <c r="V49" s="16">
        <v>-30.45213</v>
      </c>
      <c r="W49" s="16">
        <v>-27.64986</v>
      </c>
      <c r="X49" s="16">
        <v>-30.77158</v>
      </c>
      <c r="Y49" s="16">
        <v>-30.150569999999998</v>
      </c>
      <c r="Z49" s="16">
        <v>-27.212169999999997</v>
      </c>
      <c r="AA49" s="16">
        <v>-17.7194681870902</v>
      </c>
      <c r="AB49" s="16">
        <v>-32.379981516299999</v>
      </c>
      <c r="AC49" s="16">
        <v>-23.798866425075097</v>
      </c>
      <c r="AD49" s="16">
        <v>-21.9297904675709</v>
      </c>
      <c r="AE49" s="16">
        <v>-57.58882165966952</v>
      </c>
      <c r="AF49" s="16">
        <v>-30.45201460504726</v>
      </c>
      <c r="AG49" s="16">
        <v>-3.2644045979033853</v>
      </c>
      <c r="AH49" s="16">
        <v>-21.25587500818672</v>
      </c>
      <c r="AI49" s="46"/>
      <c r="AJ49" s="46"/>
      <c r="AK49" s="46"/>
      <c r="AL49" s="46"/>
      <c r="AM49" s="46"/>
      <c r="AN49" s="4"/>
      <c r="AO49" s="4"/>
      <c r="AP49" s="4"/>
      <c r="AQ49" s="4"/>
      <c r="AR49" s="4"/>
      <c r="AS49" s="4"/>
      <c r="AT49" s="4"/>
      <c r="AU49" s="4"/>
      <c r="AV49" s="4"/>
      <c r="AW49" s="4"/>
      <c r="AX49" s="4"/>
      <c r="AY49" s="4"/>
    </row>
    <row r="50" spans="1:1005" ht="14.5" x14ac:dyDescent="0.35">
      <c r="A50" s="137">
        <f>YampaRiverInflow.TotalOutflow!A50</f>
        <v>46569</v>
      </c>
      <c r="B50" s="34"/>
      <c r="C50" s="12">
        <v>-21.096</v>
      </c>
      <c r="D50" s="45">
        <v>-21.096</v>
      </c>
      <c r="E50" s="16">
        <v>-18.928519999999999</v>
      </c>
      <c r="F50" s="16">
        <v>-9.5471299999999992</v>
      </c>
      <c r="G50" s="16">
        <v>-10.268600000000001</v>
      </c>
      <c r="H50" s="16">
        <v>-18.314310000000003</v>
      </c>
      <c r="I50" s="16">
        <v>-15.866149999999999</v>
      </c>
      <c r="J50" s="16">
        <v>-24.552409999999998</v>
      </c>
      <c r="K50" s="16">
        <v>-25.378720000000001</v>
      </c>
      <c r="L50" s="16">
        <v>-17.78331</v>
      </c>
      <c r="M50" s="16">
        <v>-18.8934</v>
      </c>
      <c r="N50" s="16">
        <v>-12.013909999999999</v>
      </c>
      <c r="O50" s="16">
        <v>-14.996409999999999</v>
      </c>
      <c r="P50" s="16">
        <v>2.3123400000000003</v>
      </c>
      <c r="Q50" s="16">
        <v>-19.286709999999999</v>
      </c>
      <c r="R50" s="16">
        <v>-10.45975</v>
      </c>
      <c r="S50" s="16">
        <v>-7.6106699999999998</v>
      </c>
      <c r="T50" s="16">
        <v>-27.08278</v>
      </c>
      <c r="U50" s="16">
        <v>-23.468240000000002</v>
      </c>
      <c r="V50" s="16">
        <v>-21.989319999999999</v>
      </c>
      <c r="W50" s="16">
        <v>-37.216929999999998</v>
      </c>
      <c r="X50" s="16">
        <v>-22.890240000000002</v>
      </c>
      <c r="Y50" s="16">
        <v>-26.678540000000002</v>
      </c>
      <c r="Z50" s="16">
        <v>-37.337760000000003</v>
      </c>
      <c r="AA50" s="16">
        <v>-18.2346613577282</v>
      </c>
      <c r="AB50" s="16">
        <v>-18.848620976413699</v>
      </c>
      <c r="AC50" s="16">
        <v>-23.752590631551499</v>
      </c>
      <c r="AD50" s="16">
        <v>-17.2882505662513</v>
      </c>
      <c r="AE50" s="16">
        <v>-44.694644503792432</v>
      </c>
      <c r="AF50" s="16">
        <v>-40.747534366473715</v>
      </c>
      <c r="AG50" s="16">
        <v>-26.484467621707839</v>
      </c>
      <c r="AH50" s="16">
        <v>-20.874592654772332</v>
      </c>
      <c r="AI50" s="46"/>
      <c r="AJ50" s="46"/>
      <c r="AK50" s="46"/>
      <c r="AL50" s="46"/>
      <c r="AM50" s="46"/>
      <c r="AN50" s="4"/>
      <c r="AO50" s="4"/>
      <c r="AP50" s="4"/>
      <c r="AQ50" s="4"/>
      <c r="AR50" s="4"/>
      <c r="AS50" s="4"/>
      <c r="AT50" s="4"/>
      <c r="AU50" s="4"/>
      <c r="AV50" s="4"/>
      <c r="AW50" s="4"/>
      <c r="AX50" s="4"/>
      <c r="AY50" s="4"/>
    </row>
    <row r="51" spans="1:1005" ht="14.5" x14ac:dyDescent="0.35">
      <c r="A51" s="137">
        <f>YampaRiverInflow.TotalOutflow!A51</f>
        <v>46600</v>
      </c>
      <c r="B51" s="34"/>
      <c r="C51" s="12">
        <v>-16.552</v>
      </c>
      <c r="D51" s="45">
        <v>-16.552</v>
      </c>
      <c r="E51" s="16">
        <v>-40.249079999999999</v>
      </c>
      <c r="F51" s="16">
        <v>-10.618690000000001</v>
      </c>
      <c r="G51" s="16">
        <v>-1.97844</v>
      </c>
      <c r="H51" s="16">
        <v>-19.845770000000002</v>
      </c>
      <c r="I51" s="16">
        <v>-18.154619999999998</v>
      </c>
      <c r="J51" s="16">
        <v>-19.77272</v>
      </c>
      <c r="K51" s="16">
        <v>-13.17257</v>
      </c>
      <c r="L51" s="16">
        <v>-14.711229999999999</v>
      </c>
      <c r="M51" s="16">
        <v>-8.0491299999999999</v>
      </c>
      <c r="N51" s="16">
        <v>-10.36894</v>
      </c>
      <c r="O51" s="16">
        <v>-12.309370000000001</v>
      </c>
      <c r="P51" s="16">
        <v>3.9439999999999996E-2</v>
      </c>
      <c r="Q51" s="16">
        <v>-13.62011</v>
      </c>
      <c r="R51" s="16">
        <v>-10.787000000000001</v>
      </c>
      <c r="S51" s="16">
        <v>-15.400589999999999</v>
      </c>
      <c r="T51" s="16">
        <v>-19.57723</v>
      </c>
      <c r="U51" s="16">
        <v>-13.29472</v>
      </c>
      <c r="V51" s="16">
        <v>-18.03979</v>
      </c>
      <c r="W51" s="16">
        <v>-23.891169999999999</v>
      </c>
      <c r="X51" s="16">
        <v>-13.515309999999999</v>
      </c>
      <c r="Y51" s="16">
        <v>-23.837299999999999</v>
      </c>
      <c r="Z51" s="16">
        <v>-19.137979999999999</v>
      </c>
      <c r="AA51" s="16">
        <v>-15.5850350841859</v>
      </c>
      <c r="AB51" s="16">
        <v>-20.413870945690398</v>
      </c>
      <c r="AC51" s="16">
        <v>-17.994277469173699</v>
      </c>
      <c r="AD51" s="16">
        <v>-17.687800046524</v>
      </c>
      <c r="AE51" s="16">
        <v>-37.223178765369134</v>
      </c>
      <c r="AF51" s="16">
        <v>-44.692820137564823</v>
      </c>
      <c r="AG51" s="16">
        <v>-6.5048538154775057</v>
      </c>
      <c r="AH51" s="16">
        <v>-28.605911066676502</v>
      </c>
      <c r="AI51" s="46"/>
      <c r="AJ51" s="46"/>
      <c r="AK51" s="46"/>
      <c r="AL51" s="46"/>
      <c r="AM51" s="46"/>
      <c r="AN51" s="4"/>
      <c r="AO51" s="4"/>
      <c r="AP51" s="4"/>
      <c r="AQ51" s="4"/>
      <c r="AR51" s="4"/>
      <c r="AS51" s="4"/>
      <c r="AT51" s="4"/>
      <c r="AU51" s="4"/>
      <c r="AV51" s="4"/>
      <c r="AW51" s="4"/>
      <c r="AX51" s="4"/>
      <c r="AY51" s="4"/>
    </row>
    <row r="52" spans="1:1005" ht="14.5" x14ac:dyDescent="0.35">
      <c r="A52" s="137">
        <f>YampaRiverInflow.TotalOutflow!A52</f>
        <v>46631</v>
      </c>
      <c r="B52" s="34"/>
      <c r="C52" s="12">
        <v>-6.1840000000000002</v>
      </c>
      <c r="D52" s="45">
        <v>-6.1840000000000002</v>
      </c>
      <c r="E52" s="16">
        <v>1.5638399999999999</v>
      </c>
      <c r="F52" s="16">
        <v>-5.3830900000000002</v>
      </c>
      <c r="G52" s="16">
        <v>0.50452999999999992</v>
      </c>
      <c r="H52" s="16">
        <v>-16.785490000000003</v>
      </c>
      <c r="I52" s="16">
        <v>8.7774400000000004</v>
      </c>
      <c r="J52" s="16">
        <v>-0.65700999999999998</v>
      </c>
      <c r="K52" s="16">
        <v>-5.1176300000000001</v>
      </c>
      <c r="L52" s="16">
        <v>1.31694</v>
      </c>
      <c r="M52" s="16">
        <v>-3.9454199999999999</v>
      </c>
      <c r="N52" s="16">
        <v>2.79942</v>
      </c>
      <c r="O52" s="16">
        <v>-4.3560499999999998</v>
      </c>
      <c r="P52" s="16">
        <v>0.24765999999999999</v>
      </c>
      <c r="Q52" s="16">
        <v>-1.9077999999999999</v>
      </c>
      <c r="R52" s="16">
        <v>1.6536999999999999</v>
      </c>
      <c r="S52" s="16">
        <v>0.45062999999999998</v>
      </c>
      <c r="T52" s="16">
        <v>-4.00359</v>
      </c>
      <c r="U52" s="16">
        <v>-7.8580299999999994</v>
      </c>
      <c r="V52" s="16">
        <v>-6.6565699999999994</v>
      </c>
      <c r="W52" s="16">
        <v>-13.139520000000001</v>
      </c>
      <c r="X52" s="16">
        <v>-7.8235400000000004</v>
      </c>
      <c r="Y52" s="16">
        <v>-17.94941</v>
      </c>
      <c r="Z52" s="16">
        <v>-20.019500000000001</v>
      </c>
      <c r="AA52" s="16">
        <v>-12.5769963398445</v>
      </c>
      <c r="AB52" s="16">
        <v>-12.664930500352801</v>
      </c>
      <c r="AC52" s="16">
        <v>-18.758475648761799</v>
      </c>
      <c r="AD52" s="16">
        <v>-1.27110780709264</v>
      </c>
      <c r="AE52" s="16">
        <v>-33.675139492561513</v>
      </c>
      <c r="AF52" s="16">
        <v>-15.970136704665375</v>
      </c>
      <c r="AG52" s="16">
        <v>4.5429256994443854</v>
      </c>
      <c r="AH52" s="16">
        <v>0.56206851045020045</v>
      </c>
      <c r="AI52" s="46"/>
      <c r="AJ52" s="46"/>
      <c r="AK52" s="46"/>
      <c r="AL52" s="46"/>
      <c r="AM52" s="46"/>
      <c r="AN52" s="4"/>
      <c r="AO52" s="4"/>
      <c r="AP52" s="4"/>
      <c r="AQ52" s="4"/>
      <c r="AR52" s="4"/>
      <c r="AS52" s="4"/>
      <c r="AT52" s="4"/>
      <c r="AU52" s="4"/>
      <c r="AV52" s="4"/>
      <c r="AW52" s="4"/>
      <c r="AX52" s="4"/>
      <c r="AY52" s="4"/>
    </row>
    <row r="53" spans="1:1005" ht="14.5" x14ac:dyDescent="0.35">
      <c r="A53" s="137">
        <f>YampaRiverInflow.TotalOutflow!A53</f>
        <v>46661</v>
      </c>
      <c r="B53" s="34"/>
      <c r="C53" s="12">
        <v>-10.753</v>
      </c>
      <c r="D53" s="45">
        <v>-10.753</v>
      </c>
      <c r="E53" s="16">
        <v>-9.5990099999999998</v>
      </c>
      <c r="F53" s="16">
        <v>8.4510100000000001</v>
      </c>
      <c r="G53" s="16">
        <v>5.7720799999999999</v>
      </c>
      <c r="H53" s="16">
        <v>-14.64955</v>
      </c>
      <c r="I53" s="16">
        <v>11.184040000000001</v>
      </c>
      <c r="J53" s="16">
        <v>-2.5218699999999998</v>
      </c>
      <c r="K53" s="16">
        <v>12.298719999999999</v>
      </c>
      <c r="L53" s="16">
        <v>9.1142000000000003</v>
      </c>
      <c r="M53" s="16">
        <v>6.9690500000000002</v>
      </c>
      <c r="N53" s="16">
        <v>17.399669999999997</v>
      </c>
      <c r="O53" s="16">
        <v>17.673249999999999</v>
      </c>
      <c r="P53" s="16">
        <v>19.239099999999997</v>
      </c>
      <c r="Q53" s="16">
        <v>0.14559</v>
      </c>
      <c r="R53" s="16">
        <v>-3.8384399999999999</v>
      </c>
      <c r="S53" s="16">
        <v>-8.0890900000000006</v>
      </c>
      <c r="T53" s="16">
        <v>5.3184499999999995</v>
      </c>
      <c r="U53" s="16">
        <v>6.8723199999999993</v>
      </c>
      <c r="V53" s="16">
        <v>-3.3345599999999997</v>
      </c>
      <c r="W53" s="16">
        <v>-12.937790000000001</v>
      </c>
      <c r="X53" s="16">
        <v>9.3299699999999994</v>
      </c>
      <c r="Y53" s="16">
        <v>-7.6352000000000002</v>
      </c>
      <c r="Z53" s="16">
        <v>-6.9373300000000002</v>
      </c>
      <c r="AA53" s="16">
        <v>-2.2106542585727502</v>
      </c>
      <c r="AB53" s="16">
        <v>-11.5548092057765</v>
      </c>
      <c r="AC53" s="16">
        <v>-24.732557731564899</v>
      </c>
      <c r="AD53" s="16">
        <v>-12.168433580297501</v>
      </c>
      <c r="AE53" s="16">
        <v>-31.92853069592417</v>
      </c>
      <c r="AF53" s="16">
        <v>-8.5193758119119227</v>
      </c>
      <c r="AG53" s="16">
        <v>-12.106017656854398</v>
      </c>
      <c r="AH53" s="16">
        <v>-6.4365668373689244</v>
      </c>
      <c r="AI53" s="46"/>
      <c r="AJ53" s="46"/>
      <c r="AK53" s="46"/>
      <c r="AL53" s="46"/>
      <c r="AM53" s="46"/>
      <c r="AN53" s="4"/>
      <c r="AO53" s="4"/>
      <c r="AP53" s="4"/>
      <c r="AQ53" s="4"/>
      <c r="AR53" s="4"/>
      <c r="AS53" s="4"/>
      <c r="AT53" s="4"/>
      <c r="AU53" s="4"/>
      <c r="AV53" s="4"/>
      <c r="AW53" s="4"/>
      <c r="AX53" s="4"/>
      <c r="AY53" s="4"/>
    </row>
    <row r="54" spans="1:1005" ht="14.5" x14ac:dyDescent="0.35">
      <c r="A54" s="137">
        <f>YampaRiverInflow.TotalOutflow!A54</f>
        <v>46692</v>
      </c>
      <c r="B54" s="34"/>
      <c r="C54" s="12">
        <v>-16.073</v>
      </c>
      <c r="D54" s="45">
        <v>-16.073</v>
      </c>
      <c r="E54" s="16">
        <v>11.18458</v>
      </c>
      <c r="F54" s="16">
        <v>10.958489999999999</v>
      </c>
      <c r="G54" s="16">
        <v>-3.7692800000000002</v>
      </c>
      <c r="H54" s="16">
        <v>-15.648209999999999</v>
      </c>
      <c r="I54" s="16">
        <v>-0.50287000000000004</v>
      </c>
      <c r="J54" s="16">
        <v>16.895820000000001</v>
      </c>
      <c r="K54" s="16">
        <v>3.5182899999999999</v>
      </c>
      <c r="L54" s="16">
        <v>1.0546900000000001</v>
      </c>
      <c r="M54" s="16">
        <v>1.48285</v>
      </c>
      <c r="N54" s="16">
        <v>-5.3529099999999996</v>
      </c>
      <c r="O54" s="16">
        <v>-22.937849999999997</v>
      </c>
      <c r="P54" s="16">
        <v>17.25741</v>
      </c>
      <c r="Q54" s="16">
        <v>-4.2314999999999996</v>
      </c>
      <c r="R54" s="16">
        <v>-10.30818</v>
      </c>
      <c r="S54" s="16">
        <v>-12.985040000000001</v>
      </c>
      <c r="T54" s="16">
        <v>-26.999580000000002</v>
      </c>
      <c r="U54" s="16">
        <v>-8.9412700000000012</v>
      </c>
      <c r="V54" s="16">
        <v>-9.1097400000000004</v>
      </c>
      <c r="W54" s="16">
        <v>6.4318400000000002</v>
      </c>
      <c r="X54" s="16">
        <v>-3.3335500000000002</v>
      </c>
      <c r="Y54" s="16">
        <v>-11.237219999999999</v>
      </c>
      <c r="Z54" s="16">
        <v>-26.772839999999999</v>
      </c>
      <c r="AA54" s="16">
        <v>-15.73670513499</v>
      </c>
      <c r="AB54" s="16">
        <v>-25.995712616168699</v>
      </c>
      <c r="AC54" s="16">
        <v>-1.0377086195756302</v>
      </c>
      <c r="AD54" s="16">
        <v>-31.726571329096</v>
      </c>
      <c r="AE54" s="16">
        <v>-20.625441646014423</v>
      </c>
      <c r="AF54" s="16">
        <v>-14.505944464038231</v>
      </c>
      <c r="AG54" s="16">
        <v>-9.119622605088356</v>
      </c>
      <c r="AH54" s="16">
        <v>-38.350909631919613</v>
      </c>
      <c r="AI54" s="46"/>
      <c r="AJ54" s="46"/>
      <c r="AK54" s="46"/>
      <c r="AL54" s="46"/>
      <c r="AM54" s="46"/>
      <c r="AN54" s="4"/>
      <c r="AO54" s="4"/>
      <c r="AP54" s="4"/>
      <c r="AQ54" s="4"/>
      <c r="AR54" s="4"/>
      <c r="AS54" s="4"/>
      <c r="AT54" s="4"/>
      <c r="AU54" s="4"/>
      <c r="AV54" s="4"/>
      <c r="AW54" s="4"/>
      <c r="AX54" s="4"/>
      <c r="AY54" s="4"/>
    </row>
    <row r="55" spans="1:1005" ht="14.5" x14ac:dyDescent="0.35">
      <c r="A55" s="137">
        <f>YampaRiverInflow.TotalOutflow!A55</f>
        <v>46722</v>
      </c>
      <c r="B55" s="34"/>
      <c r="C55" s="12">
        <v>-1.6040000000000001</v>
      </c>
      <c r="D55" s="45">
        <v>-1.6040000000000001</v>
      </c>
      <c r="E55" s="16">
        <v>-4.7581699999999998</v>
      </c>
      <c r="F55" s="16">
        <v>-4.2268999999999997</v>
      </c>
      <c r="G55" s="16">
        <v>-38.098730000000003</v>
      </c>
      <c r="H55" s="16">
        <v>-16.883659999999999</v>
      </c>
      <c r="I55" s="16">
        <v>-19.378550000000001</v>
      </c>
      <c r="J55" s="16">
        <v>-16.600650000000002</v>
      </c>
      <c r="K55" s="16">
        <v>-12.671760000000001</v>
      </c>
      <c r="L55" s="16">
        <v>-11.092700000000001</v>
      </c>
      <c r="M55" s="16">
        <v>-5.9065600000000007</v>
      </c>
      <c r="N55" s="16">
        <v>-11.998950000000001</v>
      </c>
      <c r="O55" s="16">
        <v>-6.2203800000000005</v>
      </c>
      <c r="P55" s="16">
        <v>5.5469099999999996</v>
      </c>
      <c r="Q55" s="16">
        <v>-11.664959999999999</v>
      </c>
      <c r="R55" s="16">
        <v>-10.748290000000001</v>
      </c>
      <c r="S55" s="16">
        <v>-20.60698</v>
      </c>
      <c r="T55" s="16">
        <v>-11.0654</v>
      </c>
      <c r="U55" s="16">
        <v>-24.62893</v>
      </c>
      <c r="V55" s="16">
        <v>-2.98122</v>
      </c>
      <c r="W55" s="16">
        <v>-6.6501599999999996</v>
      </c>
      <c r="X55" s="16">
        <v>1.63134</v>
      </c>
      <c r="Y55" s="16">
        <v>-9.3967500000000008</v>
      </c>
      <c r="Z55" s="16">
        <v>-13.98915</v>
      </c>
      <c r="AA55" s="16">
        <v>-12.4542512261587</v>
      </c>
      <c r="AB55" s="16">
        <v>-10.8324401513397</v>
      </c>
      <c r="AC55" s="16">
        <v>3.9299975641787799</v>
      </c>
      <c r="AD55" s="16">
        <v>-2.4028572739817102</v>
      </c>
      <c r="AE55" s="16">
        <v>-11.953157158801488</v>
      </c>
      <c r="AF55" s="16">
        <v>-20.113240887616342</v>
      </c>
      <c r="AG55" s="16">
        <v>-17.916438668824515</v>
      </c>
      <c r="AH55" s="16">
        <v>-22.497844559537995</v>
      </c>
      <c r="AI55" s="46"/>
      <c r="AJ55" s="46"/>
      <c r="AK55" s="46"/>
      <c r="AL55" s="46"/>
      <c r="AM55" s="46"/>
      <c r="AN55" s="4"/>
      <c r="AO55" s="4"/>
      <c r="AP55" s="4"/>
      <c r="AQ55" s="4"/>
      <c r="AR55" s="4"/>
      <c r="AS55" s="4"/>
      <c r="AT55" s="4"/>
      <c r="AU55" s="4"/>
      <c r="AV55" s="4"/>
      <c r="AW55" s="4"/>
      <c r="AX55" s="4"/>
      <c r="AY55" s="4"/>
    </row>
    <row r="56" spans="1:1005" ht="14.5" x14ac:dyDescent="0.35">
      <c r="A56" s="137">
        <f>YampaRiverInflow.TotalOutflow!A56</f>
        <v>46753</v>
      </c>
      <c r="B56" s="34"/>
      <c r="C56" s="12">
        <v>-10.813000000000001</v>
      </c>
      <c r="D56" s="45">
        <v>-10.813000000000001</v>
      </c>
      <c r="E56" s="16">
        <v>-3.0365300000000004</v>
      </c>
      <c r="F56" s="16">
        <v>-13.873520000000001</v>
      </c>
      <c r="G56" s="16">
        <v>-24.659839999999999</v>
      </c>
      <c r="H56" s="16">
        <v>-23.680730000000001</v>
      </c>
      <c r="I56" s="16">
        <v>-10.09286</v>
      </c>
      <c r="J56" s="16">
        <v>1.2478399999999998</v>
      </c>
      <c r="K56" s="16">
        <v>-9.182129999999999</v>
      </c>
      <c r="L56" s="16">
        <v>-8.1827199999999998</v>
      </c>
      <c r="M56" s="16">
        <v>-11.68539</v>
      </c>
      <c r="N56" s="16">
        <v>-0.62502000000000002</v>
      </c>
      <c r="O56" s="16">
        <v>-24.903770000000002</v>
      </c>
      <c r="P56" s="16">
        <v>-11.795629999999999</v>
      </c>
      <c r="Q56" s="16">
        <v>-18.15316</v>
      </c>
      <c r="R56" s="16">
        <v>-15.922499999999999</v>
      </c>
      <c r="S56" s="16">
        <v>-16.109290000000001</v>
      </c>
      <c r="T56" s="16">
        <v>-8.2410300000000003</v>
      </c>
      <c r="U56" s="16">
        <v>-24.003340000000001</v>
      </c>
      <c r="V56" s="16">
        <v>-12.045209999999999</v>
      </c>
      <c r="W56" s="16">
        <v>-7.8899799999999995</v>
      </c>
      <c r="X56" s="16">
        <v>-22.646060000000002</v>
      </c>
      <c r="Y56" s="16">
        <v>-32.673250000000003</v>
      </c>
      <c r="Z56" s="16">
        <v>-24.1571297449231</v>
      </c>
      <c r="AA56" s="16">
        <v>0.98637802205530201</v>
      </c>
      <c r="AB56" s="16">
        <v>-30.2013865144412</v>
      </c>
      <c r="AC56" s="16">
        <v>-0.95083847050134207</v>
      </c>
      <c r="AD56" s="16">
        <v>-12.716791635963881</v>
      </c>
      <c r="AE56" s="16">
        <v>-5.7794314590614571</v>
      </c>
      <c r="AF56" s="16">
        <v>-12.36787787501088</v>
      </c>
      <c r="AG56" s="16">
        <v>-0.88780962845580191</v>
      </c>
      <c r="AH56" s="16">
        <v>-9.9408927597566183</v>
      </c>
      <c r="AI56" s="46"/>
      <c r="AJ56" s="46"/>
      <c r="AK56" s="46"/>
      <c r="AL56" s="46"/>
      <c r="AM56" s="46"/>
      <c r="AN56" s="4"/>
      <c r="AO56" s="4"/>
      <c r="AP56" s="4"/>
      <c r="AQ56" s="4"/>
      <c r="AR56" s="4"/>
      <c r="AS56" s="4"/>
      <c r="AT56" s="4"/>
      <c r="AU56" s="4"/>
      <c r="AV56" s="4"/>
      <c r="AW56" s="4"/>
      <c r="AX56" s="4"/>
      <c r="AY56" s="4"/>
    </row>
    <row r="57" spans="1:1005" ht="14.5" x14ac:dyDescent="0.35">
      <c r="A57" s="137">
        <f>YampaRiverInflow.TotalOutflow!A57</f>
        <v>46784</v>
      </c>
      <c r="B57" s="34"/>
      <c r="C57" s="12">
        <v>-12.694000000000001</v>
      </c>
      <c r="D57" s="45">
        <v>-12.694000000000001</v>
      </c>
      <c r="E57" s="16">
        <v>-20.94144</v>
      </c>
      <c r="F57" s="16">
        <v>-17.372900000000001</v>
      </c>
      <c r="G57" s="16">
        <v>14.6288</v>
      </c>
      <c r="H57" s="16">
        <v>-16.739249999999998</v>
      </c>
      <c r="I57" s="16">
        <v>-12.46504</v>
      </c>
      <c r="J57" s="16">
        <v>-9.1210300000000011</v>
      </c>
      <c r="K57" s="16">
        <v>-7.8426999999999998</v>
      </c>
      <c r="L57" s="16">
        <v>-5.5530600000000003</v>
      </c>
      <c r="M57" s="16">
        <v>-10.331049999999999</v>
      </c>
      <c r="N57" s="16">
        <v>-2.1568899999999998</v>
      </c>
      <c r="O57" s="16">
        <v>-9.2535300000000014</v>
      </c>
      <c r="P57" s="16">
        <v>-8.9076200000000014</v>
      </c>
      <c r="Q57" s="16">
        <v>-4.1460799999999995</v>
      </c>
      <c r="R57" s="16">
        <v>-10.053940000000001</v>
      </c>
      <c r="S57" s="16">
        <v>-6.1692600000000004</v>
      </c>
      <c r="T57" s="16">
        <v>-12.2621</v>
      </c>
      <c r="U57" s="16">
        <v>-20.240539999999999</v>
      </c>
      <c r="V57" s="16">
        <v>-13.770149999999999</v>
      </c>
      <c r="W57" s="16">
        <v>-23.709220000000002</v>
      </c>
      <c r="X57" s="16">
        <v>-9.7715200000000006</v>
      </c>
      <c r="Y57" s="16">
        <v>-22.627830000000003</v>
      </c>
      <c r="Z57" s="16">
        <v>-15.455982647396</v>
      </c>
      <c r="AA57" s="16">
        <v>-5.8749314387434293</v>
      </c>
      <c r="AB57" s="16">
        <v>-8.4656240510355207</v>
      </c>
      <c r="AC57" s="16">
        <v>-4.6766209284448594</v>
      </c>
      <c r="AD57" s="16">
        <v>-22.525036091181075</v>
      </c>
      <c r="AE57" s="16">
        <v>-5.7098542439644264</v>
      </c>
      <c r="AF57" s="16">
        <v>10.151250214067531</v>
      </c>
      <c r="AG57" s="16">
        <v>-8.3571780087885035</v>
      </c>
      <c r="AH57" s="16">
        <v>-5.0554656898924968</v>
      </c>
      <c r="AI57" s="46"/>
      <c r="AJ57" s="46"/>
      <c r="AK57" s="46"/>
      <c r="AL57" s="46"/>
      <c r="AM57" s="46"/>
      <c r="AN57" s="4"/>
      <c r="AO57" s="4"/>
      <c r="AP57" s="4"/>
      <c r="AQ57" s="4"/>
      <c r="AR57" s="4"/>
      <c r="AS57" s="4"/>
      <c r="AT57" s="4"/>
      <c r="AU57" s="4"/>
      <c r="AV57" s="4"/>
      <c r="AW57" s="4"/>
      <c r="AX57" s="4"/>
      <c r="AY57" s="4"/>
    </row>
    <row r="58" spans="1:1005" ht="14.5" x14ac:dyDescent="0.35">
      <c r="A58" s="137">
        <f>YampaRiverInflow.TotalOutflow!A58</f>
        <v>46813</v>
      </c>
      <c r="B58" s="34"/>
      <c r="C58" s="12">
        <v>-10.426</v>
      </c>
      <c r="D58" s="45">
        <v>-10.426</v>
      </c>
      <c r="E58" s="16">
        <v>-10.1469</v>
      </c>
      <c r="F58" s="16">
        <v>-24.405729999999998</v>
      </c>
      <c r="G58" s="16">
        <v>-41.61844</v>
      </c>
      <c r="H58" s="16">
        <v>-20.912990000000001</v>
      </c>
      <c r="I58" s="16">
        <v>-15.42376</v>
      </c>
      <c r="J58" s="16">
        <v>-46.979050000000001</v>
      </c>
      <c r="K58" s="16">
        <v>-13.50891</v>
      </c>
      <c r="L58" s="16">
        <v>-9.4484200000000005</v>
      </c>
      <c r="M58" s="16">
        <v>-15.45289</v>
      </c>
      <c r="N58" s="16">
        <v>-14.12349</v>
      </c>
      <c r="O58" s="16">
        <v>-17.224810000000002</v>
      </c>
      <c r="P58" s="16">
        <v>-18.18402</v>
      </c>
      <c r="Q58" s="16">
        <v>-16.42624</v>
      </c>
      <c r="R58" s="16">
        <v>-16.519099999999998</v>
      </c>
      <c r="S58" s="16">
        <v>-21.362770000000001</v>
      </c>
      <c r="T58" s="16">
        <v>-13.940290000000001</v>
      </c>
      <c r="U58" s="16">
        <v>-25.785889999999998</v>
      </c>
      <c r="V58" s="16">
        <v>-13.57385</v>
      </c>
      <c r="W58" s="16">
        <v>-14.951780000000001</v>
      </c>
      <c r="X58" s="16">
        <v>-24.381869999999999</v>
      </c>
      <c r="Y58" s="16">
        <v>-18.517049999999998</v>
      </c>
      <c r="Z58" s="16">
        <v>-29.967980399044698</v>
      </c>
      <c r="AA58" s="16">
        <v>-3.9186748927238999</v>
      </c>
      <c r="AB58" s="16">
        <v>3.78158654325282</v>
      </c>
      <c r="AC58" s="16">
        <v>-0.165478108417315</v>
      </c>
      <c r="AD58" s="16">
        <v>-33.272751616104074</v>
      </c>
      <c r="AE58" s="16">
        <v>-3.3822040949199934</v>
      </c>
      <c r="AF58" s="16">
        <v>-5.8828062150550702</v>
      </c>
      <c r="AG58" s="16">
        <v>-27.335487086718771</v>
      </c>
      <c r="AH58" s="16">
        <v>-24.585838939667973</v>
      </c>
      <c r="AI58" s="46"/>
      <c r="AJ58" s="46"/>
      <c r="AK58" s="46"/>
      <c r="AL58" s="46"/>
      <c r="AM58" s="46"/>
      <c r="AN58" s="4"/>
      <c r="AO58" s="4"/>
      <c r="AP58" s="4"/>
      <c r="AQ58" s="4"/>
      <c r="AR58" s="4"/>
      <c r="AS58" s="4"/>
      <c r="AT58" s="4"/>
      <c r="AU58" s="4"/>
      <c r="AV58" s="4"/>
      <c r="AW58" s="4"/>
      <c r="AX58" s="4"/>
      <c r="AY58" s="4"/>
    </row>
    <row r="59" spans="1:1005" ht="14.5" x14ac:dyDescent="0.35">
      <c r="A59" s="137">
        <f>YampaRiverInflow.TotalOutflow!A59</f>
        <v>46844</v>
      </c>
      <c r="B59" s="34"/>
      <c r="C59" s="12">
        <v>-13.513999999999999</v>
      </c>
      <c r="D59" s="45">
        <v>-13.513999999999999</v>
      </c>
      <c r="E59" s="16">
        <v>-31.681180000000001</v>
      </c>
      <c r="F59" s="16">
        <v>-14.10609</v>
      </c>
      <c r="G59" s="16">
        <v>-11.98128</v>
      </c>
      <c r="H59" s="16">
        <v>-22.55518</v>
      </c>
      <c r="I59" s="16">
        <v>58.147940000000006</v>
      </c>
      <c r="J59" s="16">
        <v>-64.754249999999999</v>
      </c>
      <c r="K59" s="16">
        <v>-13.812430000000001</v>
      </c>
      <c r="L59" s="16">
        <v>-19.395679999999999</v>
      </c>
      <c r="M59" s="16">
        <v>-0.58677000000000001</v>
      </c>
      <c r="N59" s="16">
        <v>-20.977029999999999</v>
      </c>
      <c r="O59" s="16">
        <v>-23.67004</v>
      </c>
      <c r="P59" s="16">
        <v>-22.150279999999999</v>
      </c>
      <c r="Q59" s="16">
        <v>-10.326360000000001</v>
      </c>
      <c r="R59" s="16">
        <v>-17.860139999999998</v>
      </c>
      <c r="S59" s="16">
        <v>-21.034770000000002</v>
      </c>
      <c r="T59" s="16">
        <v>-16.89048</v>
      </c>
      <c r="U59" s="16">
        <v>-27.78388</v>
      </c>
      <c r="V59" s="16">
        <v>-24.14518</v>
      </c>
      <c r="W59" s="16">
        <v>-25.381180000000001</v>
      </c>
      <c r="X59" s="16">
        <v>-22.591699999999999</v>
      </c>
      <c r="Y59" s="16">
        <v>-21.645820000000001</v>
      </c>
      <c r="Z59" s="16">
        <v>-27.296583863680898</v>
      </c>
      <c r="AA59" s="16">
        <v>-6.8666990838692197</v>
      </c>
      <c r="AB59" s="16">
        <v>-4.4101040311918496</v>
      </c>
      <c r="AC59" s="16">
        <v>0.32782876848779102</v>
      </c>
      <c r="AD59" s="16">
        <v>-38.38269309226537</v>
      </c>
      <c r="AE59" s="16">
        <v>-19.157315839774473</v>
      </c>
      <c r="AF59" s="16">
        <v>-15.825731008529852</v>
      </c>
      <c r="AG59" s="16">
        <v>-28.334892742945986</v>
      </c>
      <c r="AH59" s="16">
        <v>-19.127163128404739</v>
      </c>
      <c r="AI59" s="46"/>
      <c r="AJ59" s="46"/>
      <c r="AK59" s="46"/>
      <c r="AL59" s="46"/>
      <c r="AM59" s="46"/>
      <c r="AN59" s="4"/>
      <c r="AO59" s="4"/>
      <c r="AP59" s="4"/>
      <c r="AQ59" s="4"/>
      <c r="AR59" s="4"/>
      <c r="AS59" s="4"/>
      <c r="AT59" s="4"/>
      <c r="AU59" s="4"/>
      <c r="AV59" s="4"/>
      <c r="AW59" s="4"/>
      <c r="AX59" s="4"/>
      <c r="AY59" s="4"/>
    </row>
    <row r="60" spans="1:1005" ht="14.5" x14ac:dyDescent="0.35">
      <c r="A60" s="137">
        <f>YampaRiverInflow.TotalOutflow!A60</f>
        <v>46874</v>
      </c>
      <c r="B60" s="34"/>
      <c r="C60" s="12">
        <v>-13.119</v>
      </c>
      <c r="D60" s="45">
        <v>-13.119</v>
      </c>
      <c r="E60" s="16">
        <v>-4.1466599999999998</v>
      </c>
      <c r="F60" s="16">
        <v>-16.730790000000002</v>
      </c>
      <c r="G60" s="16">
        <v>-20.673770000000001</v>
      </c>
      <c r="H60" s="16">
        <v>-17.359860000000001</v>
      </c>
      <c r="I60" s="16">
        <v>34.052529999999997</v>
      </c>
      <c r="J60" s="16">
        <v>-1.7655699999999999</v>
      </c>
      <c r="K60" s="16">
        <v>-18.956109999999999</v>
      </c>
      <c r="L60" s="16">
        <v>-19.014720000000001</v>
      </c>
      <c r="M60" s="16">
        <v>-30.134370000000001</v>
      </c>
      <c r="N60" s="16">
        <v>-22.792720000000003</v>
      </c>
      <c r="O60" s="16">
        <v>2.1723600000000003</v>
      </c>
      <c r="P60" s="16">
        <v>-23.229320000000001</v>
      </c>
      <c r="Q60" s="16">
        <v>-30.356549999999999</v>
      </c>
      <c r="R60" s="16">
        <v>-13.17548</v>
      </c>
      <c r="S60" s="16">
        <v>-26.73291</v>
      </c>
      <c r="T60" s="16">
        <v>-17.628589999999999</v>
      </c>
      <c r="U60" s="16">
        <v>-22.069290000000002</v>
      </c>
      <c r="V60" s="16">
        <v>-23.365380000000002</v>
      </c>
      <c r="W60" s="16">
        <v>-25.14387</v>
      </c>
      <c r="X60" s="16">
        <v>-18.31448</v>
      </c>
      <c r="Y60" s="16">
        <v>-13.93942</v>
      </c>
      <c r="Z60" s="16">
        <v>-20.988264455397299</v>
      </c>
      <c r="AA60" s="16">
        <v>-18.6031865575818</v>
      </c>
      <c r="AB60" s="16">
        <v>-16.873532198681101</v>
      </c>
      <c r="AC60" s="16">
        <v>-10.3614585683532</v>
      </c>
      <c r="AD60" s="16">
        <v>-50.887631320712337</v>
      </c>
      <c r="AE60" s="16">
        <v>-30.38728965732949</v>
      </c>
      <c r="AF60" s="16">
        <v>-18.69847368234792</v>
      </c>
      <c r="AG60" s="16">
        <v>-31.340791793071929</v>
      </c>
      <c r="AH60" s="16">
        <v>-23.149384029334119</v>
      </c>
      <c r="AI60" s="46"/>
      <c r="AJ60" s="46"/>
      <c r="AK60" s="46"/>
      <c r="AL60" s="46"/>
      <c r="AM60" s="46"/>
      <c r="AN60" s="4"/>
      <c r="AO60" s="4"/>
      <c r="AP60" s="4"/>
      <c r="AQ60" s="4"/>
      <c r="AR60" s="4"/>
      <c r="AS60" s="4"/>
      <c r="AT60" s="4"/>
      <c r="AU60" s="4"/>
      <c r="AV60" s="4"/>
      <c r="AW60" s="4"/>
      <c r="AX60" s="4"/>
      <c r="AY60" s="4"/>
    </row>
    <row r="61" spans="1:1005" ht="14.5" x14ac:dyDescent="0.35">
      <c r="A61" s="137">
        <f>YampaRiverInflow.TotalOutflow!A61</f>
        <v>46905</v>
      </c>
      <c r="B61" s="34"/>
      <c r="C61" s="12">
        <v>-20.766999999999999</v>
      </c>
      <c r="D61" s="45">
        <v>-20.766999999999999</v>
      </c>
      <c r="E61" s="16">
        <v>-21.732470000000003</v>
      </c>
      <c r="F61" s="16">
        <v>-7.58514</v>
      </c>
      <c r="G61" s="16">
        <v>-14.68486</v>
      </c>
      <c r="H61" s="16">
        <v>-12.904590000000001</v>
      </c>
      <c r="I61" s="16">
        <v>-17.66553</v>
      </c>
      <c r="J61" s="16">
        <v>-18.500439999999998</v>
      </c>
      <c r="K61" s="16">
        <v>-9.6846800000000002</v>
      </c>
      <c r="L61" s="16">
        <v>-3.0129200000000003</v>
      </c>
      <c r="M61" s="16">
        <v>-10.71584</v>
      </c>
      <c r="N61" s="16">
        <v>-17.712730000000001</v>
      </c>
      <c r="O61" s="16">
        <v>2.1411799999999999</v>
      </c>
      <c r="P61" s="16">
        <v>-20.19791</v>
      </c>
      <c r="Q61" s="16">
        <v>-19.463480000000001</v>
      </c>
      <c r="R61" s="16">
        <v>-14.17783</v>
      </c>
      <c r="S61" s="16">
        <v>-34.892609999999998</v>
      </c>
      <c r="T61" s="16">
        <v>-20.2377</v>
      </c>
      <c r="U61" s="16">
        <v>-30.45213</v>
      </c>
      <c r="V61" s="16">
        <v>-27.64986</v>
      </c>
      <c r="W61" s="16">
        <v>-30.77158</v>
      </c>
      <c r="X61" s="16">
        <v>-30.150569999999998</v>
      </c>
      <c r="Y61" s="16">
        <v>-27.212169999999997</v>
      </c>
      <c r="Z61" s="16">
        <v>-17.7194681870902</v>
      </c>
      <c r="AA61" s="16">
        <v>-32.379981516299999</v>
      </c>
      <c r="AB61" s="16">
        <v>-23.798866425075097</v>
      </c>
      <c r="AC61" s="16">
        <v>-21.9297904675709</v>
      </c>
      <c r="AD61" s="16">
        <v>-57.58882165966952</v>
      </c>
      <c r="AE61" s="16">
        <v>-30.45201460504726</v>
      </c>
      <c r="AF61" s="16">
        <v>-3.2644045979033853</v>
      </c>
      <c r="AG61" s="16">
        <v>-21.25587500818672</v>
      </c>
      <c r="AH61" s="16">
        <v>-27.847996348566436</v>
      </c>
      <c r="AI61" s="46"/>
      <c r="AJ61" s="46"/>
      <c r="AK61" s="46"/>
      <c r="AL61" s="46"/>
      <c r="AM61" s="46"/>
      <c r="AN61" s="4"/>
      <c r="AO61" s="4"/>
      <c r="AP61" s="4"/>
      <c r="AQ61" s="4"/>
      <c r="AR61" s="4"/>
      <c r="AS61" s="4"/>
      <c r="AT61" s="4"/>
      <c r="AU61" s="4"/>
      <c r="AV61" s="4"/>
      <c r="AW61" s="4"/>
      <c r="AX61" s="4"/>
      <c r="AY61" s="4"/>
    </row>
    <row r="62" spans="1:1005" ht="14.5" x14ac:dyDescent="0.35">
      <c r="A62" s="137">
        <f>YampaRiverInflow.TotalOutflow!A62</f>
        <v>46935</v>
      </c>
      <c r="B62" s="34"/>
      <c r="C62" s="12">
        <v>-21.096</v>
      </c>
      <c r="D62" s="45">
        <v>-21.096</v>
      </c>
      <c r="E62" s="16">
        <v>-9.5471299999999992</v>
      </c>
      <c r="F62" s="16">
        <v>-10.268600000000001</v>
      </c>
      <c r="G62" s="16">
        <v>-18.314310000000003</v>
      </c>
      <c r="H62" s="16">
        <v>-15.866149999999999</v>
      </c>
      <c r="I62" s="16">
        <v>-24.552409999999998</v>
      </c>
      <c r="J62" s="16">
        <v>-25.378720000000001</v>
      </c>
      <c r="K62" s="16">
        <v>-17.78331</v>
      </c>
      <c r="L62" s="16">
        <v>-18.8934</v>
      </c>
      <c r="M62" s="16">
        <v>-12.013909999999999</v>
      </c>
      <c r="N62" s="16">
        <v>-14.996409999999999</v>
      </c>
      <c r="O62" s="16">
        <v>2.3123400000000003</v>
      </c>
      <c r="P62" s="16">
        <v>-19.286709999999999</v>
      </c>
      <c r="Q62" s="16">
        <v>-10.45975</v>
      </c>
      <c r="R62" s="16">
        <v>-7.6106699999999998</v>
      </c>
      <c r="S62" s="16">
        <v>-27.08278</v>
      </c>
      <c r="T62" s="16">
        <v>-23.468240000000002</v>
      </c>
      <c r="U62" s="16">
        <v>-21.989319999999999</v>
      </c>
      <c r="V62" s="16">
        <v>-37.216929999999998</v>
      </c>
      <c r="W62" s="16">
        <v>-22.890240000000002</v>
      </c>
      <c r="X62" s="16">
        <v>-26.678540000000002</v>
      </c>
      <c r="Y62" s="16">
        <v>-37.337760000000003</v>
      </c>
      <c r="Z62" s="16">
        <v>-18.2346613577282</v>
      </c>
      <c r="AA62" s="16">
        <v>-18.848620976413699</v>
      </c>
      <c r="AB62" s="16">
        <v>-23.752590631551499</v>
      </c>
      <c r="AC62" s="16">
        <v>-17.2882505662513</v>
      </c>
      <c r="AD62" s="16">
        <v>-44.694644503792432</v>
      </c>
      <c r="AE62" s="16">
        <v>-40.747534366473715</v>
      </c>
      <c r="AF62" s="16">
        <v>-26.484467621707839</v>
      </c>
      <c r="AG62" s="16">
        <v>-20.874592654772332</v>
      </c>
      <c r="AH62" s="16">
        <v>-18.911758054829843</v>
      </c>
      <c r="AI62" s="46"/>
      <c r="AJ62" s="46"/>
      <c r="AK62" s="46"/>
      <c r="AL62" s="46"/>
      <c r="AM62" s="46"/>
      <c r="AN62" s="4"/>
      <c r="AO62" s="4"/>
      <c r="AP62" s="4"/>
      <c r="AQ62" s="4"/>
      <c r="AR62" s="4"/>
      <c r="AS62" s="4"/>
      <c r="AT62" s="4"/>
      <c r="AU62" s="4"/>
      <c r="AV62" s="4"/>
      <c r="AW62" s="4"/>
      <c r="AX62" s="4"/>
      <c r="AY62" s="4"/>
    </row>
    <row r="63" spans="1:1005" ht="14.5" x14ac:dyDescent="0.35">
      <c r="A63" s="137">
        <f>YampaRiverInflow.TotalOutflow!A63</f>
        <v>46966</v>
      </c>
      <c r="B63" s="34"/>
      <c r="C63" s="12">
        <v>-16.552</v>
      </c>
      <c r="D63" s="45">
        <v>-16.552</v>
      </c>
      <c r="E63" s="16">
        <v>-10.618690000000001</v>
      </c>
      <c r="F63" s="16">
        <v>-1.97844</v>
      </c>
      <c r="G63" s="16">
        <v>-19.845770000000002</v>
      </c>
      <c r="H63" s="16">
        <v>-18.154619999999998</v>
      </c>
      <c r="I63" s="16">
        <v>-19.77272</v>
      </c>
      <c r="J63" s="16">
        <v>-13.17257</v>
      </c>
      <c r="K63" s="16">
        <v>-14.711229999999999</v>
      </c>
      <c r="L63" s="16">
        <v>-8.0491299999999999</v>
      </c>
      <c r="M63" s="16">
        <v>-10.36894</v>
      </c>
      <c r="N63" s="16">
        <v>-12.309370000000001</v>
      </c>
      <c r="O63" s="16">
        <v>3.9439999999999996E-2</v>
      </c>
      <c r="P63" s="16">
        <v>-13.62011</v>
      </c>
      <c r="Q63" s="16">
        <v>-10.787000000000001</v>
      </c>
      <c r="R63" s="16">
        <v>-15.400589999999999</v>
      </c>
      <c r="S63" s="16">
        <v>-19.57723</v>
      </c>
      <c r="T63" s="16">
        <v>-13.29472</v>
      </c>
      <c r="U63" s="16">
        <v>-18.03979</v>
      </c>
      <c r="V63" s="16">
        <v>-23.891169999999999</v>
      </c>
      <c r="W63" s="16">
        <v>-13.515309999999999</v>
      </c>
      <c r="X63" s="16">
        <v>-23.837299999999999</v>
      </c>
      <c r="Y63" s="16">
        <v>-19.137979999999999</v>
      </c>
      <c r="Z63" s="16">
        <v>-15.5850350841859</v>
      </c>
      <c r="AA63" s="16">
        <v>-20.413870945690398</v>
      </c>
      <c r="AB63" s="16">
        <v>-17.994277469173699</v>
      </c>
      <c r="AC63" s="16">
        <v>-17.687800046524</v>
      </c>
      <c r="AD63" s="16">
        <v>-37.223178765369134</v>
      </c>
      <c r="AE63" s="16">
        <v>-44.692820137564823</v>
      </c>
      <c r="AF63" s="16">
        <v>-6.5048538154775057</v>
      </c>
      <c r="AG63" s="16">
        <v>-28.605911066676502</v>
      </c>
      <c r="AH63" s="16">
        <v>-39.778208828448705</v>
      </c>
      <c r="AI63" s="46"/>
      <c r="AJ63" s="46"/>
      <c r="AK63" s="46"/>
      <c r="AL63" s="46"/>
      <c r="AM63" s="46"/>
      <c r="AN63" s="4"/>
      <c r="AO63" s="4"/>
      <c r="AP63" s="4"/>
      <c r="AQ63" s="4"/>
      <c r="AR63" s="4"/>
      <c r="AS63" s="4"/>
      <c r="AT63" s="4"/>
      <c r="AU63" s="4"/>
      <c r="AV63" s="4"/>
      <c r="AW63" s="4"/>
      <c r="AX63" s="4"/>
      <c r="AY63" s="4"/>
    </row>
    <row r="64" spans="1:1005" ht="14.5" x14ac:dyDescent="0.35">
      <c r="A64" s="137">
        <f>YampaRiverInflow.TotalOutflow!A64</f>
        <v>46997</v>
      </c>
      <c r="B64" s="34"/>
      <c r="C64" s="12">
        <v>-6.1840000000000002</v>
      </c>
      <c r="D64" s="45">
        <v>-6.1840000000000002</v>
      </c>
      <c r="E64" s="16">
        <v>-5.3830900000000002</v>
      </c>
      <c r="F64" s="16">
        <v>0.50452999999999992</v>
      </c>
      <c r="G64" s="16">
        <v>-16.785490000000003</v>
      </c>
      <c r="H64" s="16">
        <v>8.7774400000000004</v>
      </c>
      <c r="I64" s="16">
        <v>-0.65700999999999998</v>
      </c>
      <c r="J64" s="16">
        <v>-5.1176300000000001</v>
      </c>
      <c r="K64" s="16">
        <v>1.31694</v>
      </c>
      <c r="L64" s="16">
        <v>-3.9454199999999999</v>
      </c>
      <c r="M64" s="16">
        <v>2.79942</v>
      </c>
      <c r="N64" s="16">
        <v>-4.3560499999999998</v>
      </c>
      <c r="O64" s="16">
        <v>0.24765999999999999</v>
      </c>
      <c r="P64" s="16">
        <v>-1.9077999999999999</v>
      </c>
      <c r="Q64" s="16">
        <v>1.6536999999999999</v>
      </c>
      <c r="R64" s="16">
        <v>0.45062999999999998</v>
      </c>
      <c r="S64" s="16">
        <v>-4.00359</v>
      </c>
      <c r="T64" s="16">
        <v>-7.8580299999999994</v>
      </c>
      <c r="U64" s="16">
        <v>-6.6565699999999994</v>
      </c>
      <c r="V64" s="16">
        <v>-13.139520000000001</v>
      </c>
      <c r="W64" s="16">
        <v>-7.8235400000000004</v>
      </c>
      <c r="X64" s="16">
        <v>-17.94941</v>
      </c>
      <c r="Y64" s="16">
        <v>-20.019500000000001</v>
      </c>
      <c r="Z64" s="16">
        <v>-12.5769963398445</v>
      </c>
      <c r="AA64" s="16">
        <v>-12.664930500352801</v>
      </c>
      <c r="AB64" s="16">
        <v>-18.758475648761799</v>
      </c>
      <c r="AC64" s="16">
        <v>-1.27110780709264</v>
      </c>
      <c r="AD64" s="16">
        <v>-33.675139492561513</v>
      </c>
      <c r="AE64" s="16">
        <v>-15.970136704665375</v>
      </c>
      <c r="AF64" s="16">
        <v>4.5429256994443854</v>
      </c>
      <c r="AG64" s="16">
        <v>0.56206851045020045</v>
      </c>
      <c r="AH64" s="16">
        <v>1.8332277344634889</v>
      </c>
      <c r="AI64" s="46"/>
      <c r="AJ64" s="46"/>
      <c r="AK64" s="46"/>
      <c r="AL64" s="46"/>
      <c r="AM64" s="46"/>
      <c r="AN64" s="4"/>
      <c r="AO64" s="4"/>
      <c r="AP64" s="4"/>
      <c r="AQ64" s="4"/>
      <c r="AR64" s="4"/>
      <c r="AS64" s="4"/>
      <c r="AT64" s="4"/>
      <c r="AU64" s="4"/>
      <c r="AV64" s="4"/>
      <c r="AW64" s="4"/>
      <c r="AX64" s="4"/>
      <c r="AY64" s="4"/>
      <c r="ALQ64" t="e">
        <v>#N/A</v>
      </c>
    </row>
    <row r="65" spans="1:1005" ht="14.5" x14ac:dyDescent="0.35">
      <c r="A65" s="137"/>
      <c r="B65" s="34"/>
      <c r="C65" s="12"/>
      <c r="D65" s="45"/>
      <c r="E65" s="16"/>
      <c r="F65" s="16"/>
      <c r="G65" s="16"/>
      <c r="H65" s="16"/>
      <c r="I65" s="16"/>
      <c r="J65" s="16"/>
      <c r="K65" s="16"/>
      <c r="L65" s="16"/>
      <c r="M65" s="16"/>
      <c r="N65" s="16"/>
      <c r="O65" s="16"/>
      <c r="P65" s="16"/>
      <c r="Q65" s="16"/>
      <c r="R65" s="16"/>
      <c r="S65" s="16"/>
      <c r="T65" s="16"/>
      <c r="U65" s="16"/>
      <c r="V65" s="16"/>
      <c r="W65" s="16"/>
      <c r="X65" s="16"/>
      <c r="Y65" s="16"/>
      <c r="Z65" s="16"/>
      <c r="AA65" s="16"/>
      <c r="AB65" s="16"/>
      <c r="AC65" s="16"/>
      <c r="AD65" s="16"/>
      <c r="AE65" s="16"/>
      <c r="AF65" s="16"/>
      <c r="AG65" s="16"/>
      <c r="AH65" s="16"/>
      <c r="AI65" s="46"/>
      <c r="AJ65" s="46"/>
      <c r="AK65" s="46"/>
      <c r="AL65" s="46"/>
      <c r="AM65" s="46"/>
      <c r="AN65" s="4"/>
      <c r="AO65" s="4"/>
      <c r="AP65" s="4"/>
      <c r="AQ65" s="4"/>
      <c r="AR65" s="4"/>
      <c r="AS65" s="4"/>
      <c r="AT65" s="4"/>
      <c r="AU65" s="4"/>
      <c r="AV65" s="4"/>
      <c r="AW65" s="4"/>
      <c r="AX65" s="4"/>
      <c r="AY65" s="4"/>
      <c r="ALQ65" t="e">
        <v>#N/A</v>
      </c>
    </row>
    <row r="66" spans="1:1005" ht="14.5" x14ac:dyDescent="0.35">
      <c r="A66" s="137"/>
      <c r="B66" s="34"/>
      <c r="C66" s="12"/>
      <c r="D66" s="45"/>
      <c r="E66" s="16"/>
      <c r="F66" s="16"/>
      <c r="G66" s="16"/>
      <c r="H66" s="16"/>
      <c r="I66" s="16"/>
      <c r="J66" s="16"/>
      <c r="K66" s="16"/>
      <c r="L66" s="16"/>
      <c r="M66" s="16"/>
      <c r="N66" s="16"/>
      <c r="O66" s="16"/>
      <c r="P66" s="16"/>
      <c r="Q66" s="16"/>
      <c r="R66" s="16"/>
      <c r="S66" s="16"/>
      <c r="T66" s="16"/>
      <c r="U66" s="16"/>
      <c r="V66" s="16"/>
      <c r="W66" s="16"/>
      <c r="X66" s="16"/>
      <c r="Y66" s="16"/>
      <c r="Z66" s="16"/>
      <c r="AA66" s="16"/>
      <c r="AB66" s="16"/>
      <c r="AC66" s="16"/>
      <c r="AD66" s="16"/>
      <c r="AE66" s="16"/>
      <c r="AF66" s="16"/>
      <c r="AG66" s="16"/>
      <c r="AH66" s="16"/>
      <c r="AI66" s="46"/>
      <c r="AJ66" s="46"/>
      <c r="AK66" s="46"/>
      <c r="AL66" s="46"/>
      <c r="AM66" s="46"/>
      <c r="AN66" s="4"/>
      <c r="AO66" s="4"/>
      <c r="AP66" s="4"/>
      <c r="AQ66" s="4"/>
      <c r="AR66" s="4"/>
      <c r="AS66" s="4"/>
      <c r="AT66" s="4"/>
      <c r="AU66" s="4"/>
      <c r="AV66" s="4"/>
      <c r="AW66" s="4"/>
      <c r="AX66" s="4"/>
      <c r="AY66" s="4"/>
      <c r="ALQ66" t="e">
        <v>#N/A</v>
      </c>
    </row>
    <row r="67" spans="1:1005" ht="14.5" x14ac:dyDescent="0.35">
      <c r="A67" s="137"/>
      <c r="B67" s="34"/>
      <c r="C67" s="12"/>
      <c r="D67" s="45"/>
      <c r="E67" s="16"/>
      <c r="F67" s="16"/>
      <c r="G67" s="16"/>
      <c r="H67" s="16"/>
      <c r="I67" s="16"/>
      <c r="J67" s="16"/>
      <c r="K67" s="16"/>
      <c r="L67" s="16"/>
      <c r="M67" s="16"/>
      <c r="N67" s="16"/>
      <c r="O67" s="16"/>
      <c r="P67" s="16"/>
      <c r="Q67" s="16"/>
      <c r="R67" s="16"/>
      <c r="S67" s="16"/>
      <c r="T67" s="16"/>
      <c r="U67" s="16"/>
      <c r="V67" s="16"/>
      <c r="W67" s="16"/>
      <c r="X67" s="16"/>
      <c r="Y67" s="16"/>
      <c r="Z67" s="16"/>
      <c r="AA67" s="16"/>
      <c r="AB67" s="16"/>
      <c r="AC67" s="16"/>
      <c r="AD67" s="16"/>
      <c r="AE67" s="16"/>
      <c r="AF67" s="16"/>
      <c r="AG67" s="16"/>
      <c r="AH67" s="16"/>
      <c r="AI67" s="46"/>
      <c r="AJ67" s="46"/>
      <c r="AK67" s="46"/>
      <c r="AL67" s="46"/>
      <c r="AM67" s="46"/>
      <c r="AN67" s="4"/>
      <c r="AO67" s="4"/>
      <c r="AP67" s="4"/>
      <c r="AQ67" s="4"/>
      <c r="AR67" s="4"/>
      <c r="AS67" s="4"/>
      <c r="AT67" s="4"/>
      <c r="AU67" s="4"/>
      <c r="AV67" s="4"/>
      <c r="AW67" s="4"/>
      <c r="AX67" s="4"/>
      <c r="AY67" s="4"/>
      <c r="ALQ67" t="e">
        <v>#N/A</v>
      </c>
    </row>
    <row r="68" spans="1:1005" ht="14.5" x14ac:dyDescent="0.35">
      <c r="A68" s="137"/>
      <c r="B68" s="34"/>
      <c r="C68" s="12"/>
      <c r="D68" s="45"/>
      <c r="E68" s="16"/>
      <c r="F68" s="16"/>
      <c r="G68" s="16"/>
      <c r="H68" s="16"/>
      <c r="I68" s="16"/>
      <c r="J68" s="16"/>
      <c r="K68" s="16"/>
      <c r="L68" s="16"/>
      <c r="M68" s="16"/>
      <c r="N68" s="16"/>
      <c r="O68" s="16"/>
      <c r="P68" s="16"/>
      <c r="Q68" s="16"/>
      <c r="R68" s="16"/>
      <c r="S68" s="16"/>
      <c r="T68" s="16"/>
      <c r="U68" s="16"/>
      <c r="V68" s="16"/>
      <c r="W68" s="16"/>
      <c r="X68" s="16"/>
      <c r="Y68" s="16"/>
      <c r="Z68" s="16"/>
      <c r="AA68" s="16"/>
      <c r="AB68" s="16"/>
      <c r="AC68" s="16"/>
      <c r="AD68" s="16"/>
      <c r="AE68" s="16"/>
      <c r="AF68" s="16"/>
      <c r="AG68" s="16"/>
      <c r="AH68" s="16"/>
      <c r="AI68" s="46"/>
      <c r="AJ68" s="46"/>
      <c r="AK68" s="46"/>
      <c r="AL68" s="46"/>
      <c r="AM68" s="46"/>
      <c r="AN68" s="4"/>
      <c r="AO68" s="4"/>
      <c r="AP68" s="4"/>
      <c r="AQ68" s="4"/>
      <c r="AR68" s="4"/>
      <c r="AS68" s="4"/>
      <c r="AT68" s="4"/>
      <c r="AU68" s="4"/>
      <c r="AV68" s="4"/>
      <c r="AW68" s="4"/>
      <c r="AX68" s="4"/>
      <c r="AY68" s="4"/>
      <c r="ALQ68" t="e">
        <v>#N/A</v>
      </c>
    </row>
    <row r="69" spans="1:1005" ht="14.5" x14ac:dyDescent="0.35">
      <c r="A69" s="137"/>
      <c r="B69" s="34"/>
      <c r="C69" s="12"/>
      <c r="D69" s="45"/>
      <c r="E69" s="16"/>
      <c r="F69" s="16"/>
      <c r="G69" s="16"/>
      <c r="H69" s="16"/>
      <c r="I69" s="16"/>
      <c r="J69" s="16"/>
      <c r="K69" s="16"/>
      <c r="L69" s="16"/>
      <c r="M69" s="16"/>
      <c r="N69" s="16"/>
      <c r="O69" s="16"/>
      <c r="P69" s="16"/>
      <c r="Q69" s="16"/>
      <c r="R69" s="16"/>
      <c r="S69" s="16"/>
      <c r="T69" s="16"/>
      <c r="U69" s="16"/>
      <c r="V69" s="16"/>
      <c r="W69" s="16"/>
      <c r="X69" s="16"/>
      <c r="Y69" s="16"/>
      <c r="Z69" s="16"/>
      <c r="AA69" s="16"/>
      <c r="AB69" s="16"/>
      <c r="AC69" s="16"/>
      <c r="AD69" s="16"/>
      <c r="AE69" s="16"/>
      <c r="AF69" s="16"/>
      <c r="AG69" s="16"/>
      <c r="AH69" s="16"/>
      <c r="AI69" s="46"/>
      <c r="AJ69" s="46"/>
      <c r="AK69" s="46"/>
      <c r="AL69" s="46"/>
      <c r="AM69" s="46"/>
      <c r="AN69" s="4"/>
      <c r="AO69" s="4"/>
      <c r="AP69" s="4"/>
      <c r="AQ69" s="4"/>
      <c r="AR69" s="4"/>
      <c r="AS69" s="4"/>
      <c r="AT69" s="4"/>
      <c r="AU69" s="4"/>
      <c r="AV69" s="4"/>
      <c r="AW69" s="4"/>
      <c r="AX69" s="4"/>
      <c r="AY69" s="4"/>
      <c r="ALQ69" t="e">
        <v>#N/A</v>
      </c>
    </row>
    <row r="70" spans="1:1005" ht="14.5" x14ac:dyDescent="0.35">
      <c r="A70" s="137"/>
      <c r="B70" s="34"/>
      <c r="C70" s="12"/>
      <c r="D70" s="45"/>
      <c r="E70" s="16"/>
      <c r="F70" s="16"/>
      <c r="G70" s="16"/>
      <c r="H70" s="16"/>
      <c r="I70" s="16"/>
      <c r="J70" s="16"/>
      <c r="K70" s="16"/>
      <c r="L70" s="16"/>
      <c r="M70" s="16"/>
      <c r="N70" s="16"/>
      <c r="O70" s="16"/>
      <c r="P70" s="16"/>
      <c r="Q70" s="16"/>
      <c r="R70" s="16"/>
      <c r="S70" s="16"/>
      <c r="T70" s="16"/>
      <c r="U70" s="16"/>
      <c r="V70" s="16"/>
      <c r="W70" s="16"/>
      <c r="X70" s="16"/>
      <c r="Y70" s="16"/>
      <c r="Z70" s="16"/>
      <c r="AA70" s="16"/>
      <c r="AB70" s="16"/>
      <c r="AC70" s="16"/>
      <c r="AD70" s="16"/>
      <c r="AE70" s="16"/>
      <c r="AF70" s="16"/>
      <c r="AG70" s="16"/>
      <c r="AH70" s="16"/>
      <c r="AI70" s="46"/>
      <c r="AJ70" s="46"/>
      <c r="AK70" s="46"/>
      <c r="AL70" s="46"/>
      <c r="AM70" s="46"/>
      <c r="AN70" s="4"/>
      <c r="AO70" s="4"/>
      <c r="AP70" s="4"/>
      <c r="AQ70" s="4"/>
      <c r="AR70" s="4"/>
      <c r="AS70" s="4"/>
      <c r="AT70" s="4"/>
      <c r="AU70" s="4"/>
      <c r="AV70" s="4"/>
      <c r="AW70" s="4"/>
      <c r="AX70" s="4"/>
      <c r="AY70" s="4"/>
      <c r="ALQ70" t="e">
        <v>#N/A</v>
      </c>
    </row>
    <row r="71" spans="1:1005" ht="14.5" x14ac:dyDescent="0.35">
      <c r="A71" s="137"/>
      <c r="B71" s="34"/>
      <c r="C71" s="12"/>
      <c r="D71" s="45"/>
      <c r="E71" s="16"/>
      <c r="F71" s="16"/>
      <c r="G71" s="16"/>
      <c r="H71" s="16"/>
      <c r="I71" s="16"/>
      <c r="J71" s="16"/>
      <c r="K71" s="16"/>
      <c r="L71" s="16"/>
      <c r="M71" s="16"/>
      <c r="N71" s="16"/>
      <c r="O71" s="16"/>
      <c r="P71" s="16"/>
      <c r="Q71" s="16"/>
      <c r="R71" s="16"/>
      <c r="S71" s="16"/>
      <c r="T71" s="16"/>
      <c r="U71" s="16"/>
      <c r="V71" s="16"/>
      <c r="W71" s="16"/>
      <c r="X71" s="16"/>
      <c r="Y71" s="16"/>
      <c r="Z71" s="16"/>
      <c r="AA71" s="16"/>
      <c r="AB71" s="16"/>
      <c r="AC71" s="16"/>
      <c r="AD71" s="16"/>
      <c r="AE71" s="16"/>
      <c r="AF71" s="16"/>
      <c r="AG71" s="16"/>
      <c r="AH71" s="16"/>
      <c r="AI71" s="46"/>
      <c r="AJ71" s="46"/>
      <c r="AK71" s="46"/>
      <c r="AL71" s="46"/>
      <c r="AM71" s="46"/>
      <c r="AN71" s="4"/>
      <c r="AO71" s="4"/>
      <c r="AP71" s="4"/>
      <c r="AQ71" s="4"/>
      <c r="AR71" s="4"/>
      <c r="AS71" s="4"/>
      <c r="AT71" s="4"/>
      <c r="AU71" s="4"/>
      <c r="AV71" s="4"/>
      <c r="AW71" s="4"/>
      <c r="AX71" s="4"/>
      <c r="AY71" s="4"/>
      <c r="ALQ71" t="e">
        <v>#N/A</v>
      </c>
    </row>
    <row r="72" spans="1:1005" ht="12.75" customHeight="1" x14ac:dyDescent="0.35">
      <c r="A72" s="137"/>
      <c r="B72" s="33"/>
      <c r="C72" s="8"/>
      <c r="D72" s="11"/>
      <c r="AI72" s="16"/>
      <c r="AJ72" s="16"/>
      <c r="AK72" s="16"/>
      <c r="AL72" s="16"/>
      <c r="AM72" s="16"/>
      <c r="ALQ72" t="e">
        <v>#N/A</v>
      </c>
    </row>
    <row r="73" spans="1:1005" ht="12.75" customHeight="1" x14ac:dyDescent="0.35">
      <c r="A73" s="137"/>
      <c r="B73" s="33"/>
      <c r="C73" s="8"/>
      <c r="D73" s="11"/>
      <c r="E73" s="16"/>
      <c r="AI73" s="16"/>
      <c r="AJ73" s="16"/>
      <c r="AK73" s="16"/>
      <c r="AL73" s="16"/>
      <c r="AM73" s="16"/>
    </row>
    <row r="74" spans="1:1005" ht="12.75" customHeight="1" x14ac:dyDescent="0.35">
      <c r="A74" s="137"/>
      <c r="B74" s="33"/>
      <c r="C74" s="8"/>
      <c r="D74" s="11"/>
      <c r="AI74" s="16"/>
      <c r="AJ74" s="16"/>
      <c r="AK74" s="16"/>
      <c r="AL74" s="16"/>
      <c r="AM74" s="16"/>
    </row>
    <row r="75" spans="1:1005" ht="12.75" customHeight="1" x14ac:dyDescent="0.35">
      <c r="A75" s="137"/>
      <c r="B75" s="33"/>
      <c r="C75" s="8"/>
      <c r="D75" s="11"/>
      <c r="AI75" s="16"/>
      <c r="AJ75" s="16"/>
      <c r="AK75" s="16"/>
      <c r="AL75" s="16"/>
      <c r="AM75" s="16"/>
    </row>
    <row r="76" spans="1:1005" ht="12.75" customHeight="1" x14ac:dyDescent="0.35">
      <c r="A76" s="137"/>
      <c r="B76" s="33"/>
      <c r="C76" s="8"/>
      <c r="D76" s="11"/>
      <c r="AI76" s="16"/>
      <c r="AJ76" s="16"/>
      <c r="AK76" s="16"/>
      <c r="AL76" s="16"/>
      <c r="AM76" s="16"/>
    </row>
    <row r="77" spans="1:1005" ht="12.75" customHeight="1" x14ac:dyDescent="0.35">
      <c r="A77" s="137"/>
      <c r="B77" s="33"/>
      <c r="C77" s="8"/>
      <c r="D77" s="11"/>
      <c r="AI77" s="16"/>
      <c r="AJ77" s="16"/>
      <c r="AK77" s="16"/>
      <c r="AL77" s="16"/>
      <c r="AM77" s="16"/>
    </row>
    <row r="78" spans="1:1005" ht="12.75" customHeight="1" x14ac:dyDescent="0.35">
      <c r="A78" s="137"/>
      <c r="B78" s="33"/>
      <c r="C78" s="8"/>
      <c r="D78" s="11"/>
      <c r="AI78" s="16"/>
      <c r="AJ78" s="16"/>
      <c r="AK78" s="16"/>
      <c r="AL78" s="16"/>
      <c r="AM78" s="16"/>
    </row>
    <row r="79" spans="1:1005" ht="12.75" customHeight="1" x14ac:dyDescent="0.35">
      <c r="A79" s="137"/>
      <c r="B79" s="33"/>
      <c r="C79" s="8"/>
      <c r="D79" s="11"/>
    </row>
    <row r="80" spans="1:1005" ht="12.75" customHeight="1" x14ac:dyDescent="0.35">
      <c r="A80" s="137"/>
      <c r="B80" s="33"/>
      <c r="C80" s="8"/>
      <c r="D80" s="11"/>
    </row>
    <row r="81" spans="1:4" ht="12.75" customHeight="1" x14ac:dyDescent="0.35">
      <c r="A81" s="137"/>
      <c r="B81" s="33"/>
      <c r="C81" s="8"/>
      <c r="D81" s="11"/>
    </row>
    <row r="82" spans="1:4" ht="12.75" customHeight="1" x14ac:dyDescent="0.35">
      <c r="A82" s="137"/>
      <c r="B82" s="33"/>
      <c r="C82" s="8"/>
      <c r="D82" s="11"/>
    </row>
    <row r="83" spans="1:4" ht="12.75" customHeight="1" x14ac:dyDescent="0.35">
      <c r="A83" s="137"/>
      <c r="B83" s="33"/>
      <c r="C83" s="8"/>
      <c r="D83" s="11"/>
    </row>
    <row r="84" spans="1:4" ht="12.75" customHeight="1" x14ac:dyDescent="0.35">
      <c r="A84" s="137"/>
      <c r="B84" s="33"/>
      <c r="C84" s="8"/>
      <c r="D84" s="11"/>
    </row>
  </sheetData>
  <mergeCells count="1">
    <mergeCell ref="B1:AH1"/>
  </mergeCells>
  <pageMargins left="0.7" right="0.7" top="0.75" bottom="0.75" header="0.3" footer="0.3"/>
  <legacyDrawing r:id="rId1"/>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EC8F59-4B45-4217-AAD4-DB0B305C4F37}">
  <sheetPr codeName="Sheet28">
    <tabColor rgb="FFFF0000"/>
  </sheetPr>
  <dimension ref="A1:ALQ84"/>
  <sheetViews>
    <sheetView topLeftCell="A37" workbookViewId="0">
      <selection activeCell="B4" sqref="B4:AZ100"/>
    </sheetView>
  </sheetViews>
  <sheetFormatPr defaultColWidth="18.7265625" defaultRowHeight="12.75" customHeight="1" x14ac:dyDescent="0.35"/>
  <cols>
    <col min="1" max="2" width="9.1796875" customWidth="1"/>
    <col min="3" max="3" width="9.7265625" bestFit="1" customWidth="1"/>
    <col min="4" max="54" width="9.1796875" customWidth="1"/>
  </cols>
  <sheetData>
    <row r="1" spans="1:51" ht="14.5" x14ac:dyDescent="0.35">
      <c r="A1" s="130"/>
      <c r="B1" s="131"/>
      <c r="C1" s="131"/>
      <c r="D1" s="131"/>
      <c r="E1" s="131"/>
      <c r="F1" s="131"/>
      <c r="G1" s="131"/>
      <c r="H1" s="131"/>
      <c r="I1" s="131"/>
      <c r="J1" s="131"/>
      <c r="K1" s="131"/>
      <c r="L1" s="131"/>
      <c r="M1" s="131"/>
      <c r="N1" s="131"/>
      <c r="O1" s="131"/>
      <c r="P1" s="131"/>
      <c r="Q1" s="131"/>
      <c r="R1" s="131"/>
      <c r="S1" s="131"/>
      <c r="T1" s="131"/>
      <c r="U1" s="131"/>
      <c r="V1" s="131"/>
      <c r="W1" s="131"/>
      <c r="X1" s="131"/>
      <c r="Y1" s="131"/>
      <c r="Z1" s="131"/>
      <c r="AA1" s="131"/>
      <c r="AB1" s="131"/>
      <c r="AC1" s="131"/>
      <c r="AD1" s="131"/>
      <c r="AE1" s="131"/>
      <c r="AF1" s="131"/>
      <c r="AG1" s="131"/>
      <c r="AH1" s="131"/>
      <c r="AI1" s="3"/>
      <c r="AJ1" s="3"/>
      <c r="AK1" s="3"/>
      <c r="AL1" s="3"/>
      <c r="AM1" s="3"/>
    </row>
    <row r="2" spans="1:51" ht="14.5" x14ac:dyDescent="0.35">
      <c r="A2" s="130" t="s">
        <v>40</v>
      </c>
      <c r="B2" s="132" t="s">
        <v>0</v>
      </c>
      <c r="C2" s="132" t="s">
        <v>1</v>
      </c>
      <c r="D2" s="132" t="s">
        <v>2</v>
      </c>
      <c r="E2" s="132">
        <v>1991</v>
      </c>
      <c r="F2" s="132">
        <v>1992</v>
      </c>
      <c r="G2" s="132">
        <v>1993</v>
      </c>
      <c r="H2" s="132">
        <v>1994</v>
      </c>
      <c r="I2" s="132">
        <v>1995</v>
      </c>
      <c r="J2" s="132">
        <v>1996</v>
      </c>
      <c r="K2" s="132">
        <v>1997</v>
      </c>
      <c r="L2" s="132">
        <v>1998</v>
      </c>
      <c r="M2" s="132">
        <v>1999</v>
      </c>
      <c r="N2" s="132">
        <v>2000</v>
      </c>
      <c r="O2" s="132">
        <v>2001</v>
      </c>
      <c r="P2" s="132">
        <v>2002</v>
      </c>
      <c r="Q2" s="132">
        <v>2003</v>
      </c>
      <c r="R2" s="132">
        <v>2004</v>
      </c>
      <c r="S2" s="132">
        <v>2005</v>
      </c>
      <c r="T2" s="132">
        <v>2006</v>
      </c>
      <c r="U2" s="132">
        <v>2007</v>
      </c>
      <c r="V2" s="132">
        <v>2008</v>
      </c>
      <c r="W2" s="132">
        <v>2009</v>
      </c>
      <c r="X2" s="132">
        <v>2010</v>
      </c>
      <c r="Y2" s="132">
        <v>2011</v>
      </c>
      <c r="Z2" s="132">
        <v>2012</v>
      </c>
      <c r="AA2" s="132">
        <v>2013</v>
      </c>
      <c r="AB2" s="132">
        <v>2014</v>
      </c>
      <c r="AC2" s="132">
        <v>2015</v>
      </c>
      <c r="AD2" s="132">
        <v>2016</v>
      </c>
      <c r="AE2" s="133">
        <v>2017</v>
      </c>
      <c r="AF2" s="132">
        <v>2018</v>
      </c>
      <c r="AG2" s="132">
        <v>2019</v>
      </c>
      <c r="AH2" s="132">
        <v>2020</v>
      </c>
      <c r="AI2" s="3"/>
      <c r="AJ2" s="3"/>
      <c r="AK2" s="3"/>
      <c r="AL2" s="3"/>
      <c r="AM2" s="3"/>
      <c r="AN2" s="3"/>
      <c r="AO2" s="3"/>
      <c r="AP2" s="3"/>
      <c r="AQ2" s="3"/>
      <c r="AR2" s="3"/>
      <c r="AS2" s="3"/>
    </row>
    <row r="3" spans="1:51" ht="14.5" x14ac:dyDescent="0.35">
      <c r="A3" s="134" t="str">
        <f>A2&amp;"_"&amp;"Time"</f>
        <v>PkrToImp_In_Time</v>
      </c>
      <c r="B3" s="135" t="s">
        <v>3</v>
      </c>
      <c r="C3" s="135" t="s">
        <v>4</v>
      </c>
      <c r="D3" s="135" t="s">
        <v>5</v>
      </c>
      <c r="E3" s="135" t="s">
        <v>6</v>
      </c>
      <c r="F3" s="135" t="s">
        <v>7</v>
      </c>
      <c r="G3" s="135" t="s">
        <v>8</v>
      </c>
      <c r="H3" s="135" t="s">
        <v>9</v>
      </c>
      <c r="I3" s="135" t="s">
        <v>10</v>
      </c>
      <c r="J3" s="135" t="s">
        <v>11</v>
      </c>
      <c r="K3" s="135" t="s">
        <v>12</v>
      </c>
      <c r="L3" s="135" t="s">
        <v>13</v>
      </c>
      <c r="M3" s="135" t="s">
        <v>14</v>
      </c>
      <c r="N3" s="135" t="s">
        <v>15</v>
      </c>
      <c r="O3" s="135" t="s">
        <v>16</v>
      </c>
      <c r="P3" s="135" t="s">
        <v>17</v>
      </c>
      <c r="Q3" s="135" t="s">
        <v>18</v>
      </c>
      <c r="R3" s="135" t="s">
        <v>19</v>
      </c>
      <c r="S3" s="135" t="s">
        <v>20</v>
      </c>
      <c r="T3" s="135" t="s">
        <v>21</v>
      </c>
      <c r="U3" s="135" t="s">
        <v>22</v>
      </c>
      <c r="V3" s="135" t="s">
        <v>23</v>
      </c>
      <c r="W3" s="135" t="s">
        <v>24</v>
      </c>
      <c r="X3" s="135" t="s">
        <v>25</v>
      </c>
      <c r="Y3" s="135" t="s">
        <v>26</v>
      </c>
      <c r="Z3" s="135" t="s">
        <v>27</v>
      </c>
      <c r="AA3" s="135" t="s">
        <v>28</v>
      </c>
      <c r="AB3" s="135" t="s">
        <v>29</v>
      </c>
      <c r="AC3" s="135" t="s">
        <v>30</v>
      </c>
      <c r="AD3" s="135" t="s">
        <v>31</v>
      </c>
      <c r="AE3" s="135" t="s">
        <v>32</v>
      </c>
      <c r="AF3" s="135" t="s">
        <v>33</v>
      </c>
      <c r="AG3" s="135" t="s">
        <v>34</v>
      </c>
      <c r="AH3" s="135" t="s">
        <v>35</v>
      </c>
      <c r="AI3" s="3"/>
      <c r="AJ3" s="3"/>
      <c r="AK3" s="3"/>
      <c r="AL3" s="3"/>
      <c r="AM3" s="3"/>
      <c r="AN3" s="3"/>
      <c r="AO3" s="3"/>
      <c r="AP3" s="3"/>
      <c r="AQ3" s="3"/>
      <c r="AR3" s="3"/>
      <c r="AS3" s="3"/>
    </row>
    <row r="4" spans="1:51" ht="14.5" x14ac:dyDescent="0.35">
      <c r="A4" s="136">
        <f>YampaRiverInflow.TotalOutflow!A4</f>
        <v>45170</v>
      </c>
      <c r="B4" s="81"/>
      <c r="C4" s="82">
        <v>-8.8230000000000004</v>
      </c>
      <c r="D4" s="129">
        <v>-8.8230000000000004</v>
      </c>
      <c r="E4" s="16">
        <v>-15.521000000000001</v>
      </c>
      <c r="F4" s="16">
        <v>-12.745700000000001</v>
      </c>
      <c r="G4" s="16">
        <v>-31.333599999999997</v>
      </c>
      <c r="H4" s="16">
        <v>-19.856300000000001</v>
      </c>
      <c r="I4" s="16">
        <v>-41.415900000000001</v>
      </c>
      <c r="J4" s="16">
        <v>-22.555199999999999</v>
      </c>
      <c r="K4" s="16">
        <v>0.85353000000000001</v>
      </c>
      <c r="L4" s="16">
        <v>-61.966300000000004</v>
      </c>
      <c r="M4" s="16">
        <v>-54.048999999999999</v>
      </c>
      <c r="N4" s="16">
        <v>-27.7121</v>
      </c>
      <c r="O4" s="16">
        <v>-18.022099999999998</v>
      </c>
      <c r="P4" s="16">
        <v>-8.8447199999999988</v>
      </c>
      <c r="Q4" s="16">
        <v>-17.9664</v>
      </c>
      <c r="R4" s="16">
        <v>-5.1358199999999998</v>
      </c>
      <c r="S4" s="16">
        <v>-10.9739</v>
      </c>
      <c r="T4" s="16">
        <v>-32.469799999999999</v>
      </c>
      <c r="U4" s="16">
        <v>-35.090000000000003</v>
      </c>
      <c r="V4" s="16">
        <v>-20.7882</v>
      </c>
      <c r="W4" s="16">
        <v>-50.804099999999998</v>
      </c>
      <c r="X4" s="16">
        <v>-26.487200000000001</v>
      </c>
      <c r="Y4" s="16">
        <v>-30.253900000000002</v>
      </c>
      <c r="Z4" s="16">
        <v>-43.0578</v>
      </c>
      <c r="AA4" s="16">
        <v>-36.350099999999998</v>
      </c>
      <c r="AB4" s="16">
        <v>-18.872799999999998</v>
      </c>
      <c r="AC4" s="16">
        <v>-16.6816</v>
      </c>
      <c r="AD4" s="16">
        <v>-22.602599999999999</v>
      </c>
      <c r="AE4" s="16">
        <v>-13.866299999999999</v>
      </c>
      <c r="AF4" s="16">
        <v>-20.75</v>
      </c>
      <c r="AG4" s="16">
        <v>-8.9183799999999991</v>
      </c>
      <c r="AH4" s="16">
        <v>-33.353900000000003</v>
      </c>
      <c r="AI4" s="16"/>
      <c r="AJ4" s="16"/>
      <c r="AK4" s="16"/>
      <c r="AL4" s="16"/>
      <c r="AM4" s="16"/>
      <c r="AN4" s="4"/>
      <c r="AO4" s="4"/>
      <c r="AP4" s="4"/>
      <c r="AQ4" s="4"/>
      <c r="AR4" s="4"/>
      <c r="AS4" s="4"/>
      <c r="AT4" s="4"/>
      <c r="AU4" s="4"/>
      <c r="AV4" s="4"/>
      <c r="AW4" s="4"/>
      <c r="AX4" s="4"/>
      <c r="AY4" s="4"/>
    </row>
    <row r="5" spans="1:51" ht="14.5" x14ac:dyDescent="0.35">
      <c r="A5" s="136">
        <f>YampaRiverInflow.TotalOutflow!A5</f>
        <v>45200</v>
      </c>
      <c r="B5" s="34"/>
      <c r="C5" s="12">
        <v>-2.6379999999999999</v>
      </c>
      <c r="D5" s="45">
        <v>-2.6379999999999999</v>
      </c>
      <c r="E5" s="16">
        <v>3.17</v>
      </c>
      <c r="F5" s="16">
        <v>-15.058</v>
      </c>
      <c r="G5" s="16">
        <v>-8.1872799999999994</v>
      </c>
      <c r="H5" s="16">
        <v>-13.261700000000001</v>
      </c>
      <c r="I5" s="16">
        <v>8.3438300000000005</v>
      </c>
      <c r="J5" s="16">
        <v>1.6283399999999999</v>
      </c>
      <c r="K5" s="16">
        <v>-1.5256099999999999</v>
      </c>
      <c r="L5" s="16">
        <v>0.55819000000000007</v>
      </c>
      <c r="M5" s="16">
        <v>-0.40666000000000002</v>
      </c>
      <c r="N5" s="16">
        <v>-3.3743600000000002</v>
      </c>
      <c r="O5" s="16">
        <v>10.40099</v>
      </c>
      <c r="P5" s="16">
        <v>3.1250999999999998</v>
      </c>
      <c r="Q5" s="16">
        <v>0.16553999999999999</v>
      </c>
      <c r="R5" s="16">
        <v>26.085080000000001</v>
      </c>
      <c r="S5" s="16">
        <v>-4.4398100000000005</v>
      </c>
      <c r="T5" s="16">
        <v>7.4000500000000002</v>
      </c>
      <c r="U5" s="16">
        <v>-11.6661</v>
      </c>
      <c r="V5" s="16">
        <v>-2.7408399999999999</v>
      </c>
      <c r="W5" s="16">
        <v>-4.4333</v>
      </c>
      <c r="X5" s="16">
        <v>-10.0848</v>
      </c>
      <c r="Y5" s="16">
        <v>-27.032599999999999</v>
      </c>
      <c r="Z5" s="16">
        <v>-5.7554099999999995</v>
      </c>
      <c r="AA5" s="16">
        <v>-10.2515</v>
      </c>
      <c r="AB5" s="16">
        <v>-12.6999</v>
      </c>
      <c r="AC5" s="16">
        <v>-3.16777</v>
      </c>
      <c r="AD5" s="16">
        <v>-24.611999999999998</v>
      </c>
      <c r="AE5" s="16">
        <v>-28.077099999999998</v>
      </c>
      <c r="AF5" s="16">
        <v>-12.1576</v>
      </c>
      <c r="AG5" s="16">
        <v>1.7223250000000001</v>
      </c>
      <c r="AH5" s="16">
        <v>-9.7818899999999989</v>
      </c>
      <c r="AI5" s="46"/>
      <c r="AJ5" s="46"/>
      <c r="AK5" s="46"/>
      <c r="AL5" s="46"/>
      <c r="AM5" s="46"/>
      <c r="AN5" s="4"/>
      <c r="AO5" s="4"/>
      <c r="AP5" s="4"/>
      <c r="AQ5" s="4"/>
      <c r="AR5" s="4"/>
      <c r="AS5" s="4"/>
      <c r="AT5" s="4"/>
      <c r="AU5" s="4"/>
      <c r="AV5" s="4"/>
      <c r="AW5" s="4"/>
      <c r="AX5" s="4"/>
      <c r="AY5" s="4"/>
    </row>
    <row r="6" spans="1:51" ht="14.5" x14ac:dyDescent="0.35">
      <c r="A6" s="136">
        <f>YampaRiverInflow.TotalOutflow!A6</f>
        <v>45231</v>
      </c>
      <c r="B6" s="34"/>
      <c r="C6" s="12">
        <v>8.0289999999999999</v>
      </c>
      <c r="D6" s="45">
        <v>8.0289999999999999</v>
      </c>
      <c r="E6" s="16">
        <v>8.6760000000000002</v>
      </c>
      <c r="F6" s="16">
        <v>-7.5486000000000004</v>
      </c>
      <c r="G6" s="16">
        <v>1.3323900000000002</v>
      </c>
      <c r="H6" s="16">
        <v>8.9617099999999983</v>
      </c>
      <c r="I6" s="16">
        <v>4.5023100000000005</v>
      </c>
      <c r="J6" s="16">
        <v>13.97513</v>
      </c>
      <c r="K6" s="16">
        <v>6.8756899999999996</v>
      </c>
      <c r="L6" s="16">
        <v>-37.753900000000002</v>
      </c>
      <c r="M6" s="16">
        <v>12.579600000000001</v>
      </c>
      <c r="N6" s="16">
        <v>4.9528100000000004</v>
      </c>
      <c r="O6" s="16">
        <v>14.292</v>
      </c>
      <c r="P6" s="16">
        <v>10.398250000000001</v>
      </c>
      <c r="Q6" s="16">
        <v>14.77266</v>
      </c>
      <c r="R6" s="16">
        <v>2.89751</v>
      </c>
      <c r="S6" s="16">
        <v>-5.1595500000000003</v>
      </c>
      <c r="T6" s="16">
        <v>8.3595300000000012</v>
      </c>
      <c r="U6" s="16">
        <v>0.24359</v>
      </c>
      <c r="V6" s="16">
        <v>-2.1938</v>
      </c>
      <c r="W6" s="16">
        <v>-8.1242999999999999</v>
      </c>
      <c r="X6" s="16">
        <v>-20.0396</v>
      </c>
      <c r="Y6" s="16">
        <v>-7.1350500000000006</v>
      </c>
      <c r="Z6" s="16">
        <v>-4.9749300000000005</v>
      </c>
      <c r="AA6" s="16">
        <v>-2.7747700000000002</v>
      </c>
      <c r="AB6" s="16">
        <v>-5.4642499999999998</v>
      </c>
      <c r="AC6" s="16">
        <v>12.753399999999999</v>
      </c>
      <c r="AD6" s="16">
        <v>1.235026</v>
      </c>
      <c r="AE6" s="16">
        <v>6.9389319999999994</v>
      </c>
      <c r="AF6" s="16">
        <v>-9.7391900000000007</v>
      </c>
      <c r="AG6" s="16">
        <v>26.70477</v>
      </c>
      <c r="AH6" s="16">
        <v>4.1004740000000002</v>
      </c>
      <c r="AI6" s="46"/>
      <c r="AJ6" s="46"/>
      <c r="AK6" s="46"/>
      <c r="AL6" s="46"/>
      <c r="AM6" s="46"/>
      <c r="AN6" s="4"/>
      <c r="AO6" s="4"/>
      <c r="AP6" s="4"/>
      <c r="AQ6" s="4"/>
      <c r="AR6" s="4"/>
      <c r="AS6" s="4"/>
      <c r="AT6" s="4"/>
      <c r="AU6" s="4"/>
      <c r="AV6" s="4"/>
      <c r="AW6" s="4"/>
      <c r="AX6" s="4"/>
      <c r="AY6" s="4"/>
    </row>
    <row r="7" spans="1:51" ht="14.5" x14ac:dyDescent="0.35">
      <c r="A7" s="136">
        <f>YampaRiverInflow.TotalOutflow!A7</f>
        <v>45261</v>
      </c>
      <c r="B7" s="34"/>
      <c r="C7" s="12">
        <v>18.611999999999998</v>
      </c>
      <c r="D7" s="45">
        <v>18.611999999999998</v>
      </c>
      <c r="E7" s="16">
        <v>18.335000000000001</v>
      </c>
      <c r="F7" s="16">
        <v>4.6582799999999995</v>
      </c>
      <c r="G7" s="16">
        <v>11.40897</v>
      </c>
      <c r="H7" s="16">
        <v>18.883740000000003</v>
      </c>
      <c r="I7" s="16">
        <v>6.48062</v>
      </c>
      <c r="J7" s="16">
        <v>-1.6886700000000001</v>
      </c>
      <c r="K7" s="16">
        <v>-26.622299999999999</v>
      </c>
      <c r="L7" s="16">
        <v>-69.312100000000001</v>
      </c>
      <c r="M7" s="16">
        <v>30.47054</v>
      </c>
      <c r="N7" s="16">
        <v>12.73404</v>
      </c>
      <c r="O7" s="16">
        <v>16.88007</v>
      </c>
      <c r="P7" s="16">
        <v>5.8597900000000003</v>
      </c>
      <c r="Q7" s="16">
        <v>7.4444699999999999</v>
      </c>
      <c r="R7" s="16">
        <v>33.224269999999997</v>
      </c>
      <c r="S7" s="16">
        <v>12.479979999999999</v>
      </c>
      <c r="T7" s="16">
        <v>17.551400000000001</v>
      </c>
      <c r="U7" s="16">
        <v>6.2706099999999996</v>
      </c>
      <c r="V7" s="16">
        <v>38.814579999999999</v>
      </c>
      <c r="W7" s="16">
        <v>9.5693099999999998</v>
      </c>
      <c r="X7" s="16">
        <v>34.180550000000004</v>
      </c>
      <c r="Y7" s="16">
        <v>4.3811200000000001</v>
      </c>
      <c r="Z7" s="16">
        <v>12.84577</v>
      </c>
      <c r="AA7" s="16">
        <v>-9.6169899999999995</v>
      </c>
      <c r="AB7" s="16">
        <v>8.3672789999999999</v>
      </c>
      <c r="AC7" s="16">
        <v>21.699849999999998</v>
      </c>
      <c r="AD7" s="16">
        <v>30.923099999999998</v>
      </c>
      <c r="AE7" s="16">
        <v>2.6434799999999998</v>
      </c>
      <c r="AF7" s="16">
        <v>7.848967</v>
      </c>
      <c r="AG7" s="16">
        <v>2.9376329999999999</v>
      </c>
      <c r="AH7" s="16">
        <v>20.856740000000002</v>
      </c>
      <c r="AI7" s="46"/>
      <c r="AJ7" s="46"/>
      <c r="AK7" s="46"/>
      <c r="AL7" s="46"/>
      <c r="AM7" s="46"/>
      <c r="AN7" s="4"/>
      <c r="AO7" s="4"/>
      <c r="AP7" s="4"/>
      <c r="AQ7" s="4"/>
      <c r="AR7" s="4"/>
      <c r="AS7" s="4"/>
      <c r="AT7" s="4"/>
      <c r="AU7" s="4"/>
      <c r="AV7" s="4"/>
      <c r="AW7" s="4"/>
      <c r="AX7" s="4"/>
      <c r="AY7" s="4"/>
    </row>
    <row r="8" spans="1:51" ht="14.5" x14ac:dyDescent="0.35">
      <c r="A8" s="136">
        <f>YampaRiverInflow.TotalOutflow!A8</f>
        <v>45292</v>
      </c>
      <c r="B8" s="34"/>
      <c r="C8" s="12">
        <v>-13.928000000000001</v>
      </c>
      <c r="D8" s="45">
        <v>-13.928000000000001</v>
      </c>
      <c r="E8" s="16">
        <v>-16.688599999999997</v>
      </c>
      <c r="F8" s="16">
        <v>33.015449999999994</v>
      </c>
      <c r="G8" s="16">
        <v>-30.712700000000002</v>
      </c>
      <c r="H8" s="16">
        <v>-2.2970100000000002</v>
      </c>
      <c r="I8" s="16">
        <v>-5.6275300000000001</v>
      </c>
      <c r="J8" s="16">
        <v>-64.680900000000008</v>
      </c>
      <c r="K8" s="16">
        <v>-113.199</v>
      </c>
      <c r="L8" s="16">
        <v>36.242400000000004</v>
      </c>
      <c r="M8" s="16">
        <v>-10.6774</v>
      </c>
      <c r="N8" s="16">
        <v>8.1581399999999995</v>
      </c>
      <c r="O8" s="16">
        <v>1.3930199999999999</v>
      </c>
      <c r="P8" s="16">
        <v>10.17</v>
      </c>
      <c r="Q8" s="16">
        <v>3.6542600000000003</v>
      </c>
      <c r="R8" s="16">
        <v>8.1713000000000005</v>
      </c>
      <c r="S8" s="16">
        <v>-29.2118</v>
      </c>
      <c r="T8" s="16">
        <v>-12.4862</v>
      </c>
      <c r="U8" s="16">
        <v>-4.2013100000000003</v>
      </c>
      <c r="V8" s="16">
        <v>-21.987200000000001</v>
      </c>
      <c r="W8" s="16">
        <v>21.381310000000003</v>
      </c>
      <c r="X8" s="16">
        <v>-39.100499999999997</v>
      </c>
      <c r="Y8" s="16">
        <v>-31.088799999999999</v>
      </c>
      <c r="Z8" s="16">
        <v>7.3067399999999996</v>
      </c>
      <c r="AA8" s="16">
        <v>-13.319000000000001</v>
      </c>
      <c r="AB8" s="16">
        <v>-6.39839</v>
      </c>
      <c r="AC8" s="16">
        <v>-23.134</v>
      </c>
      <c r="AD8" s="16">
        <v>-29.637900000000002</v>
      </c>
      <c r="AE8" s="16">
        <v>-24.356300000000001</v>
      </c>
      <c r="AF8" s="16">
        <v>-6.12601</v>
      </c>
      <c r="AG8" s="16">
        <v>-35.9651</v>
      </c>
      <c r="AH8" s="16">
        <v>-1.4319999999999999</v>
      </c>
      <c r="AI8" s="46"/>
      <c r="AJ8" s="46"/>
      <c r="AK8" s="46"/>
      <c r="AL8" s="46"/>
      <c r="AM8" s="46"/>
      <c r="AN8" s="4"/>
      <c r="AO8" s="4"/>
      <c r="AP8" s="4"/>
      <c r="AQ8" s="4"/>
      <c r="AR8" s="4"/>
      <c r="AS8" s="4"/>
      <c r="AT8" s="4"/>
      <c r="AU8" s="4"/>
      <c r="AV8" s="4"/>
      <c r="AW8" s="4"/>
      <c r="AX8" s="4"/>
      <c r="AY8" s="4"/>
    </row>
    <row r="9" spans="1:51" ht="14.5" x14ac:dyDescent="0.35">
      <c r="A9" s="136">
        <f>YampaRiverInflow.TotalOutflow!A9</f>
        <v>45323</v>
      </c>
      <c r="B9" s="34"/>
      <c r="C9" s="12">
        <v>-32.661000000000001</v>
      </c>
      <c r="D9" s="45">
        <v>-32.661000000000001</v>
      </c>
      <c r="E9" s="16">
        <v>-22.5732</v>
      </c>
      <c r="F9" s="16">
        <v>-17.1022</v>
      </c>
      <c r="G9" s="16">
        <v>-38.901800000000001</v>
      </c>
      <c r="H9" s="16">
        <v>-63.575199999999995</v>
      </c>
      <c r="I9" s="16">
        <v>-26.556999999999999</v>
      </c>
      <c r="J9" s="16">
        <v>-43.0946</v>
      </c>
      <c r="K9" s="16">
        <v>-46.804400000000001</v>
      </c>
      <c r="L9" s="16">
        <v>-20.875299999999999</v>
      </c>
      <c r="M9" s="16">
        <v>-24.3658</v>
      </c>
      <c r="N9" s="16">
        <v>1.18557</v>
      </c>
      <c r="O9" s="16">
        <v>-25.8432</v>
      </c>
      <c r="P9" s="16">
        <v>-4.4762599999999999</v>
      </c>
      <c r="Q9" s="16">
        <v>-2.36822</v>
      </c>
      <c r="R9" s="16">
        <v>5.9079799999999993</v>
      </c>
      <c r="S9" s="16">
        <v>-17.978400000000001</v>
      </c>
      <c r="T9" s="16">
        <v>-35.601699999999994</v>
      </c>
      <c r="U9" s="16">
        <v>-45.1038</v>
      </c>
      <c r="V9" s="16">
        <v>-5.1178299999999997</v>
      </c>
      <c r="W9" s="16">
        <v>-37.283000000000001</v>
      </c>
      <c r="X9" s="16">
        <v>-15.6464</v>
      </c>
      <c r="Y9" s="16">
        <v>-40.071800000000003</v>
      </c>
      <c r="Z9" s="16">
        <v>-32.633000000000003</v>
      </c>
      <c r="AA9" s="16">
        <v>-26.703299999999999</v>
      </c>
      <c r="AB9" s="16">
        <v>-28.727499999999999</v>
      </c>
      <c r="AC9" s="16">
        <v>-41.463300000000004</v>
      </c>
      <c r="AD9" s="16">
        <v>-12.364799999999999</v>
      </c>
      <c r="AE9" s="16">
        <v>-17.944700000000001</v>
      </c>
      <c r="AF9" s="16">
        <v>-30.381799999999998</v>
      </c>
      <c r="AG9" s="16">
        <v>-39.880099999999999</v>
      </c>
      <c r="AH9" s="16">
        <v>-13.894</v>
      </c>
      <c r="AI9" s="46"/>
      <c r="AJ9" s="46"/>
      <c r="AK9" s="46"/>
      <c r="AL9" s="46"/>
      <c r="AM9" s="46"/>
      <c r="AN9" s="4"/>
      <c r="AO9" s="4"/>
      <c r="AP9" s="4"/>
      <c r="AQ9" s="4"/>
      <c r="AR9" s="4"/>
      <c r="AS9" s="4"/>
      <c r="AT9" s="4"/>
      <c r="AU9" s="4"/>
      <c r="AV9" s="4"/>
      <c r="AW9" s="4"/>
      <c r="AX9" s="4"/>
      <c r="AY9" s="4"/>
    </row>
    <row r="10" spans="1:51" ht="14.5" x14ac:dyDescent="0.35">
      <c r="A10" s="136">
        <f>YampaRiverInflow.TotalOutflow!A10</f>
        <v>45352</v>
      </c>
      <c r="B10" s="34"/>
      <c r="C10" s="12">
        <v>-45.593000000000004</v>
      </c>
      <c r="D10" s="45">
        <v>-45.593000000000004</v>
      </c>
      <c r="E10" s="16">
        <v>-9.4451399999999985</v>
      </c>
      <c r="F10" s="16">
        <v>-51.122900000000001</v>
      </c>
      <c r="G10" s="16">
        <v>-40.1935</v>
      </c>
      <c r="H10" s="16">
        <v>-34.902000000000001</v>
      </c>
      <c r="I10" s="16">
        <v>-96.0959</v>
      </c>
      <c r="J10" s="16">
        <v>-38.881300000000003</v>
      </c>
      <c r="K10" s="16">
        <v>-9.1832499999999992</v>
      </c>
      <c r="L10" s="16">
        <v>-13.1533</v>
      </c>
      <c r="M10" s="16">
        <v>-27.913900000000002</v>
      </c>
      <c r="N10" s="16">
        <v>-37.945300000000003</v>
      </c>
      <c r="O10" s="16">
        <v>-37.232500000000002</v>
      </c>
      <c r="P10" s="16">
        <v>-84.1511</v>
      </c>
      <c r="Q10" s="16">
        <v>-52.822800000000001</v>
      </c>
      <c r="R10" s="16">
        <v>-62.375399999999999</v>
      </c>
      <c r="S10" s="16">
        <v>-22.7028</v>
      </c>
      <c r="T10" s="16">
        <v>-24.410799999999998</v>
      </c>
      <c r="U10" s="16">
        <v>-35.779199999999996</v>
      </c>
      <c r="V10" s="16">
        <v>-52.189599999999999</v>
      </c>
      <c r="W10" s="16">
        <v>-44.594099999999997</v>
      </c>
      <c r="X10" s="16">
        <v>-46.276900000000005</v>
      </c>
      <c r="Y10" s="16">
        <v>-41.1785</v>
      </c>
      <c r="Z10" s="16">
        <v>-54.098800000000004</v>
      </c>
      <c r="AA10" s="16">
        <v>-94.38669999999999</v>
      </c>
      <c r="AB10" s="16">
        <v>-68.116</v>
      </c>
      <c r="AC10" s="16">
        <v>-21.329699999999999</v>
      </c>
      <c r="AD10" s="16">
        <v>-45.133600000000001</v>
      </c>
      <c r="AE10" s="16">
        <v>-41.103999999999999</v>
      </c>
      <c r="AF10" s="16">
        <v>-52.287500000000001</v>
      </c>
      <c r="AG10" s="16">
        <v>-39.996499999999997</v>
      </c>
      <c r="AH10" s="16">
        <v>-34.947000000000003</v>
      </c>
      <c r="AI10" s="46"/>
      <c r="AJ10" s="46"/>
      <c r="AK10" s="46"/>
      <c r="AL10" s="46"/>
      <c r="AM10" s="46"/>
      <c r="AN10" s="4"/>
      <c r="AO10" s="4"/>
      <c r="AP10" s="4"/>
      <c r="AQ10" s="4"/>
      <c r="AR10" s="4"/>
      <c r="AS10" s="4"/>
      <c r="AT10" s="4"/>
      <c r="AU10" s="4"/>
      <c r="AV10" s="4"/>
      <c r="AW10" s="4"/>
      <c r="AX10" s="4"/>
      <c r="AY10" s="4"/>
    </row>
    <row r="11" spans="1:51" ht="14.5" x14ac:dyDescent="0.35">
      <c r="A11" s="136">
        <f>YampaRiverInflow.TotalOutflow!A11</f>
        <v>45383</v>
      </c>
      <c r="B11" s="34"/>
      <c r="C11" s="12">
        <v>-45.991</v>
      </c>
      <c r="D11" s="45">
        <v>-45.991</v>
      </c>
      <c r="E11" s="16">
        <v>-58.070099999999996</v>
      </c>
      <c r="F11" s="16">
        <v>-46.224299999999999</v>
      </c>
      <c r="G11" s="16">
        <v>-45.231099999999998</v>
      </c>
      <c r="H11" s="16">
        <v>-21.337199999999999</v>
      </c>
      <c r="I11" s="16">
        <v>-46.392000000000003</v>
      </c>
      <c r="J11" s="16">
        <v>-46.931699999999999</v>
      </c>
      <c r="K11" s="16">
        <v>-10.3939</v>
      </c>
      <c r="L11" s="16">
        <v>-22.183299999999999</v>
      </c>
      <c r="M11" s="16">
        <v>-50.360900000000001</v>
      </c>
      <c r="N11" s="16">
        <v>-34.244300000000003</v>
      </c>
      <c r="O11" s="16">
        <v>-28.298599999999997</v>
      </c>
      <c r="P11" s="16">
        <v>-23.056999999999999</v>
      </c>
      <c r="Q11" s="16">
        <v>-23.6526</v>
      </c>
      <c r="R11" s="16">
        <v>-18.731300000000001</v>
      </c>
      <c r="S11" s="16">
        <v>-34.493000000000002</v>
      </c>
      <c r="T11" s="16">
        <v>-34.719099999999997</v>
      </c>
      <c r="U11" s="16">
        <v>-39.354300000000002</v>
      </c>
      <c r="V11" s="16">
        <v>-36.816499999999998</v>
      </c>
      <c r="W11" s="16">
        <v>-31.096499999999999</v>
      </c>
      <c r="X11" s="16">
        <v>-26.820700000000002</v>
      </c>
      <c r="Y11" s="16">
        <v>-39.596599999999995</v>
      </c>
      <c r="Z11" s="16">
        <v>-38.490600000000001</v>
      </c>
      <c r="AA11" s="16">
        <v>-7.4329700000000001</v>
      </c>
      <c r="AB11" s="16">
        <v>-6.8644499999999997</v>
      </c>
      <c r="AC11" s="16">
        <v>-16.915599999999998</v>
      </c>
      <c r="AD11" s="16">
        <v>-37.536199999999994</v>
      </c>
      <c r="AE11" s="16">
        <v>-51.6753</v>
      </c>
      <c r="AF11" s="16">
        <v>-49.0565</v>
      </c>
      <c r="AG11" s="16">
        <v>3.8323470000000004</v>
      </c>
      <c r="AH11" s="16">
        <v>-59.116</v>
      </c>
      <c r="AI11" s="46"/>
      <c r="AJ11" s="46"/>
      <c r="AK11" s="46"/>
      <c r="AL11" s="46"/>
      <c r="AM11" s="46"/>
      <c r="AN11" s="4"/>
      <c r="AO11" s="4"/>
      <c r="AP11" s="4"/>
      <c r="AQ11" s="4"/>
      <c r="AR11" s="4"/>
      <c r="AS11" s="4"/>
      <c r="AT11" s="4"/>
      <c r="AU11" s="4"/>
      <c r="AV11" s="4"/>
      <c r="AW11" s="4"/>
      <c r="AX11" s="4"/>
      <c r="AY11" s="4"/>
    </row>
    <row r="12" spans="1:51" ht="14.5" x14ac:dyDescent="0.35">
      <c r="A12" s="136">
        <f>YampaRiverInflow.TotalOutflow!A12</f>
        <v>45413</v>
      </c>
      <c r="B12" s="34"/>
      <c r="C12" s="12">
        <v>-42.726999999999997</v>
      </c>
      <c r="D12" s="45">
        <v>-42.726999999999997</v>
      </c>
      <c r="E12" s="16">
        <v>-19.098700000000001</v>
      </c>
      <c r="F12" s="16">
        <v>-31.252700000000001</v>
      </c>
      <c r="G12" s="16">
        <v>-147.96199999999999</v>
      </c>
      <c r="H12" s="16">
        <v>-29.909500000000001</v>
      </c>
      <c r="I12" s="16">
        <v>-28.129300000000001</v>
      </c>
      <c r="J12" s="16">
        <v>-49.9146</v>
      </c>
      <c r="K12" s="16">
        <v>-34.603400000000001</v>
      </c>
      <c r="L12" s="16">
        <v>-27.749099999999999</v>
      </c>
      <c r="M12" s="16">
        <v>-15.6434</v>
      </c>
      <c r="N12" s="16">
        <v>-26.480900000000002</v>
      </c>
      <c r="O12" s="16">
        <v>-13.461499999999999</v>
      </c>
      <c r="P12" s="16">
        <v>-3.12216</v>
      </c>
      <c r="Q12" s="16">
        <v>-37.49</v>
      </c>
      <c r="R12" s="16">
        <v>-28.581900000000001</v>
      </c>
      <c r="S12" s="16">
        <v>-34.988099999999996</v>
      </c>
      <c r="T12" s="16">
        <v>-27.610599999999998</v>
      </c>
      <c r="U12" s="16">
        <v>-13.771700000000001</v>
      </c>
      <c r="V12" s="16">
        <v>-19.453499999999998</v>
      </c>
      <c r="W12" s="16">
        <v>-43.834099999999999</v>
      </c>
      <c r="X12" s="16">
        <v>-36.948999999999998</v>
      </c>
      <c r="Y12" s="16">
        <v>-18.708599999999997</v>
      </c>
      <c r="Z12" s="16">
        <v>-25.398700000000002</v>
      </c>
      <c r="AA12" s="16">
        <v>-18.684200000000001</v>
      </c>
      <c r="AB12" s="16">
        <v>-10.974200000000002</v>
      </c>
      <c r="AC12" s="16">
        <v>-34.367400000000004</v>
      </c>
      <c r="AD12" s="16">
        <v>-27.658300000000001</v>
      </c>
      <c r="AE12" s="16">
        <v>-22.264099999999999</v>
      </c>
      <c r="AF12" s="16">
        <v>-16.6996</v>
      </c>
      <c r="AG12" s="16">
        <v>-67.282200000000003</v>
      </c>
      <c r="AH12" s="16">
        <v>-19.012</v>
      </c>
      <c r="AI12" s="46"/>
      <c r="AJ12" s="46"/>
      <c r="AK12" s="46"/>
      <c r="AL12" s="46"/>
      <c r="AM12" s="46"/>
      <c r="AN12" s="4"/>
      <c r="AO12" s="4"/>
      <c r="AP12" s="4"/>
      <c r="AQ12" s="4"/>
      <c r="AR12" s="4"/>
      <c r="AS12" s="4"/>
      <c r="AT12" s="4"/>
      <c r="AU12" s="4"/>
      <c r="AV12" s="4"/>
      <c r="AW12" s="4"/>
      <c r="AX12" s="4"/>
      <c r="AY12" s="4"/>
    </row>
    <row r="13" spans="1:51" ht="14.5" x14ac:dyDescent="0.35">
      <c r="A13" s="136">
        <f>YampaRiverInflow.TotalOutflow!A13</f>
        <v>45444</v>
      </c>
      <c r="B13" s="34"/>
      <c r="C13" s="12">
        <v>-44.098999999999997</v>
      </c>
      <c r="D13" s="45">
        <v>-44.098999999999997</v>
      </c>
      <c r="E13" s="16">
        <v>-49.321300000000001</v>
      </c>
      <c r="F13" s="16">
        <v>-51.9298</v>
      </c>
      <c r="G13" s="16">
        <v>-183.62299999999999</v>
      </c>
      <c r="H13" s="16">
        <v>-63.558300000000003</v>
      </c>
      <c r="I13" s="16">
        <v>-43.443300000000001</v>
      </c>
      <c r="J13" s="16">
        <v>-78.712100000000007</v>
      </c>
      <c r="K13" s="16">
        <v>-44.4283</v>
      </c>
      <c r="L13" s="16">
        <v>-46.623400000000004</v>
      </c>
      <c r="M13" s="16">
        <v>-26.48</v>
      </c>
      <c r="N13" s="16">
        <v>-49.249099999999999</v>
      </c>
      <c r="O13" s="16">
        <v>-37.820300000000003</v>
      </c>
      <c r="P13" s="16">
        <v>-37.123800000000003</v>
      </c>
      <c r="Q13" s="16">
        <v>-46.805699999999995</v>
      </c>
      <c r="R13" s="16">
        <v>-42.2714</v>
      </c>
      <c r="S13" s="16">
        <v>-36.915500000000002</v>
      </c>
      <c r="T13" s="16">
        <v>-53.137800000000006</v>
      </c>
      <c r="U13" s="16">
        <v>-64.9482</v>
      </c>
      <c r="V13" s="16">
        <v>-25.7806</v>
      </c>
      <c r="W13" s="16">
        <v>-34.943199999999997</v>
      </c>
      <c r="X13" s="16">
        <v>-51.296099999999996</v>
      </c>
      <c r="Y13" s="16">
        <v>-57.331800000000001</v>
      </c>
      <c r="Z13" s="16">
        <v>-54.558199999999999</v>
      </c>
      <c r="AA13" s="16">
        <v>-68.587000000000003</v>
      </c>
      <c r="AB13" s="16">
        <v>-37.685099999999998</v>
      </c>
      <c r="AC13" s="16">
        <v>-32.256500000000003</v>
      </c>
      <c r="AD13" s="16">
        <v>-52.228699999999996</v>
      </c>
      <c r="AE13" s="16">
        <v>-55.433399999999999</v>
      </c>
      <c r="AF13" s="16">
        <v>-50.623800000000003</v>
      </c>
      <c r="AG13" s="16">
        <v>-49.755000000000003</v>
      </c>
      <c r="AH13" s="16">
        <v>-57.844000000000001</v>
      </c>
      <c r="AI13" s="46"/>
      <c r="AJ13" s="46"/>
      <c r="AK13" s="46"/>
      <c r="AL13" s="46"/>
      <c r="AM13" s="46"/>
      <c r="AN13" s="4"/>
      <c r="AO13" s="4"/>
      <c r="AP13" s="4"/>
      <c r="AQ13" s="4"/>
      <c r="AR13" s="4"/>
      <c r="AS13" s="4"/>
      <c r="AT13" s="4"/>
      <c r="AU13" s="4"/>
      <c r="AV13" s="4"/>
      <c r="AW13" s="4"/>
      <c r="AX13" s="4"/>
      <c r="AY13" s="4"/>
    </row>
    <row r="14" spans="1:51" ht="14.5" x14ac:dyDescent="0.35">
      <c r="A14" s="136">
        <f>YampaRiverInflow.TotalOutflow!A14</f>
        <v>45474</v>
      </c>
      <c r="B14" s="34"/>
      <c r="C14" s="12">
        <v>-26.710999999999999</v>
      </c>
      <c r="D14" s="45">
        <v>-26.710999999999999</v>
      </c>
      <c r="E14" s="16">
        <v>-25.503700000000002</v>
      </c>
      <c r="F14" s="16">
        <v>-48.567099999999996</v>
      </c>
      <c r="G14" s="16">
        <v>-182.99199999999999</v>
      </c>
      <c r="H14" s="16">
        <v>-65.305999999999997</v>
      </c>
      <c r="I14" s="16">
        <v>-37.942</v>
      </c>
      <c r="J14" s="16">
        <v>-73.786799999999999</v>
      </c>
      <c r="K14" s="16">
        <v>-40.766500000000001</v>
      </c>
      <c r="L14" s="16">
        <v>-6.4570799999999995</v>
      </c>
      <c r="M14" s="16">
        <v>-40.478199999999994</v>
      </c>
      <c r="N14" s="16">
        <v>-35.347099999999998</v>
      </c>
      <c r="O14" s="16">
        <v>-30.984200000000001</v>
      </c>
      <c r="P14" s="16">
        <v>-12.644399999999999</v>
      </c>
      <c r="Q14" s="16">
        <v>-15.251700000000001</v>
      </c>
      <c r="R14" s="16">
        <v>-52.766100000000002</v>
      </c>
      <c r="S14" s="16">
        <v>-45.935900000000004</v>
      </c>
      <c r="T14" s="16">
        <v>-47.300400000000003</v>
      </c>
      <c r="U14" s="16">
        <v>-39.221400000000003</v>
      </c>
      <c r="V14" s="16">
        <v>-35.222799999999999</v>
      </c>
      <c r="W14" s="16">
        <v>-42.721499999999999</v>
      </c>
      <c r="X14" s="16">
        <v>-48.900100000000002</v>
      </c>
      <c r="Y14" s="16">
        <v>-17.8947</v>
      </c>
      <c r="Z14" s="16">
        <v>-23.696200000000001</v>
      </c>
      <c r="AA14" s="16">
        <v>-7.1829000000000001</v>
      </c>
      <c r="AB14" s="16">
        <v>-15.904399999999999</v>
      </c>
      <c r="AC14" s="16">
        <v>-28.589599999999997</v>
      </c>
      <c r="AD14" s="16">
        <v>-43.727499999999999</v>
      </c>
      <c r="AE14" s="16">
        <v>-35.582300000000004</v>
      </c>
      <c r="AF14" s="16">
        <v>-30.575500000000002</v>
      </c>
      <c r="AG14" s="16">
        <v>-37.180800000000005</v>
      </c>
      <c r="AH14" s="16">
        <v>-48.3</v>
      </c>
      <c r="AI14" s="46"/>
      <c r="AJ14" s="46"/>
      <c r="AK14" s="46"/>
      <c r="AL14" s="46"/>
      <c r="AM14" s="46"/>
      <c r="AN14" s="4"/>
      <c r="AO14" s="4"/>
      <c r="AP14" s="4"/>
      <c r="AQ14" s="4"/>
      <c r="AR14" s="4"/>
      <c r="AS14" s="4"/>
      <c r="AT14" s="4"/>
      <c r="AU14" s="4"/>
      <c r="AV14" s="4"/>
      <c r="AW14" s="4"/>
      <c r="AX14" s="4"/>
      <c r="AY14" s="4"/>
    </row>
    <row r="15" spans="1:51" ht="14.5" x14ac:dyDescent="0.35">
      <c r="A15" s="136">
        <f>YampaRiverInflow.TotalOutflow!A15</f>
        <v>45505</v>
      </c>
      <c r="B15" s="34"/>
      <c r="C15" s="12">
        <v>-21.927</v>
      </c>
      <c r="D15" s="45">
        <v>-21.927</v>
      </c>
      <c r="E15" s="16">
        <v>5.8436199999999996</v>
      </c>
      <c r="F15" s="16">
        <v>-37.121300000000005</v>
      </c>
      <c r="G15" s="16">
        <v>-39.379899999999999</v>
      </c>
      <c r="H15" s="16">
        <v>-27.815000000000001</v>
      </c>
      <c r="I15" s="16">
        <v>-14.0517</v>
      </c>
      <c r="J15" s="16">
        <v>-65.381299999999996</v>
      </c>
      <c r="K15" s="16">
        <v>-36.5657</v>
      </c>
      <c r="L15" s="16">
        <v>-19.854400000000002</v>
      </c>
      <c r="M15" s="16">
        <v>-3.75305</v>
      </c>
      <c r="N15" s="16">
        <v>-2.8775900000000001</v>
      </c>
      <c r="O15" s="16">
        <v>-12.666399999999999</v>
      </c>
      <c r="P15" s="16">
        <v>-13.9602</v>
      </c>
      <c r="Q15" s="16">
        <v>-39.998400000000004</v>
      </c>
      <c r="R15" s="16">
        <v>7.2850600000000005</v>
      </c>
      <c r="S15" s="16">
        <v>-24.3444</v>
      </c>
      <c r="T15" s="16">
        <v>-33.449400000000004</v>
      </c>
      <c r="U15" s="16">
        <v>-19.831900000000001</v>
      </c>
      <c r="V15" s="16">
        <v>-46.257599999999996</v>
      </c>
      <c r="W15" s="16">
        <v>-32.945300000000003</v>
      </c>
      <c r="X15" s="16">
        <v>-39.458300000000001</v>
      </c>
      <c r="Y15" s="16">
        <v>-23.445799999999998</v>
      </c>
      <c r="Z15" s="16">
        <v>-14.442500000000001</v>
      </c>
      <c r="AA15" s="16">
        <v>-5.3147600000000006</v>
      </c>
      <c r="AB15" s="16">
        <v>-20.151</v>
      </c>
      <c r="AC15" s="16">
        <v>-29.148299999999999</v>
      </c>
      <c r="AD15" s="16">
        <v>-33.437899999999999</v>
      </c>
      <c r="AE15" s="16">
        <v>-29.450599999999998</v>
      </c>
      <c r="AF15" s="16">
        <v>-25.803599999999999</v>
      </c>
      <c r="AG15" s="16">
        <v>-58.466900000000003</v>
      </c>
      <c r="AH15" s="16">
        <v>-23.998000000000001</v>
      </c>
      <c r="AI15" s="46"/>
      <c r="AJ15" s="46"/>
      <c r="AK15" s="46"/>
      <c r="AL15" s="46"/>
      <c r="AM15" s="46"/>
      <c r="AN15" s="4"/>
      <c r="AO15" s="4"/>
      <c r="AP15" s="4"/>
      <c r="AQ15" s="4"/>
      <c r="AR15" s="4"/>
      <c r="AS15" s="4"/>
      <c r="AT15" s="4"/>
      <c r="AU15" s="4"/>
      <c r="AV15" s="4"/>
      <c r="AW15" s="4"/>
      <c r="AX15" s="4"/>
      <c r="AY15" s="4"/>
    </row>
    <row r="16" spans="1:51" ht="14.5" x14ac:dyDescent="0.35">
      <c r="A16" s="136">
        <f>YampaRiverInflow.TotalOutflow!A16</f>
        <v>45536</v>
      </c>
      <c r="B16" s="34"/>
      <c r="C16" s="12">
        <v>-8.8230000000000004</v>
      </c>
      <c r="D16" s="45">
        <v>-8.8230000000000004</v>
      </c>
      <c r="E16" s="16">
        <v>-12.745700000000001</v>
      </c>
      <c r="F16" s="16">
        <v>-31.333599999999997</v>
      </c>
      <c r="G16" s="16">
        <v>-19.856300000000001</v>
      </c>
      <c r="H16" s="16">
        <v>-41.415900000000001</v>
      </c>
      <c r="I16" s="16">
        <v>-22.555199999999999</v>
      </c>
      <c r="J16" s="16">
        <v>0.85353000000000001</v>
      </c>
      <c r="K16" s="16">
        <v>-61.966300000000004</v>
      </c>
      <c r="L16" s="16">
        <v>-54.048999999999999</v>
      </c>
      <c r="M16" s="16">
        <v>-27.7121</v>
      </c>
      <c r="N16" s="16">
        <v>-18.022099999999998</v>
      </c>
      <c r="O16" s="16">
        <v>-8.8447199999999988</v>
      </c>
      <c r="P16" s="16">
        <v>-17.9664</v>
      </c>
      <c r="Q16" s="16">
        <v>-5.1358199999999998</v>
      </c>
      <c r="R16" s="16">
        <v>-10.9739</v>
      </c>
      <c r="S16" s="16">
        <v>-32.469799999999999</v>
      </c>
      <c r="T16" s="16">
        <v>-35.090000000000003</v>
      </c>
      <c r="U16" s="16">
        <v>-20.7882</v>
      </c>
      <c r="V16" s="16">
        <v>-50.804099999999998</v>
      </c>
      <c r="W16" s="16">
        <v>-26.487200000000001</v>
      </c>
      <c r="X16" s="16">
        <v>-30.253900000000002</v>
      </c>
      <c r="Y16" s="16">
        <v>-43.0578</v>
      </c>
      <c r="Z16" s="16">
        <v>-36.350099999999998</v>
      </c>
      <c r="AA16" s="16">
        <v>-18.872799999999998</v>
      </c>
      <c r="AB16" s="16">
        <v>-16.6816</v>
      </c>
      <c r="AC16" s="16">
        <v>-22.602599999999999</v>
      </c>
      <c r="AD16" s="16">
        <v>-13.866299999999999</v>
      </c>
      <c r="AE16" s="16">
        <v>-20.75</v>
      </c>
      <c r="AF16" s="16">
        <v>-8.9183799999999991</v>
      </c>
      <c r="AG16" s="16">
        <v>-33.353900000000003</v>
      </c>
      <c r="AH16" s="16">
        <v>-15.521000000000001</v>
      </c>
      <c r="AI16" s="46"/>
      <c r="AJ16" s="46"/>
      <c r="AK16" s="46"/>
      <c r="AL16" s="46"/>
      <c r="AM16" s="46"/>
      <c r="AN16" s="4"/>
      <c r="AO16" s="4"/>
      <c r="AP16" s="4"/>
      <c r="AQ16" s="4"/>
      <c r="AR16" s="4"/>
      <c r="AS16" s="4"/>
      <c r="AT16" s="4"/>
      <c r="AU16" s="4"/>
      <c r="AV16" s="4"/>
      <c r="AW16" s="4"/>
      <c r="AX16" s="4"/>
      <c r="AY16" s="4"/>
    </row>
    <row r="17" spans="1:51" ht="14.5" x14ac:dyDescent="0.35">
      <c r="A17" s="136">
        <f>YampaRiverInflow.TotalOutflow!A17</f>
        <v>45566</v>
      </c>
      <c r="B17" s="34"/>
      <c r="C17" s="12">
        <v>-2.6379999999999999</v>
      </c>
      <c r="D17" s="45">
        <v>-2.6379999999999999</v>
      </c>
      <c r="E17" s="16">
        <v>-15.058</v>
      </c>
      <c r="F17" s="16">
        <v>-8.1872799999999994</v>
      </c>
      <c r="G17" s="16">
        <v>-13.261700000000001</v>
      </c>
      <c r="H17" s="16">
        <v>8.3438300000000005</v>
      </c>
      <c r="I17" s="16">
        <v>1.6283399999999999</v>
      </c>
      <c r="J17" s="16">
        <v>-1.5256099999999999</v>
      </c>
      <c r="K17" s="16">
        <v>0.55819000000000007</v>
      </c>
      <c r="L17" s="16">
        <v>-0.40666000000000002</v>
      </c>
      <c r="M17" s="16">
        <v>-3.3743600000000002</v>
      </c>
      <c r="N17" s="16">
        <v>10.40099</v>
      </c>
      <c r="O17" s="16">
        <v>3.1250999999999998</v>
      </c>
      <c r="P17" s="16">
        <v>0.16553999999999999</v>
      </c>
      <c r="Q17" s="16">
        <v>26.085080000000001</v>
      </c>
      <c r="R17" s="16">
        <v>-4.4398100000000005</v>
      </c>
      <c r="S17" s="16">
        <v>7.4000500000000002</v>
      </c>
      <c r="T17" s="16">
        <v>-11.6661</v>
      </c>
      <c r="U17" s="16">
        <v>-2.7408399999999999</v>
      </c>
      <c r="V17" s="16">
        <v>-4.4333</v>
      </c>
      <c r="W17" s="16">
        <v>-10.0848</v>
      </c>
      <c r="X17" s="16">
        <v>-27.032599999999999</v>
      </c>
      <c r="Y17" s="16">
        <v>-5.7554099999999995</v>
      </c>
      <c r="Z17" s="16">
        <v>-10.2515</v>
      </c>
      <c r="AA17" s="16">
        <v>-12.6999</v>
      </c>
      <c r="AB17" s="16">
        <v>-3.16777</v>
      </c>
      <c r="AC17" s="16">
        <v>-24.611999999999998</v>
      </c>
      <c r="AD17" s="16">
        <v>-28.077099999999998</v>
      </c>
      <c r="AE17" s="16">
        <v>-12.1576</v>
      </c>
      <c r="AF17" s="16">
        <v>1.7223250000000001</v>
      </c>
      <c r="AG17" s="16">
        <v>-9.7818899999999989</v>
      </c>
      <c r="AH17" s="16">
        <v>3.17</v>
      </c>
      <c r="AI17" s="46"/>
      <c r="AJ17" s="46"/>
      <c r="AK17" s="46"/>
      <c r="AL17" s="46"/>
      <c r="AM17" s="46"/>
      <c r="AN17" s="4"/>
      <c r="AO17" s="4"/>
      <c r="AP17" s="4"/>
      <c r="AQ17" s="4"/>
      <c r="AR17" s="4"/>
      <c r="AS17" s="4"/>
      <c r="AT17" s="4"/>
      <c r="AU17" s="4"/>
      <c r="AV17" s="4"/>
      <c r="AW17" s="4"/>
      <c r="AX17" s="4"/>
      <c r="AY17" s="4"/>
    </row>
    <row r="18" spans="1:51" ht="14.5" x14ac:dyDescent="0.35">
      <c r="A18" s="136">
        <f>YampaRiverInflow.TotalOutflow!A18</f>
        <v>45597</v>
      </c>
      <c r="B18" s="34"/>
      <c r="C18" s="12">
        <v>8.0289999999999999</v>
      </c>
      <c r="D18" s="45">
        <v>8.0289999999999999</v>
      </c>
      <c r="E18" s="16">
        <v>-7.5486000000000004</v>
      </c>
      <c r="F18" s="16">
        <v>1.3323900000000002</v>
      </c>
      <c r="G18" s="16">
        <v>8.9617099999999983</v>
      </c>
      <c r="H18" s="16">
        <v>4.5023100000000005</v>
      </c>
      <c r="I18" s="16">
        <v>13.97513</v>
      </c>
      <c r="J18" s="16">
        <v>6.8756899999999996</v>
      </c>
      <c r="K18" s="16">
        <v>-37.753900000000002</v>
      </c>
      <c r="L18" s="16">
        <v>12.579600000000001</v>
      </c>
      <c r="M18" s="16">
        <v>4.9528100000000004</v>
      </c>
      <c r="N18" s="16">
        <v>14.292</v>
      </c>
      <c r="O18" s="16">
        <v>10.398250000000001</v>
      </c>
      <c r="P18" s="16">
        <v>14.77266</v>
      </c>
      <c r="Q18" s="16">
        <v>2.89751</v>
      </c>
      <c r="R18" s="16">
        <v>-5.1595500000000003</v>
      </c>
      <c r="S18" s="16">
        <v>8.3595300000000012</v>
      </c>
      <c r="T18" s="16">
        <v>0.24359</v>
      </c>
      <c r="U18" s="16">
        <v>-2.1938</v>
      </c>
      <c r="V18" s="16">
        <v>-8.1242999999999999</v>
      </c>
      <c r="W18" s="16">
        <v>-20.0396</v>
      </c>
      <c r="X18" s="16">
        <v>-7.1350500000000006</v>
      </c>
      <c r="Y18" s="16">
        <v>-4.9749300000000005</v>
      </c>
      <c r="Z18" s="16">
        <v>-2.7747700000000002</v>
      </c>
      <c r="AA18" s="16">
        <v>-5.4642499999999998</v>
      </c>
      <c r="AB18" s="16">
        <v>12.753399999999999</v>
      </c>
      <c r="AC18" s="16">
        <v>1.235026</v>
      </c>
      <c r="AD18" s="16">
        <v>6.9389319999999994</v>
      </c>
      <c r="AE18" s="16">
        <v>-9.7391900000000007</v>
      </c>
      <c r="AF18" s="16">
        <v>26.70477</v>
      </c>
      <c r="AG18" s="16">
        <v>4.1004740000000002</v>
      </c>
      <c r="AH18" s="16">
        <v>8.6760000000000002</v>
      </c>
      <c r="AI18" s="46"/>
      <c r="AJ18" s="46"/>
      <c r="AK18" s="46"/>
      <c r="AL18" s="46"/>
      <c r="AM18" s="46"/>
      <c r="AN18" s="4"/>
      <c r="AO18" s="4"/>
      <c r="AP18" s="4"/>
      <c r="AQ18" s="4"/>
      <c r="AR18" s="4"/>
      <c r="AS18" s="4"/>
      <c r="AT18" s="4"/>
      <c r="AU18" s="4"/>
      <c r="AV18" s="4"/>
      <c r="AW18" s="4"/>
      <c r="AX18" s="4"/>
      <c r="AY18" s="4"/>
    </row>
    <row r="19" spans="1:51" ht="14.5" x14ac:dyDescent="0.35">
      <c r="A19" s="136">
        <f>YampaRiverInflow.TotalOutflow!A19</f>
        <v>45627</v>
      </c>
      <c r="B19" s="34"/>
      <c r="C19" s="12">
        <v>18.611999999999998</v>
      </c>
      <c r="D19" s="45">
        <v>18.611999999999998</v>
      </c>
      <c r="E19" s="16">
        <v>4.6582799999999995</v>
      </c>
      <c r="F19" s="16">
        <v>11.40897</v>
      </c>
      <c r="G19" s="16">
        <v>18.883740000000003</v>
      </c>
      <c r="H19" s="16">
        <v>6.48062</v>
      </c>
      <c r="I19" s="16">
        <v>-1.6886700000000001</v>
      </c>
      <c r="J19" s="16">
        <v>-26.622299999999999</v>
      </c>
      <c r="K19" s="16">
        <v>-69.312100000000001</v>
      </c>
      <c r="L19" s="16">
        <v>30.47054</v>
      </c>
      <c r="M19" s="16">
        <v>12.73404</v>
      </c>
      <c r="N19" s="16">
        <v>16.88007</v>
      </c>
      <c r="O19" s="16">
        <v>5.8597900000000003</v>
      </c>
      <c r="P19" s="16">
        <v>7.4444699999999999</v>
      </c>
      <c r="Q19" s="16">
        <v>33.224269999999997</v>
      </c>
      <c r="R19" s="16">
        <v>12.479979999999999</v>
      </c>
      <c r="S19" s="16">
        <v>17.551400000000001</v>
      </c>
      <c r="T19" s="16">
        <v>6.2706099999999996</v>
      </c>
      <c r="U19" s="16">
        <v>38.814579999999999</v>
      </c>
      <c r="V19" s="16">
        <v>9.5693099999999998</v>
      </c>
      <c r="W19" s="16">
        <v>34.180550000000004</v>
      </c>
      <c r="X19" s="16">
        <v>4.3811200000000001</v>
      </c>
      <c r="Y19" s="16">
        <v>12.84577</v>
      </c>
      <c r="Z19" s="16">
        <v>-9.6169899999999995</v>
      </c>
      <c r="AA19" s="16">
        <v>8.3672789999999999</v>
      </c>
      <c r="AB19" s="16">
        <v>21.699849999999998</v>
      </c>
      <c r="AC19" s="16">
        <v>30.923099999999998</v>
      </c>
      <c r="AD19" s="16">
        <v>2.6434799999999998</v>
      </c>
      <c r="AE19" s="16">
        <v>7.848967</v>
      </c>
      <c r="AF19" s="16">
        <v>2.9376329999999999</v>
      </c>
      <c r="AG19" s="16">
        <v>20.856740000000002</v>
      </c>
      <c r="AH19" s="16">
        <v>18.335000000000001</v>
      </c>
      <c r="AI19" s="46"/>
      <c r="AJ19" s="46"/>
      <c r="AK19" s="46"/>
      <c r="AL19" s="46"/>
      <c r="AM19" s="46"/>
      <c r="AN19" s="4"/>
      <c r="AO19" s="4"/>
      <c r="AP19" s="4"/>
      <c r="AQ19" s="4"/>
      <c r="AR19" s="4"/>
      <c r="AS19" s="4"/>
      <c r="AT19" s="4"/>
      <c r="AU19" s="4"/>
      <c r="AV19" s="4"/>
      <c r="AW19" s="4"/>
      <c r="AX19" s="4"/>
      <c r="AY19" s="4"/>
    </row>
    <row r="20" spans="1:51" ht="14.5" x14ac:dyDescent="0.35">
      <c r="A20" s="136">
        <f>YampaRiverInflow.TotalOutflow!A20</f>
        <v>45658</v>
      </c>
      <c r="B20" s="34"/>
      <c r="C20" s="12">
        <v>-13.928000000000001</v>
      </c>
      <c r="D20" s="45">
        <v>-13.928000000000001</v>
      </c>
      <c r="E20" s="16">
        <v>33.015449999999994</v>
      </c>
      <c r="F20" s="16">
        <v>-30.712700000000002</v>
      </c>
      <c r="G20" s="16">
        <v>-2.2970100000000002</v>
      </c>
      <c r="H20" s="16">
        <v>-5.6275300000000001</v>
      </c>
      <c r="I20" s="16">
        <v>-64.680900000000008</v>
      </c>
      <c r="J20" s="16">
        <v>-113.199</v>
      </c>
      <c r="K20" s="16">
        <v>36.242400000000004</v>
      </c>
      <c r="L20" s="16">
        <v>-10.6774</v>
      </c>
      <c r="M20" s="16">
        <v>8.1581399999999995</v>
      </c>
      <c r="N20" s="16">
        <v>1.3930199999999999</v>
      </c>
      <c r="O20" s="16">
        <v>10.17</v>
      </c>
      <c r="P20" s="16">
        <v>3.6542600000000003</v>
      </c>
      <c r="Q20" s="16">
        <v>8.1713000000000005</v>
      </c>
      <c r="R20" s="16">
        <v>-29.2118</v>
      </c>
      <c r="S20" s="16">
        <v>-12.4862</v>
      </c>
      <c r="T20" s="16">
        <v>-4.2013100000000003</v>
      </c>
      <c r="U20" s="16">
        <v>-21.987200000000001</v>
      </c>
      <c r="V20" s="16">
        <v>21.381310000000003</v>
      </c>
      <c r="W20" s="16">
        <v>-39.100499999999997</v>
      </c>
      <c r="X20" s="16">
        <v>-31.088799999999999</v>
      </c>
      <c r="Y20" s="16">
        <v>7.3067399999999996</v>
      </c>
      <c r="Z20" s="16">
        <v>-13.319000000000001</v>
      </c>
      <c r="AA20" s="16">
        <v>-6.39839</v>
      </c>
      <c r="AB20" s="16">
        <v>-23.134</v>
      </c>
      <c r="AC20" s="16">
        <v>-29.637900000000002</v>
      </c>
      <c r="AD20" s="16">
        <v>-24.356300000000001</v>
      </c>
      <c r="AE20" s="16">
        <v>-6.12601</v>
      </c>
      <c r="AF20" s="16">
        <v>-35.9651</v>
      </c>
      <c r="AG20" s="16">
        <v>-1.4319999999999999</v>
      </c>
      <c r="AH20" s="16">
        <v>-16.688599999999997</v>
      </c>
      <c r="AI20" s="46"/>
      <c r="AJ20" s="46"/>
      <c r="AK20" s="46"/>
      <c r="AL20" s="46"/>
      <c r="AM20" s="46"/>
      <c r="AN20" s="4"/>
      <c r="AO20" s="4"/>
      <c r="AP20" s="4"/>
      <c r="AQ20" s="4"/>
      <c r="AR20" s="4"/>
      <c r="AS20" s="4"/>
      <c r="AT20" s="4"/>
      <c r="AU20" s="4"/>
      <c r="AV20" s="4"/>
      <c r="AW20" s="4"/>
      <c r="AX20" s="4"/>
      <c r="AY20" s="4"/>
    </row>
    <row r="21" spans="1:51" ht="14.5" x14ac:dyDescent="0.35">
      <c r="A21" s="136">
        <f>YampaRiverInflow.TotalOutflow!A21</f>
        <v>45689</v>
      </c>
      <c r="B21" s="34"/>
      <c r="C21" s="12">
        <v>-32.661000000000001</v>
      </c>
      <c r="D21" s="45">
        <v>-32.661000000000001</v>
      </c>
      <c r="E21" s="16">
        <v>-17.1022</v>
      </c>
      <c r="F21" s="16">
        <v>-38.901800000000001</v>
      </c>
      <c r="G21" s="16">
        <v>-63.575199999999995</v>
      </c>
      <c r="H21" s="16">
        <v>-26.556999999999999</v>
      </c>
      <c r="I21" s="16">
        <v>-43.0946</v>
      </c>
      <c r="J21" s="16">
        <v>-46.804400000000001</v>
      </c>
      <c r="K21" s="16">
        <v>-20.875299999999999</v>
      </c>
      <c r="L21" s="16">
        <v>-24.3658</v>
      </c>
      <c r="M21" s="16">
        <v>1.18557</v>
      </c>
      <c r="N21" s="16">
        <v>-25.8432</v>
      </c>
      <c r="O21" s="16">
        <v>-4.4762599999999999</v>
      </c>
      <c r="P21" s="16">
        <v>-2.36822</v>
      </c>
      <c r="Q21" s="16">
        <v>5.9079799999999993</v>
      </c>
      <c r="R21" s="16">
        <v>-17.978400000000001</v>
      </c>
      <c r="S21" s="16">
        <v>-35.601699999999994</v>
      </c>
      <c r="T21" s="16">
        <v>-45.1038</v>
      </c>
      <c r="U21" s="16">
        <v>-5.1178299999999997</v>
      </c>
      <c r="V21" s="16">
        <v>-37.283000000000001</v>
      </c>
      <c r="W21" s="16">
        <v>-15.6464</v>
      </c>
      <c r="X21" s="16">
        <v>-40.071800000000003</v>
      </c>
      <c r="Y21" s="16">
        <v>-32.633000000000003</v>
      </c>
      <c r="Z21" s="16">
        <v>-26.703299999999999</v>
      </c>
      <c r="AA21" s="16">
        <v>-28.727499999999999</v>
      </c>
      <c r="AB21" s="16">
        <v>-41.463300000000004</v>
      </c>
      <c r="AC21" s="16">
        <v>-12.364799999999999</v>
      </c>
      <c r="AD21" s="16">
        <v>-17.944700000000001</v>
      </c>
      <c r="AE21" s="16">
        <v>-30.381799999999998</v>
      </c>
      <c r="AF21" s="16">
        <v>-39.880099999999999</v>
      </c>
      <c r="AG21" s="16">
        <v>-13.894</v>
      </c>
      <c r="AH21" s="16">
        <v>-22.5732</v>
      </c>
      <c r="AI21" s="46"/>
      <c r="AJ21" s="46"/>
      <c r="AK21" s="46"/>
      <c r="AL21" s="46"/>
      <c r="AM21" s="46"/>
      <c r="AN21" s="4"/>
      <c r="AO21" s="4"/>
      <c r="AP21" s="4"/>
      <c r="AQ21" s="4"/>
      <c r="AR21" s="4"/>
      <c r="AS21" s="4"/>
      <c r="AT21" s="4"/>
      <c r="AU21" s="4"/>
      <c r="AV21" s="4"/>
      <c r="AW21" s="4"/>
      <c r="AX21" s="4"/>
      <c r="AY21" s="4"/>
    </row>
    <row r="22" spans="1:51" ht="14.5" x14ac:dyDescent="0.35">
      <c r="A22" s="136">
        <f>YampaRiverInflow.TotalOutflow!A22</f>
        <v>45717</v>
      </c>
      <c r="B22" s="34"/>
      <c r="C22" s="12">
        <v>-45.593000000000004</v>
      </c>
      <c r="D22" s="45">
        <v>-45.593000000000004</v>
      </c>
      <c r="E22" s="16">
        <v>-51.122900000000001</v>
      </c>
      <c r="F22" s="16">
        <v>-40.1935</v>
      </c>
      <c r="G22" s="16">
        <v>-34.902000000000001</v>
      </c>
      <c r="H22" s="16">
        <v>-96.0959</v>
      </c>
      <c r="I22" s="16">
        <v>-38.881300000000003</v>
      </c>
      <c r="J22" s="16">
        <v>-9.1832499999999992</v>
      </c>
      <c r="K22" s="16">
        <v>-13.1533</v>
      </c>
      <c r="L22" s="16">
        <v>-27.913900000000002</v>
      </c>
      <c r="M22" s="16">
        <v>-37.945300000000003</v>
      </c>
      <c r="N22" s="16">
        <v>-37.232500000000002</v>
      </c>
      <c r="O22" s="16">
        <v>-84.1511</v>
      </c>
      <c r="P22" s="16">
        <v>-52.822800000000001</v>
      </c>
      <c r="Q22" s="16">
        <v>-62.375399999999999</v>
      </c>
      <c r="R22" s="16">
        <v>-22.7028</v>
      </c>
      <c r="S22" s="16">
        <v>-24.410799999999998</v>
      </c>
      <c r="T22" s="16">
        <v>-35.779199999999996</v>
      </c>
      <c r="U22" s="16">
        <v>-52.189599999999999</v>
      </c>
      <c r="V22" s="16">
        <v>-44.594099999999997</v>
      </c>
      <c r="W22" s="16">
        <v>-46.276900000000005</v>
      </c>
      <c r="X22" s="16">
        <v>-41.1785</v>
      </c>
      <c r="Y22" s="16">
        <v>-54.098800000000004</v>
      </c>
      <c r="Z22" s="16">
        <v>-94.38669999999999</v>
      </c>
      <c r="AA22" s="16">
        <v>-68.116</v>
      </c>
      <c r="AB22" s="16">
        <v>-21.329699999999999</v>
      </c>
      <c r="AC22" s="16">
        <v>-45.133600000000001</v>
      </c>
      <c r="AD22" s="16">
        <v>-41.103999999999999</v>
      </c>
      <c r="AE22" s="16">
        <v>-52.287500000000001</v>
      </c>
      <c r="AF22" s="16">
        <v>-39.996499999999997</v>
      </c>
      <c r="AG22" s="16">
        <v>-34.947000000000003</v>
      </c>
      <c r="AH22" s="16">
        <v>-9.4451399999999985</v>
      </c>
      <c r="AI22" s="46"/>
      <c r="AJ22" s="46"/>
      <c r="AK22" s="46"/>
      <c r="AL22" s="46"/>
      <c r="AM22" s="46"/>
      <c r="AN22" s="4"/>
      <c r="AO22" s="4"/>
      <c r="AP22" s="4"/>
      <c r="AQ22" s="4"/>
      <c r="AR22" s="4"/>
      <c r="AS22" s="4"/>
      <c r="AT22" s="4"/>
      <c r="AU22" s="4"/>
      <c r="AV22" s="4"/>
      <c r="AW22" s="4"/>
      <c r="AX22" s="4"/>
      <c r="AY22" s="4"/>
    </row>
    <row r="23" spans="1:51" ht="14.5" x14ac:dyDescent="0.35">
      <c r="A23" s="136">
        <f>YampaRiverInflow.TotalOutflow!A23</f>
        <v>45748</v>
      </c>
      <c r="B23" s="34"/>
      <c r="C23" s="12">
        <v>-45.991</v>
      </c>
      <c r="D23" s="45">
        <v>-45.991</v>
      </c>
      <c r="E23" s="16">
        <v>-46.224299999999999</v>
      </c>
      <c r="F23" s="16">
        <v>-45.231099999999998</v>
      </c>
      <c r="G23" s="16">
        <v>-21.337199999999999</v>
      </c>
      <c r="H23" s="16">
        <v>-46.392000000000003</v>
      </c>
      <c r="I23" s="16">
        <v>-46.931699999999999</v>
      </c>
      <c r="J23" s="16">
        <v>-10.3939</v>
      </c>
      <c r="K23" s="16">
        <v>-22.183299999999999</v>
      </c>
      <c r="L23" s="16">
        <v>-50.360900000000001</v>
      </c>
      <c r="M23" s="16">
        <v>-34.244300000000003</v>
      </c>
      <c r="N23" s="16">
        <v>-28.298599999999997</v>
      </c>
      <c r="O23" s="16">
        <v>-23.056999999999999</v>
      </c>
      <c r="P23" s="16">
        <v>-23.6526</v>
      </c>
      <c r="Q23" s="16">
        <v>-18.731300000000001</v>
      </c>
      <c r="R23" s="16">
        <v>-34.493000000000002</v>
      </c>
      <c r="S23" s="16">
        <v>-34.719099999999997</v>
      </c>
      <c r="T23" s="16">
        <v>-39.354300000000002</v>
      </c>
      <c r="U23" s="16">
        <v>-36.816499999999998</v>
      </c>
      <c r="V23" s="16">
        <v>-31.096499999999999</v>
      </c>
      <c r="W23" s="16">
        <v>-26.820700000000002</v>
      </c>
      <c r="X23" s="16">
        <v>-39.596599999999995</v>
      </c>
      <c r="Y23" s="16">
        <v>-38.490600000000001</v>
      </c>
      <c r="Z23" s="16">
        <v>-7.4329700000000001</v>
      </c>
      <c r="AA23" s="16">
        <v>-6.8644499999999997</v>
      </c>
      <c r="AB23" s="16">
        <v>-16.915599999999998</v>
      </c>
      <c r="AC23" s="16">
        <v>-37.536199999999994</v>
      </c>
      <c r="AD23" s="16">
        <v>-51.6753</v>
      </c>
      <c r="AE23" s="16">
        <v>-49.0565</v>
      </c>
      <c r="AF23" s="16">
        <v>3.8323470000000004</v>
      </c>
      <c r="AG23" s="16">
        <v>-59.116</v>
      </c>
      <c r="AH23" s="16">
        <v>-58.070099999999996</v>
      </c>
      <c r="AI23" s="46"/>
      <c r="AJ23" s="46"/>
      <c r="AK23" s="46"/>
      <c r="AL23" s="46"/>
      <c r="AM23" s="46"/>
      <c r="AN23" s="4"/>
      <c r="AO23" s="4"/>
      <c r="AP23" s="4"/>
      <c r="AQ23" s="4"/>
      <c r="AR23" s="4"/>
      <c r="AS23" s="4"/>
      <c r="AT23" s="4"/>
      <c r="AU23" s="4"/>
      <c r="AV23" s="4"/>
      <c r="AW23" s="4"/>
      <c r="AX23" s="4"/>
      <c r="AY23" s="4"/>
    </row>
    <row r="24" spans="1:51" ht="14.5" x14ac:dyDescent="0.35">
      <c r="A24" s="136">
        <f>YampaRiverInflow.TotalOutflow!A24</f>
        <v>45778</v>
      </c>
      <c r="B24" s="34"/>
      <c r="C24" s="12">
        <v>-42.726999999999997</v>
      </c>
      <c r="D24" s="45">
        <v>-42.726999999999997</v>
      </c>
      <c r="E24" s="16">
        <v>-31.252700000000001</v>
      </c>
      <c r="F24" s="16">
        <v>-147.96199999999999</v>
      </c>
      <c r="G24" s="16">
        <v>-29.909500000000001</v>
      </c>
      <c r="H24" s="16">
        <v>-28.129300000000001</v>
      </c>
      <c r="I24" s="16">
        <v>-49.9146</v>
      </c>
      <c r="J24" s="16">
        <v>-34.603400000000001</v>
      </c>
      <c r="K24" s="16">
        <v>-27.749099999999999</v>
      </c>
      <c r="L24" s="16">
        <v>-15.6434</v>
      </c>
      <c r="M24" s="16">
        <v>-26.480900000000002</v>
      </c>
      <c r="N24" s="16">
        <v>-13.461499999999999</v>
      </c>
      <c r="O24" s="16">
        <v>-3.12216</v>
      </c>
      <c r="P24" s="16">
        <v>-37.49</v>
      </c>
      <c r="Q24" s="16">
        <v>-28.581900000000001</v>
      </c>
      <c r="R24" s="16">
        <v>-34.988099999999996</v>
      </c>
      <c r="S24" s="16">
        <v>-27.610599999999998</v>
      </c>
      <c r="T24" s="16">
        <v>-13.771700000000001</v>
      </c>
      <c r="U24" s="16">
        <v>-19.453499999999998</v>
      </c>
      <c r="V24" s="16">
        <v>-43.834099999999999</v>
      </c>
      <c r="W24" s="16">
        <v>-36.948999999999998</v>
      </c>
      <c r="X24" s="16">
        <v>-18.708599999999997</v>
      </c>
      <c r="Y24" s="16">
        <v>-25.398700000000002</v>
      </c>
      <c r="Z24" s="16">
        <v>-18.684200000000001</v>
      </c>
      <c r="AA24" s="16">
        <v>-10.974200000000002</v>
      </c>
      <c r="AB24" s="16">
        <v>-34.367400000000004</v>
      </c>
      <c r="AC24" s="16">
        <v>-27.658300000000001</v>
      </c>
      <c r="AD24" s="16">
        <v>-22.264099999999999</v>
      </c>
      <c r="AE24" s="16">
        <v>-16.6996</v>
      </c>
      <c r="AF24" s="16">
        <v>-67.282200000000003</v>
      </c>
      <c r="AG24" s="16">
        <v>-19.012</v>
      </c>
      <c r="AH24" s="16">
        <v>-19.098700000000001</v>
      </c>
      <c r="AI24" s="46"/>
      <c r="AJ24" s="46"/>
      <c r="AK24" s="46"/>
      <c r="AL24" s="46"/>
      <c r="AM24" s="46"/>
      <c r="AN24" s="4"/>
      <c r="AO24" s="4"/>
      <c r="AP24" s="4"/>
      <c r="AQ24" s="4"/>
      <c r="AR24" s="4"/>
      <c r="AS24" s="4"/>
      <c r="AT24" s="4"/>
      <c r="AU24" s="4"/>
      <c r="AV24" s="4"/>
      <c r="AW24" s="4"/>
      <c r="AX24" s="4"/>
      <c r="AY24" s="4"/>
    </row>
    <row r="25" spans="1:51" ht="14.5" x14ac:dyDescent="0.35">
      <c r="A25" s="136">
        <f>YampaRiverInflow.TotalOutflow!A25</f>
        <v>45809</v>
      </c>
      <c r="B25" s="34"/>
      <c r="C25" s="12">
        <v>-44.098999999999997</v>
      </c>
      <c r="D25" s="45">
        <v>-44.098999999999997</v>
      </c>
      <c r="E25" s="16">
        <v>-51.9298</v>
      </c>
      <c r="F25" s="16">
        <v>-183.62299999999999</v>
      </c>
      <c r="G25" s="16">
        <v>-63.558300000000003</v>
      </c>
      <c r="H25" s="16">
        <v>-43.443300000000001</v>
      </c>
      <c r="I25" s="16">
        <v>-78.712100000000007</v>
      </c>
      <c r="J25" s="16">
        <v>-44.4283</v>
      </c>
      <c r="K25" s="16">
        <v>-46.623400000000004</v>
      </c>
      <c r="L25" s="16">
        <v>-26.48</v>
      </c>
      <c r="M25" s="16">
        <v>-49.249099999999999</v>
      </c>
      <c r="N25" s="16">
        <v>-37.820300000000003</v>
      </c>
      <c r="O25" s="16">
        <v>-37.123800000000003</v>
      </c>
      <c r="P25" s="16">
        <v>-46.805699999999995</v>
      </c>
      <c r="Q25" s="16">
        <v>-42.2714</v>
      </c>
      <c r="R25" s="16">
        <v>-36.915500000000002</v>
      </c>
      <c r="S25" s="16">
        <v>-53.137800000000006</v>
      </c>
      <c r="T25" s="16">
        <v>-64.9482</v>
      </c>
      <c r="U25" s="16">
        <v>-25.7806</v>
      </c>
      <c r="V25" s="16">
        <v>-34.943199999999997</v>
      </c>
      <c r="W25" s="16">
        <v>-51.296099999999996</v>
      </c>
      <c r="X25" s="16">
        <v>-57.331800000000001</v>
      </c>
      <c r="Y25" s="16">
        <v>-54.558199999999999</v>
      </c>
      <c r="Z25" s="16">
        <v>-68.587000000000003</v>
      </c>
      <c r="AA25" s="16">
        <v>-37.685099999999998</v>
      </c>
      <c r="AB25" s="16">
        <v>-32.256500000000003</v>
      </c>
      <c r="AC25" s="16">
        <v>-52.228699999999996</v>
      </c>
      <c r="AD25" s="16">
        <v>-55.433399999999999</v>
      </c>
      <c r="AE25" s="16">
        <v>-50.623800000000003</v>
      </c>
      <c r="AF25" s="16">
        <v>-49.755000000000003</v>
      </c>
      <c r="AG25" s="16">
        <v>-57.844000000000001</v>
      </c>
      <c r="AH25" s="16">
        <v>-49.321300000000001</v>
      </c>
      <c r="AI25" s="46"/>
      <c r="AJ25" s="46"/>
      <c r="AK25" s="46"/>
      <c r="AL25" s="46"/>
      <c r="AM25" s="46"/>
      <c r="AN25" s="4"/>
      <c r="AO25" s="4"/>
      <c r="AP25" s="4"/>
      <c r="AQ25" s="4"/>
      <c r="AR25" s="4"/>
      <c r="AS25" s="4"/>
      <c r="AT25" s="4"/>
      <c r="AU25" s="4"/>
      <c r="AV25" s="4"/>
      <c r="AW25" s="4"/>
      <c r="AX25" s="4"/>
      <c r="AY25" s="4"/>
    </row>
    <row r="26" spans="1:51" ht="14.5" x14ac:dyDescent="0.35">
      <c r="A26" s="136">
        <f>YampaRiverInflow.TotalOutflow!A26</f>
        <v>45839</v>
      </c>
      <c r="B26" s="34"/>
      <c r="C26" s="12">
        <v>-26.710999999999999</v>
      </c>
      <c r="D26" s="45">
        <v>-26.710999999999999</v>
      </c>
      <c r="E26" s="16">
        <v>-48.567099999999996</v>
      </c>
      <c r="F26" s="16">
        <v>-182.99199999999999</v>
      </c>
      <c r="G26" s="16">
        <v>-65.305999999999997</v>
      </c>
      <c r="H26" s="16">
        <v>-37.942</v>
      </c>
      <c r="I26" s="16">
        <v>-73.786799999999999</v>
      </c>
      <c r="J26" s="16">
        <v>-40.766500000000001</v>
      </c>
      <c r="K26" s="16">
        <v>-6.4570799999999995</v>
      </c>
      <c r="L26" s="16">
        <v>-40.478199999999994</v>
      </c>
      <c r="M26" s="16">
        <v>-35.347099999999998</v>
      </c>
      <c r="N26" s="16">
        <v>-30.984200000000001</v>
      </c>
      <c r="O26" s="16">
        <v>-12.644399999999999</v>
      </c>
      <c r="P26" s="16">
        <v>-15.251700000000001</v>
      </c>
      <c r="Q26" s="16">
        <v>-52.766100000000002</v>
      </c>
      <c r="R26" s="16">
        <v>-45.935900000000004</v>
      </c>
      <c r="S26" s="16">
        <v>-47.300400000000003</v>
      </c>
      <c r="T26" s="16">
        <v>-39.221400000000003</v>
      </c>
      <c r="U26" s="16">
        <v>-35.222799999999999</v>
      </c>
      <c r="V26" s="16">
        <v>-42.721499999999999</v>
      </c>
      <c r="W26" s="16">
        <v>-48.900100000000002</v>
      </c>
      <c r="X26" s="16">
        <v>-17.8947</v>
      </c>
      <c r="Y26" s="16">
        <v>-23.696200000000001</v>
      </c>
      <c r="Z26" s="16">
        <v>-7.1829000000000001</v>
      </c>
      <c r="AA26" s="16">
        <v>-15.904399999999999</v>
      </c>
      <c r="AB26" s="16">
        <v>-28.589599999999997</v>
      </c>
      <c r="AC26" s="16">
        <v>-43.727499999999999</v>
      </c>
      <c r="AD26" s="16">
        <v>-35.582300000000004</v>
      </c>
      <c r="AE26" s="16">
        <v>-30.575500000000002</v>
      </c>
      <c r="AF26" s="16">
        <v>-37.180800000000005</v>
      </c>
      <c r="AG26" s="16">
        <v>-48.3</v>
      </c>
      <c r="AH26" s="16">
        <v>-25.503700000000002</v>
      </c>
      <c r="AI26" s="46"/>
      <c r="AJ26" s="46"/>
      <c r="AK26" s="46"/>
      <c r="AL26" s="46"/>
      <c r="AM26" s="46"/>
      <c r="AN26" s="4"/>
      <c r="AO26" s="4"/>
      <c r="AP26" s="4"/>
      <c r="AQ26" s="4"/>
      <c r="AR26" s="4"/>
      <c r="AS26" s="4"/>
      <c r="AT26" s="4"/>
      <c r="AU26" s="4"/>
      <c r="AV26" s="4"/>
      <c r="AW26" s="4"/>
      <c r="AX26" s="4"/>
      <c r="AY26" s="4"/>
    </row>
    <row r="27" spans="1:51" ht="14.5" x14ac:dyDescent="0.35">
      <c r="A27" s="136">
        <f>YampaRiverInflow.TotalOutflow!A27</f>
        <v>45870</v>
      </c>
      <c r="B27" s="34"/>
      <c r="C27" s="12">
        <v>-21.927</v>
      </c>
      <c r="D27" s="45">
        <v>-21.927</v>
      </c>
      <c r="E27" s="16">
        <v>-37.121300000000005</v>
      </c>
      <c r="F27" s="16">
        <v>-39.379899999999999</v>
      </c>
      <c r="G27" s="16">
        <v>-27.815000000000001</v>
      </c>
      <c r="H27" s="16">
        <v>-14.0517</v>
      </c>
      <c r="I27" s="16">
        <v>-65.381299999999996</v>
      </c>
      <c r="J27" s="16">
        <v>-36.5657</v>
      </c>
      <c r="K27" s="16">
        <v>-19.854400000000002</v>
      </c>
      <c r="L27" s="16">
        <v>-3.75305</v>
      </c>
      <c r="M27" s="16">
        <v>-2.8775900000000001</v>
      </c>
      <c r="N27" s="16">
        <v>-12.666399999999999</v>
      </c>
      <c r="O27" s="16">
        <v>-13.9602</v>
      </c>
      <c r="P27" s="16">
        <v>-39.998400000000004</v>
      </c>
      <c r="Q27" s="16">
        <v>7.2850600000000005</v>
      </c>
      <c r="R27" s="16">
        <v>-24.3444</v>
      </c>
      <c r="S27" s="16">
        <v>-33.449400000000004</v>
      </c>
      <c r="T27" s="16">
        <v>-19.831900000000001</v>
      </c>
      <c r="U27" s="16">
        <v>-46.257599999999996</v>
      </c>
      <c r="V27" s="16">
        <v>-32.945300000000003</v>
      </c>
      <c r="W27" s="16">
        <v>-39.458300000000001</v>
      </c>
      <c r="X27" s="16">
        <v>-23.445799999999998</v>
      </c>
      <c r="Y27" s="16">
        <v>-14.442500000000001</v>
      </c>
      <c r="Z27" s="16">
        <v>-5.3147600000000006</v>
      </c>
      <c r="AA27" s="16">
        <v>-20.151</v>
      </c>
      <c r="AB27" s="16">
        <v>-29.148299999999999</v>
      </c>
      <c r="AC27" s="16">
        <v>-33.437899999999999</v>
      </c>
      <c r="AD27" s="16">
        <v>-29.450599999999998</v>
      </c>
      <c r="AE27" s="16">
        <v>-25.803599999999999</v>
      </c>
      <c r="AF27" s="16">
        <v>-58.466900000000003</v>
      </c>
      <c r="AG27" s="16">
        <v>-23.998000000000001</v>
      </c>
      <c r="AH27" s="16">
        <v>5.8436199999999996</v>
      </c>
      <c r="AI27" s="46"/>
      <c r="AJ27" s="46"/>
      <c r="AK27" s="46"/>
      <c r="AL27" s="46"/>
      <c r="AM27" s="46"/>
      <c r="AN27" s="4"/>
      <c r="AO27" s="4"/>
      <c r="AP27" s="4"/>
      <c r="AQ27" s="4"/>
      <c r="AR27" s="4"/>
      <c r="AS27" s="4"/>
      <c r="AT27" s="4"/>
      <c r="AU27" s="4"/>
      <c r="AV27" s="4"/>
      <c r="AW27" s="4"/>
      <c r="AX27" s="4"/>
      <c r="AY27" s="4"/>
    </row>
    <row r="28" spans="1:51" ht="14.5" x14ac:dyDescent="0.35">
      <c r="A28" s="136">
        <f>YampaRiverInflow.TotalOutflow!A28</f>
        <v>45901</v>
      </c>
      <c r="B28" s="34"/>
      <c r="C28" s="12">
        <v>-8.8230000000000004</v>
      </c>
      <c r="D28" s="45">
        <v>-8.8230000000000004</v>
      </c>
      <c r="E28" s="16">
        <v>-31.333599999999997</v>
      </c>
      <c r="F28" s="16">
        <v>-19.856300000000001</v>
      </c>
      <c r="G28" s="16">
        <v>-41.415900000000001</v>
      </c>
      <c r="H28" s="16">
        <v>-22.555199999999999</v>
      </c>
      <c r="I28" s="16">
        <v>0.85353000000000001</v>
      </c>
      <c r="J28" s="16">
        <v>-61.966300000000004</v>
      </c>
      <c r="K28" s="16">
        <v>-54.048999999999999</v>
      </c>
      <c r="L28" s="16">
        <v>-27.7121</v>
      </c>
      <c r="M28" s="16">
        <v>-18.022099999999998</v>
      </c>
      <c r="N28" s="16">
        <v>-8.8447199999999988</v>
      </c>
      <c r="O28" s="16">
        <v>-17.9664</v>
      </c>
      <c r="P28" s="16">
        <v>-5.1358199999999998</v>
      </c>
      <c r="Q28" s="16">
        <v>-10.9739</v>
      </c>
      <c r="R28" s="16">
        <v>-32.469799999999999</v>
      </c>
      <c r="S28" s="16">
        <v>-35.090000000000003</v>
      </c>
      <c r="T28" s="16">
        <v>-20.7882</v>
      </c>
      <c r="U28" s="16">
        <v>-50.804099999999998</v>
      </c>
      <c r="V28" s="16">
        <v>-26.487200000000001</v>
      </c>
      <c r="W28" s="16">
        <v>-30.253900000000002</v>
      </c>
      <c r="X28" s="16">
        <v>-43.0578</v>
      </c>
      <c r="Y28" s="16">
        <v>-36.350099999999998</v>
      </c>
      <c r="Z28" s="16">
        <v>-18.872799999999998</v>
      </c>
      <c r="AA28" s="16">
        <v>-16.6816</v>
      </c>
      <c r="AB28" s="16">
        <v>-22.602599999999999</v>
      </c>
      <c r="AC28" s="16">
        <v>-13.866299999999999</v>
      </c>
      <c r="AD28" s="16">
        <v>-20.75</v>
      </c>
      <c r="AE28" s="16">
        <v>-8.9183799999999991</v>
      </c>
      <c r="AF28" s="16">
        <v>-33.353900000000003</v>
      </c>
      <c r="AG28" s="16">
        <v>-15.521000000000001</v>
      </c>
      <c r="AH28" s="16">
        <v>-12.745700000000001</v>
      </c>
      <c r="AI28" s="46"/>
      <c r="AJ28" s="46"/>
      <c r="AK28" s="46"/>
      <c r="AL28" s="46"/>
      <c r="AM28" s="46"/>
      <c r="AN28" s="4"/>
      <c r="AO28" s="4"/>
      <c r="AP28" s="4"/>
      <c r="AQ28" s="4"/>
      <c r="AR28" s="4"/>
      <c r="AS28" s="4"/>
      <c r="AT28" s="4"/>
      <c r="AU28" s="4"/>
      <c r="AV28" s="4"/>
      <c r="AW28" s="4"/>
      <c r="AX28" s="4"/>
      <c r="AY28" s="4"/>
    </row>
    <row r="29" spans="1:51" ht="14.5" x14ac:dyDescent="0.35">
      <c r="A29" s="136">
        <f>YampaRiverInflow.TotalOutflow!A29</f>
        <v>45931</v>
      </c>
      <c r="B29" s="34"/>
      <c r="C29" s="12">
        <v>-2.6379999999999999</v>
      </c>
      <c r="D29" s="45">
        <v>-2.6379999999999999</v>
      </c>
      <c r="E29" s="16">
        <v>-8.1872799999999994</v>
      </c>
      <c r="F29" s="16">
        <v>-13.261700000000001</v>
      </c>
      <c r="G29" s="16">
        <v>8.3438300000000005</v>
      </c>
      <c r="H29" s="16">
        <v>1.6283399999999999</v>
      </c>
      <c r="I29" s="16">
        <v>-1.5256099999999999</v>
      </c>
      <c r="J29" s="16">
        <v>0.55819000000000007</v>
      </c>
      <c r="K29" s="16">
        <v>-0.40666000000000002</v>
      </c>
      <c r="L29" s="16">
        <v>-3.3743600000000002</v>
      </c>
      <c r="M29" s="16">
        <v>10.40099</v>
      </c>
      <c r="N29" s="16">
        <v>3.1250999999999998</v>
      </c>
      <c r="O29" s="16">
        <v>0.16553999999999999</v>
      </c>
      <c r="P29" s="16">
        <v>26.085080000000001</v>
      </c>
      <c r="Q29" s="16">
        <v>-4.4398100000000005</v>
      </c>
      <c r="R29" s="16">
        <v>7.4000500000000002</v>
      </c>
      <c r="S29" s="16">
        <v>-11.6661</v>
      </c>
      <c r="T29" s="16">
        <v>-2.7408399999999999</v>
      </c>
      <c r="U29" s="16">
        <v>-4.4333</v>
      </c>
      <c r="V29" s="16">
        <v>-10.0848</v>
      </c>
      <c r="W29" s="16">
        <v>-27.032599999999999</v>
      </c>
      <c r="X29" s="16">
        <v>-5.7554099999999995</v>
      </c>
      <c r="Y29" s="16">
        <v>-10.2515</v>
      </c>
      <c r="Z29" s="16">
        <v>-12.6999</v>
      </c>
      <c r="AA29" s="16">
        <v>-3.16777</v>
      </c>
      <c r="AB29" s="16">
        <v>-24.611999999999998</v>
      </c>
      <c r="AC29" s="16">
        <v>-28.077099999999998</v>
      </c>
      <c r="AD29" s="16">
        <v>-12.1576</v>
      </c>
      <c r="AE29" s="16">
        <v>1.7223250000000001</v>
      </c>
      <c r="AF29" s="16">
        <v>-9.7818899999999989</v>
      </c>
      <c r="AG29" s="16">
        <v>3.17</v>
      </c>
      <c r="AH29" s="16">
        <v>-15.058</v>
      </c>
      <c r="AI29" s="46"/>
      <c r="AJ29" s="46"/>
      <c r="AK29" s="46"/>
      <c r="AL29" s="46"/>
      <c r="AM29" s="46"/>
      <c r="AN29" s="4"/>
      <c r="AO29" s="4"/>
      <c r="AP29" s="4"/>
      <c r="AQ29" s="4"/>
      <c r="AR29" s="4"/>
      <c r="AS29" s="4"/>
      <c r="AT29" s="4"/>
      <c r="AU29" s="4"/>
      <c r="AV29" s="4"/>
      <c r="AW29" s="4"/>
      <c r="AX29" s="4"/>
      <c r="AY29" s="4"/>
    </row>
    <row r="30" spans="1:51" ht="14.5" x14ac:dyDescent="0.35">
      <c r="A30" s="136">
        <f>YampaRiverInflow.TotalOutflow!A30</f>
        <v>45962</v>
      </c>
      <c r="B30" s="34"/>
      <c r="C30" s="12">
        <v>8.0289999999999999</v>
      </c>
      <c r="D30" s="45">
        <v>8.0289999999999999</v>
      </c>
      <c r="E30" s="16">
        <v>1.3323900000000002</v>
      </c>
      <c r="F30" s="16">
        <v>8.9617099999999983</v>
      </c>
      <c r="G30" s="16">
        <v>4.5023100000000005</v>
      </c>
      <c r="H30" s="16">
        <v>13.97513</v>
      </c>
      <c r="I30" s="16">
        <v>6.8756899999999996</v>
      </c>
      <c r="J30" s="16">
        <v>-37.753900000000002</v>
      </c>
      <c r="K30" s="16">
        <v>12.579600000000001</v>
      </c>
      <c r="L30" s="16">
        <v>4.9528100000000004</v>
      </c>
      <c r="M30" s="16">
        <v>14.292</v>
      </c>
      <c r="N30" s="16">
        <v>10.398250000000001</v>
      </c>
      <c r="O30" s="16">
        <v>14.77266</v>
      </c>
      <c r="P30" s="16">
        <v>2.89751</v>
      </c>
      <c r="Q30" s="16">
        <v>-5.1595500000000003</v>
      </c>
      <c r="R30" s="16">
        <v>8.3595300000000012</v>
      </c>
      <c r="S30" s="16">
        <v>0.24359</v>
      </c>
      <c r="T30" s="16">
        <v>-2.1938</v>
      </c>
      <c r="U30" s="16">
        <v>-8.1242999999999999</v>
      </c>
      <c r="V30" s="16">
        <v>-20.0396</v>
      </c>
      <c r="W30" s="16">
        <v>-7.1350500000000006</v>
      </c>
      <c r="X30" s="16">
        <v>-4.9749300000000005</v>
      </c>
      <c r="Y30" s="16">
        <v>-2.7747700000000002</v>
      </c>
      <c r="Z30" s="16">
        <v>-5.4642499999999998</v>
      </c>
      <c r="AA30" s="16">
        <v>12.753399999999999</v>
      </c>
      <c r="AB30" s="16">
        <v>1.235026</v>
      </c>
      <c r="AC30" s="16">
        <v>6.9389319999999994</v>
      </c>
      <c r="AD30" s="16">
        <v>-9.7391900000000007</v>
      </c>
      <c r="AE30" s="16">
        <v>26.70477</v>
      </c>
      <c r="AF30" s="16">
        <v>4.1004740000000002</v>
      </c>
      <c r="AG30" s="16">
        <v>8.6760000000000002</v>
      </c>
      <c r="AH30" s="16">
        <v>-7.5486000000000004</v>
      </c>
      <c r="AI30" s="46"/>
      <c r="AJ30" s="46"/>
      <c r="AK30" s="46"/>
      <c r="AL30" s="46"/>
      <c r="AM30" s="46"/>
      <c r="AN30" s="4"/>
      <c r="AO30" s="4"/>
      <c r="AP30" s="4"/>
      <c r="AQ30" s="4"/>
      <c r="AR30" s="4"/>
      <c r="AS30" s="4"/>
      <c r="AT30" s="4"/>
      <c r="AU30" s="4"/>
      <c r="AV30" s="4"/>
      <c r="AW30" s="4"/>
      <c r="AX30" s="4"/>
      <c r="AY30" s="4"/>
    </row>
    <row r="31" spans="1:51" ht="14.5" x14ac:dyDescent="0.35">
      <c r="A31" s="136">
        <f>YampaRiverInflow.TotalOutflow!A31</f>
        <v>45992</v>
      </c>
      <c r="B31" s="34"/>
      <c r="C31" s="12">
        <v>18.611999999999998</v>
      </c>
      <c r="D31" s="45">
        <v>18.611999999999998</v>
      </c>
      <c r="E31" s="16">
        <v>11.40897</v>
      </c>
      <c r="F31" s="16">
        <v>18.883740000000003</v>
      </c>
      <c r="G31" s="16">
        <v>6.48062</v>
      </c>
      <c r="H31" s="16">
        <v>-1.6886700000000001</v>
      </c>
      <c r="I31" s="16">
        <v>-26.622299999999999</v>
      </c>
      <c r="J31" s="16">
        <v>-69.312100000000001</v>
      </c>
      <c r="K31" s="16">
        <v>30.47054</v>
      </c>
      <c r="L31" s="16">
        <v>12.73404</v>
      </c>
      <c r="M31" s="16">
        <v>16.88007</v>
      </c>
      <c r="N31" s="16">
        <v>5.8597900000000003</v>
      </c>
      <c r="O31" s="16">
        <v>7.4444699999999999</v>
      </c>
      <c r="P31" s="16">
        <v>33.224269999999997</v>
      </c>
      <c r="Q31" s="16">
        <v>12.479979999999999</v>
      </c>
      <c r="R31" s="16">
        <v>17.551400000000001</v>
      </c>
      <c r="S31" s="16">
        <v>6.2706099999999996</v>
      </c>
      <c r="T31" s="16">
        <v>38.814579999999999</v>
      </c>
      <c r="U31" s="16">
        <v>9.5693099999999998</v>
      </c>
      <c r="V31" s="16">
        <v>34.180550000000004</v>
      </c>
      <c r="W31" s="16">
        <v>4.3811200000000001</v>
      </c>
      <c r="X31" s="16">
        <v>12.84577</v>
      </c>
      <c r="Y31" s="16">
        <v>-9.6169899999999995</v>
      </c>
      <c r="Z31" s="16">
        <v>8.3672789999999999</v>
      </c>
      <c r="AA31" s="16">
        <v>21.699849999999998</v>
      </c>
      <c r="AB31" s="16">
        <v>30.923099999999998</v>
      </c>
      <c r="AC31" s="16">
        <v>2.6434799999999998</v>
      </c>
      <c r="AD31" s="16">
        <v>7.848967</v>
      </c>
      <c r="AE31" s="16">
        <v>2.9376329999999999</v>
      </c>
      <c r="AF31" s="16">
        <v>20.856740000000002</v>
      </c>
      <c r="AG31" s="16">
        <v>18.335000000000001</v>
      </c>
      <c r="AH31" s="16">
        <v>4.6582799999999995</v>
      </c>
      <c r="AI31" s="46"/>
      <c r="AJ31" s="46"/>
      <c r="AK31" s="46"/>
      <c r="AL31" s="46"/>
      <c r="AM31" s="46"/>
      <c r="AN31" s="4"/>
      <c r="AO31" s="4"/>
      <c r="AP31" s="4"/>
      <c r="AQ31" s="4"/>
      <c r="AR31" s="4"/>
      <c r="AS31" s="4"/>
      <c r="AT31" s="4"/>
      <c r="AU31" s="4"/>
      <c r="AV31" s="4"/>
      <c r="AW31" s="4"/>
      <c r="AX31" s="4"/>
      <c r="AY31" s="4"/>
    </row>
    <row r="32" spans="1:51" ht="14.5" x14ac:dyDescent="0.35">
      <c r="A32" s="136">
        <f>YampaRiverInflow.TotalOutflow!A32</f>
        <v>46023</v>
      </c>
      <c r="B32" s="34"/>
      <c r="C32" s="12">
        <v>-13.928000000000001</v>
      </c>
      <c r="D32" s="45">
        <v>-13.928000000000001</v>
      </c>
      <c r="E32" s="16">
        <v>-30.712700000000002</v>
      </c>
      <c r="F32" s="16">
        <v>-2.2970100000000002</v>
      </c>
      <c r="G32" s="16">
        <v>-5.6275300000000001</v>
      </c>
      <c r="H32" s="16">
        <v>-64.680900000000008</v>
      </c>
      <c r="I32" s="16">
        <v>-113.199</v>
      </c>
      <c r="J32" s="16">
        <v>36.242400000000004</v>
      </c>
      <c r="K32" s="16">
        <v>-10.6774</v>
      </c>
      <c r="L32" s="16">
        <v>8.1581399999999995</v>
      </c>
      <c r="M32" s="16">
        <v>1.3930199999999999</v>
      </c>
      <c r="N32" s="16">
        <v>10.17</v>
      </c>
      <c r="O32" s="16">
        <v>3.6542600000000003</v>
      </c>
      <c r="P32" s="16">
        <v>8.1713000000000005</v>
      </c>
      <c r="Q32" s="16">
        <v>-29.2118</v>
      </c>
      <c r="R32" s="16">
        <v>-12.4862</v>
      </c>
      <c r="S32" s="16">
        <v>-4.2013100000000003</v>
      </c>
      <c r="T32" s="16">
        <v>-21.987200000000001</v>
      </c>
      <c r="U32" s="16">
        <v>21.381310000000003</v>
      </c>
      <c r="V32" s="16">
        <v>-39.100499999999997</v>
      </c>
      <c r="W32" s="16">
        <v>-31.088799999999999</v>
      </c>
      <c r="X32" s="16">
        <v>7.3067399999999996</v>
      </c>
      <c r="Y32" s="16">
        <v>-13.319000000000001</v>
      </c>
      <c r="Z32" s="16">
        <v>-6.39839</v>
      </c>
      <c r="AA32" s="16">
        <v>-23.134</v>
      </c>
      <c r="AB32" s="16">
        <v>-29.637900000000002</v>
      </c>
      <c r="AC32" s="16">
        <v>-24.356300000000001</v>
      </c>
      <c r="AD32" s="16">
        <v>-6.12601</v>
      </c>
      <c r="AE32" s="16">
        <v>-35.9651</v>
      </c>
      <c r="AF32" s="16">
        <v>-1.4319999999999999</v>
      </c>
      <c r="AG32" s="16">
        <v>-16.688599999999997</v>
      </c>
      <c r="AH32" s="16">
        <v>33.015449999999994</v>
      </c>
      <c r="AI32" s="46"/>
      <c r="AJ32" s="46"/>
      <c r="AK32" s="46"/>
      <c r="AL32" s="46"/>
      <c r="AM32" s="46"/>
      <c r="AN32" s="4"/>
      <c r="AO32" s="4"/>
      <c r="AP32" s="4"/>
      <c r="AQ32" s="4"/>
      <c r="AR32" s="4"/>
      <c r="AS32" s="4"/>
      <c r="AT32" s="4"/>
      <c r="AU32" s="4"/>
      <c r="AV32" s="4"/>
      <c r="AW32" s="4"/>
      <c r="AX32" s="4"/>
      <c r="AY32" s="4"/>
    </row>
    <row r="33" spans="1:51" ht="14.5" x14ac:dyDescent="0.35">
      <c r="A33" s="136">
        <f>YampaRiverInflow.TotalOutflow!A33</f>
        <v>46054</v>
      </c>
      <c r="B33" s="34"/>
      <c r="C33" s="12">
        <v>-32.661000000000001</v>
      </c>
      <c r="D33" s="45">
        <v>-32.661000000000001</v>
      </c>
      <c r="E33" s="16">
        <v>-38.901800000000001</v>
      </c>
      <c r="F33" s="16">
        <v>-63.575199999999995</v>
      </c>
      <c r="G33" s="16">
        <v>-26.556999999999999</v>
      </c>
      <c r="H33" s="16">
        <v>-43.0946</v>
      </c>
      <c r="I33" s="16">
        <v>-46.804400000000001</v>
      </c>
      <c r="J33" s="16">
        <v>-20.875299999999999</v>
      </c>
      <c r="K33" s="16">
        <v>-24.3658</v>
      </c>
      <c r="L33" s="16">
        <v>1.18557</v>
      </c>
      <c r="M33" s="16">
        <v>-25.8432</v>
      </c>
      <c r="N33" s="16">
        <v>-4.4762599999999999</v>
      </c>
      <c r="O33" s="16">
        <v>-2.36822</v>
      </c>
      <c r="P33" s="16">
        <v>5.9079799999999993</v>
      </c>
      <c r="Q33" s="16">
        <v>-17.978400000000001</v>
      </c>
      <c r="R33" s="16">
        <v>-35.601699999999994</v>
      </c>
      <c r="S33" s="16">
        <v>-45.1038</v>
      </c>
      <c r="T33" s="16">
        <v>-5.1178299999999997</v>
      </c>
      <c r="U33" s="16">
        <v>-37.283000000000001</v>
      </c>
      <c r="V33" s="16">
        <v>-15.6464</v>
      </c>
      <c r="W33" s="16">
        <v>-40.071800000000003</v>
      </c>
      <c r="X33" s="16">
        <v>-32.633000000000003</v>
      </c>
      <c r="Y33" s="16">
        <v>-26.703299999999999</v>
      </c>
      <c r="Z33" s="16">
        <v>-28.727499999999999</v>
      </c>
      <c r="AA33" s="16">
        <v>-41.463300000000004</v>
      </c>
      <c r="AB33" s="16">
        <v>-12.364799999999999</v>
      </c>
      <c r="AC33" s="16">
        <v>-17.944700000000001</v>
      </c>
      <c r="AD33" s="16">
        <v>-30.381799999999998</v>
      </c>
      <c r="AE33" s="16">
        <v>-39.880099999999999</v>
      </c>
      <c r="AF33" s="16">
        <v>-13.894</v>
      </c>
      <c r="AG33" s="16">
        <v>-22.5732</v>
      </c>
      <c r="AH33" s="16">
        <v>-17.1022</v>
      </c>
      <c r="AI33" s="46"/>
      <c r="AJ33" s="46"/>
      <c r="AK33" s="46"/>
      <c r="AL33" s="46"/>
      <c r="AM33" s="46"/>
      <c r="AN33" s="4"/>
      <c r="AO33" s="4"/>
      <c r="AP33" s="4"/>
      <c r="AQ33" s="4"/>
      <c r="AR33" s="4"/>
      <c r="AS33" s="4"/>
      <c r="AT33" s="4"/>
      <c r="AU33" s="4"/>
      <c r="AV33" s="4"/>
      <c r="AW33" s="4"/>
      <c r="AX33" s="4"/>
      <c r="AY33" s="4"/>
    </row>
    <row r="34" spans="1:51" ht="14.5" x14ac:dyDescent="0.35">
      <c r="A34" s="136">
        <f>YampaRiverInflow.TotalOutflow!A34</f>
        <v>46082</v>
      </c>
      <c r="B34" s="34"/>
      <c r="C34" s="12">
        <v>-45.593000000000004</v>
      </c>
      <c r="D34" s="45">
        <v>-45.593000000000004</v>
      </c>
      <c r="E34" s="16">
        <v>-40.1935</v>
      </c>
      <c r="F34" s="16">
        <v>-34.902000000000001</v>
      </c>
      <c r="G34" s="16">
        <v>-96.0959</v>
      </c>
      <c r="H34" s="16">
        <v>-38.881300000000003</v>
      </c>
      <c r="I34" s="16">
        <v>-9.1832499999999992</v>
      </c>
      <c r="J34" s="16">
        <v>-13.1533</v>
      </c>
      <c r="K34" s="16">
        <v>-27.913900000000002</v>
      </c>
      <c r="L34" s="16">
        <v>-37.945300000000003</v>
      </c>
      <c r="M34" s="16">
        <v>-37.232500000000002</v>
      </c>
      <c r="N34" s="16">
        <v>-84.1511</v>
      </c>
      <c r="O34" s="16">
        <v>-52.822800000000001</v>
      </c>
      <c r="P34" s="16">
        <v>-62.375399999999999</v>
      </c>
      <c r="Q34" s="16">
        <v>-22.7028</v>
      </c>
      <c r="R34" s="16">
        <v>-24.410799999999998</v>
      </c>
      <c r="S34" s="16">
        <v>-35.779199999999996</v>
      </c>
      <c r="T34" s="16">
        <v>-52.189599999999999</v>
      </c>
      <c r="U34" s="16">
        <v>-44.594099999999997</v>
      </c>
      <c r="V34" s="16">
        <v>-46.276900000000005</v>
      </c>
      <c r="W34" s="16">
        <v>-41.1785</v>
      </c>
      <c r="X34" s="16">
        <v>-54.098800000000004</v>
      </c>
      <c r="Y34" s="16">
        <v>-94.38669999999999</v>
      </c>
      <c r="Z34" s="16">
        <v>-68.116</v>
      </c>
      <c r="AA34" s="16">
        <v>-21.329699999999999</v>
      </c>
      <c r="AB34" s="16">
        <v>-45.133600000000001</v>
      </c>
      <c r="AC34" s="16">
        <v>-41.103999999999999</v>
      </c>
      <c r="AD34" s="16">
        <v>-52.287500000000001</v>
      </c>
      <c r="AE34" s="16">
        <v>-39.996499999999997</v>
      </c>
      <c r="AF34" s="16">
        <v>-34.947000000000003</v>
      </c>
      <c r="AG34" s="16">
        <v>-9.4451399999999985</v>
      </c>
      <c r="AH34" s="16">
        <v>-51.122900000000001</v>
      </c>
      <c r="AI34" s="46"/>
      <c r="AJ34" s="46"/>
      <c r="AK34" s="46"/>
      <c r="AL34" s="46"/>
      <c r="AM34" s="46"/>
      <c r="AN34" s="4"/>
      <c r="AO34" s="4"/>
      <c r="AP34" s="4"/>
      <c r="AQ34" s="4"/>
      <c r="AR34" s="4"/>
      <c r="AS34" s="4"/>
      <c r="AT34" s="4"/>
      <c r="AU34" s="4"/>
      <c r="AV34" s="4"/>
      <c r="AW34" s="4"/>
      <c r="AX34" s="4"/>
      <c r="AY34" s="4"/>
    </row>
    <row r="35" spans="1:51" ht="14.5" x14ac:dyDescent="0.35">
      <c r="A35" s="136">
        <f>YampaRiverInflow.TotalOutflow!A35</f>
        <v>46113</v>
      </c>
      <c r="B35" s="34"/>
      <c r="C35" s="12">
        <v>-45.991</v>
      </c>
      <c r="D35" s="45">
        <v>-45.991</v>
      </c>
      <c r="E35" s="16">
        <v>-45.231099999999998</v>
      </c>
      <c r="F35" s="16">
        <v>-21.337199999999999</v>
      </c>
      <c r="G35" s="16">
        <v>-46.392000000000003</v>
      </c>
      <c r="H35" s="16">
        <v>-46.931699999999999</v>
      </c>
      <c r="I35" s="16">
        <v>-10.3939</v>
      </c>
      <c r="J35" s="16">
        <v>-22.183299999999999</v>
      </c>
      <c r="K35" s="16">
        <v>-50.360900000000001</v>
      </c>
      <c r="L35" s="16">
        <v>-34.244300000000003</v>
      </c>
      <c r="M35" s="16">
        <v>-28.298599999999997</v>
      </c>
      <c r="N35" s="16">
        <v>-23.056999999999999</v>
      </c>
      <c r="O35" s="16">
        <v>-23.6526</v>
      </c>
      <c r="P35" s="16">
        <v>-18.731300000000001</v>
      </c>
      <c r="Q35" s="16">
        <v>-34.493000000000002</v>
      </c>
      <c r="R35" s="16">
        <v>-34.719099999999997</v>
      </c>
      <c r="S35" s="16">
        <v>-39.354300000000002</v>
      </c>
      <c r="T35" s="16">
        <v>-36.816499999999998</v>
      </c>
      <c r="U35" s="16">
        <v>-31.096499999999999</v>
      </c>
      <c r="V35" s="16">
        <v>-26.820700000000002</v>
      </c>
      <c r="W35" s="16">
        <v>-39.596599999999995</v>
      </c>
      <c r="X35" s="16">
        <v>-38.490600000000001</v>
      </c>
      <c r="Y35" s="16">
        <v>-7.4329700000000001</v>
      </c>
      <c r="Z35" s="16">
        <v>-6.8644499999999997</v>
      </c>
      <c r="AA35" s="16">
        <v>-16.915599999999998</v>
      </c>
      <c r="AB35" s="16">
        <v>-37.536199999999994</v>
      </c>
      <c r="AC35" s="16">
        <v>-51.6753</v>
      </c>
      <c r="AD35" s="16">
        <v>-49.0565</v>
      </c>
      <c r="AE35" s="16">
        <v>3.8323470000000004</v>
      </c>
      <c r="AF35" s="16">
        <v>-59.116</v>
      </c>
      <c r="AG35" s="16">
        <v>-58.070099999999996</v>
      </c>
      <c r="AH35" s="16">
        <v>-46.224299999999999</v>
      </c>
      <c r="AI35" s="46"/>
      <c r="AJ35" s="46"/>
      <c r="AK35" s="46"/>
      <c r="AL35" s="46"/>
      <c r="AM35" s="46"/>
      <c r="AN35" s="4"/>
      <c r="AO35" s="4"/>
      <c r="AP35" s="4"/>
      <c r="AQ35" s="4"/>
      <c r="AR35" s="4"/>
      <c r="AS35" s="4"/>
      <c r="AT35" s="4"/>
      <c r="AU35" s="4"/>
      <c r="AV35" s="4"/>
      <c r="AW35" s="4"/>
      <c r="AX35" s="4"/>
      <c r="AY35" s="4"/>
    </row>
    <row r="36" spans="1:51" ht="14.5" x14ac:dyDescent="0.35">
      <c r="A36" s="136">
        <f>YampaRiverInflow.TotalOutflow!A36</f>
        <v>46143</v>
      </c>
      <c r="B36" s="34"/>
      <c r="C36" s="12">
        <v>-42.726999999999997</v>
      </c>
      <c r="D36" s="45">
        <v>-42.726999999999997</v>
      </c>
      <c r="E36" s="16">
        <v>-147.96199999999999</v>
      </c>
      <c r="F36" s="16">
        <v>-29.909500000000001</v>
      </c>
      <c r="G36" s="16">
        <v>-28.129300000000001</v>
      </c>
      <c r="H36" s="16">
        <v>-49.9146</v>
      </c>
      <c r="I36" s="16">
        <v>-34.603400000000001</v>
      </c>
      <c r="J36" s="16">
        <v>-27.749099999999999</v>
      </c>
      <c r="K36" s="16">
        <v>-15.6434</v>
      </c>
      <c r="L36" s="16">
        <v>-26.480900000000002</v>
      </c>
      <c r="M36" s="16">
        <v>-13.461499999999999</v>
      </c>
      <c r="N36" s="16">
        <v>-3.12216</v>
      </c>
      <c r="O36" s="16">
        <v>-37.49</v>
      </c>
      <c r="P36" s="16">
        <v>-28.581900000000001</v>
      </c>
      <c r="Q36" s="16">
        <v>-34.988099999999996</v>
      </c>
      <c r="R36" s="16">
        <v>-27.610599999999998</v>
      </c>
      <c r="S36" s="16">
        <v>-13.771700000000001</v>
      </c>
      <c r="T36" s="16">
        <v>-19.453499999999998</v>
      </c>
      <c r="U36" s="16">
        <v>-43.834099999999999</v>
      </c>
      <c r="V36" s="16">
        <v>-36.948999999999998</v>
      </c>
      <c r="W36" s="16">
        <v>-18.708599999999997</v>
      </c>
      <c r="X36" s="16">
        <v>-25.398700000000002</v>
      </c>
      <c r="Y36" s="16">
        <v>-18.684200000000001</v>
      </c>
      <c r="Z36" s="16">
        <v>-10.974200000000002</v>
      </c>
      <c r="AA36" s="16">
        <v>-34.367400000000004</v>
      </c>
      <c r="AB36" s="16">
        <v>-27.658300000000001</v>
      </c>
      <c r="AC36" s="16">
        <v>-22.264099999999999</v>
      </c>
      <c r="AD36" s="16">
        <v>-16.6996</v>
      </c>
      <c r="AE36" s="16">
        <v>-67.282200000000003</v>
      </c>
      <c r="AF36" s="16">
        <v>-19.012</v>
      </c>
      <c r="AG36" s="16">
        <v>-19.098700000000001</v>
      </c>
      <c r="AH36" s="16">
        <v>-31.252700000000001</v>
      </c>
      <c r="AI36" s="46"/>
      <c r="AJ36" s="46"/>
      <c r="AK36" s="46"/>
      <c r="AL36" s="46"/>
      <c r="AM36" s="46"/>
      <c r="AN36" s="4"/>
      <c r="AO36" s="4"/>
      <c r="AP36" s="4"/>
      <c r="AQ36" s="4"/>
      <c r="AR36" s="4"/>
      <c r="AS36" s="4"/>
      <c r="AT36" s="4"/>
      <c r="AU36" s="4"/>
      <c r="AV36" s="4"/>
      <c r="AW36" s="4"/>
      <c r="AX36" s="4"/>
      <c r="AY36" s="4"/>
    </row>
    <row r="37" spans="1:51" ht="14.5" x14ac:dyDescent="0.35">
      <c r="A37" s="136">
        <f>YampaRiverInflow.TotalOutflow!A37</f>
        <v>46174</v>
      </c>
      <c r="B37" s="34"/>
      <c r="C37" s="12">
        <v>-44.098999999999997</v>
      </c>
      <c r="D37" s="45">
        <v>-44.098999999999997</v>
      </c>
      <c r="E37" s="16">
        <v>-183.62299999999999</v>
      </c>
      <c r="F37" s="16">
        <v>-63.558300000000003</v>
      </c>
      <c r="G37" s="16">
        <v>-43.443300000000001</v>
      </c>
      <c r="H37" s="16">
        <v>-78.712100000000007</v>
      </c>
      <c r="I37" s="16">
        <v>-44.4283</v>
      </c>
      <c r="J37" s="16">
        <v>-46.623400000000004</v>
      </c>
      <c r="K37" s="16">
        <v>-26.48</v>
      </c>
      <c r="L37" s="16">
        <v>-49.249099999999999</v>
      </c>
      <c r="M37" s="16">
        <v>-37.820300000000003</v>
      </c>
      <c r="N37" s="16">
        <v>-37.123800000000003</v>
      </c>
      <c r="O37" s="16">
        <v>-46.805699999999995</v>
      </c>
      <c r="P37" s="16">
        <v>-42.2714</v>
      </c>
      <c r="Q37" s="16">
        <v>-36.915500000000002</v>
      </c>
      <c r="R37" s="16">
        <v>-53.137800000000006</v>
      </c>
      <c r="S37" s="16">
        <v>-64.9482</v>
      </c>
      <c r="T37" s="16">
        <v>-25.7806</v>
      </c>
      <c r="U37" s="16">
        <v>-34.943199999999997</v>
      </c>
      <c r="V37" s="16">
        <v>-51.296099999999996</v>
      </c>
      <c r="W37" s="16">
        <v>-57.331800000000001</v>
      </c>
      <c r="X37" s="16">
        <v>-54.558199999999999</v>
      </c>
      <c r="Y37" s="16">
        <v>-68.587000000000003</v>
      </c>
      <c r="Z37" s="16">
        <v>-37.685099999999998</v>
      </c>
      <c r="AA37" s="16">
        <v>-32.256500000000003</v>
      </c>
      <c r="AB37" s="16">
        <v>-52.228699999999996</v>
      </c>
      <c r="AC37" s="16">
        <v>-55.433399999999999</v>
      </c>
      <c r="AD37" s="16">
        <v>-50.623800000000003</v>
      </c>
      <c r="AE37" s="16">
        <v>-49.755000000000003</v>
      </c>
      <c r="AF37" s="16">
        <v>-57.844000000000001</v>
      </c>
      <c r="AG37" s="16">
        <v>-49.321300000000001</v>
      </c>
      <c r="AH37" s="16">
        <v>-51.9298</v>
      </c>
      <c r="AI37" s="46"/>
      <c r="AJ37" s="46"/>
      <c r="AK37" s="46"/>
      <c r="AL37" s="46"/>
      <c r="AM37" s="46"/>
      <c r="AN37" s="4"/>
      <c r="AO37" s="4"/>
      <c r="AP37" s="4"/>
      <c r="AQ37" s="4"/>
      <c r="AR37" s="4"/>
      <c r="AS37" s="4"/>
      <c r="AT37" s="4"/>
      <c r="AU37" s="4"/>
      <c r="AV37" s="4"/>
      <c r="AW37" s="4"/>
      <c r="AX37" s="4"/>
      <c r="AY37" s="4"/>
    </row>
    <row r="38" spans="1:51" ht="14.5" x14ac:dyDescent="0.35">
      <c r="A38" s="136">
        <f>YampaRiverInflow.TotalOutflow!A38</f>
        <v>46204</v>
      </c>
      <c r="B38" s="34"/>
      <c r="C38" s="12">
        <v>-26.710999999999999</v>
      </c>
      <c r="D38" s="45">
        <v>-26.710999999999999</v>
      </c>
      <c r="E38" s="16">
        <v>-182.99199999999999</v>
      </c>
      <c r="F38" s="16">
        <v>-65.305999999999997</v>
      </c>
      <c r="G38" s="16">
        <v>-37.942</v>
      </c>
      <c r="H38" s="16">
        <v>-73.786799999999999</v>
      </c>
      <c r="I38" s="16">
        <v>-40.766500000000001</v>
      </c>
      <c r="J38" s="16">
        <v>-6.4570799999999995</v>
      </c>
      <c r="K38" s="16">
        <v>-40.478199999999994</v>
      </c>
      <c r="L38" s="16">
        <v>-35.347099999999998</v>
      </c>
      <c r="M38" s="16">
        <v>-30.984200000000001</v>
      </c>
      <c r="N38" s="16">
        <v>-12.644399999999999</v>
      </c>
      <c r="O38" s="16">
        <v>-15.251700000000001</v>
      </c>
      <c r="P38" s="16">
        <v>-52.766100000000002</v>
      </c>
      <c r="Q38" s="16">
        <v>-45.935900000000004</v>
      </c>
      <c r="R38" s="16">
        <v>-47.300400000000003</v>
      </c>
      <c r="S38" s="16">
        <v>-39.221400000000003</v>
      </c>
      <c r="T38" s="16">
        <v>-35.222799999999999</v>
      </c>
      <c r="U38" s="16">
        <v>-42.721499999999999</v>
      </c>
      <c r="V38" s="16">
        <v>-48.900100000000002</v>
      </c>
      <c r="W38" s="16">
        <v>-17.8947</v>
      </c>
      <c r="X38" s="16">
        <v>-23.696200000000001</v>
      </c>
      <c r="Y38" s="16">
        <v>-7.1829000000000001</v>
      </c>
      <c r="Z38" s="16">
        <v>-15.904399999999999</v>
      </c>
      <c r="AA38" s="16">
        <v>-28.589599999999997</v>
      </c>
      <c r="AB38" s="16">
        <v>-43.727499999999999</v>
      </c>
      <c r="AC38" s="16">
        <v>-35.582300000000004</v>
      </c>
      <c r="AD38" s="16">
        <v>-30.575500000000002</v>
      </c>
      <c r="AE38" s="16">
        <v>-37.180800000000005</v>
      </c>
      <c r="AF38" s="16">
        <v>-48.3</v>
      </c>
      <c r="AG38" s="16">
        <v>-25.503700000000002</v>
      </c>
      <c r="AH38" s="16">
        <v>-48.567099999999996</v>
      </c>
      <c r="AI38" s="46"/>
      <c r="AJ38" s="46"/>
      <c r="AK38" s="46"/>
      <c r="AL38" s="46"/>
      <c r="AM38" s="46"/>
      <c r="AN38" s="4"/>
      <c r="AO38" s="4"/>
      <c r="AP38" s="4"/>
      <c r="AQ38" s="4"/>
      <c r="AR38" s="4"/>
      <c r="AS38" s="4"/>
      <c r="AT38" s="4"/>
      <c r="AU38" s="4"/>
      <c r="AV38" s="4"/>
      <c r="AW38" s="4"/>
      <c r="AX38" s="4"/>
      <c r="AY38" s="4"/>
    </row>
    <row r="39" spans="1:51" ht="14.5" x14ac:dyDescent="0.35">
      <c r="A39" s="136">
        <f>YampaRiverInflow.TotalOutflow!A39</f>
        <v>46235</v>
      </c>
      <c r="B39" s="34"/>
      <c r="C39" s="12">
        <v>-21.927</v>
      </c>
      <c r="D39" s="45">
        <v>-21.927</v>
      </c>
      <c r="E39" s="16">
        <v>-39.379899999999999</v>
      </c>
      <c r="F39" s="16">
        <v>-27.815000000000001</v>
      </c>
      <c r="G39" s="16">
        <v>-14.0517</v>
      </c>
      <c r="H39" s="16">
        <v>-65.381299999999996</v>
      </c>
      <c r="I39" s="16">
        <v>-36.5657</v>
      </c>
      <c r="J39" s="16">
        <v>-19.854400000000002</v>
      </c>
      <c r="K39" s="16">
        <v>-3.75305</v>
      </c>
      <c r="L39" s="16">
        <v>-2.8775900000000001</v>
      </c>
      <c r="M39" s="16">
        <v>-12.666399999999999</v>
      </c>
      <c r="N39" s="16">
        <v>-13.9602</v>
      </c>
      <c r="O39" s="16">
        <v>-39.998400000000004</v>
      </c>
      <c r="P39" s="16">
        <v>7.2850600000000005</v>
      </c>
      <c r="Q39" s="16">
        <v>-24.3444</v>
      </c>
      <c r="R39" s="16">
        <v>-33.449400000000004</v>
      </c>
      <c r="S39" s="16">
        <v>-19.831900000000001</v>
      </c>
      <c r="T39" s="16">
        <v>-46.257599999999996</v>
      </c>
      <c r="U39" s="16">
        <v>-32.945300000000003</v>
      </c>
      <c r="V39" s="16">
        <v>-39.458300000000001</v>
      </c>
      <c r="W39" s="16">
        <v>-23.445799999999998</v>
      </c>
      <c r="X39" s="16">
        <v>-14.442500000000001</v>
      </c>
      <c r="Y39" s="16">
        <v>-5.3147600000000006</v>
      </c>
      <c r="Z39" s="16">
        <v>-20.151</v>
      </c>
      <c r="AA39" s="16">
        <v>-29.148299999999999</v>
      </c>
      <c r="AB39" s="16">
        <v>-33.437899999999999</v>
      </c>
      <c r="AC39" s="16">
        <v>-29.450599999999998</v>
      </c>
      <c r="AD39" s="16">
        <v>-25.803599999999999</v>
      </c>
      <c r="AE39" s="16">
        <v>-58.466900000000003</v>
      </c>
      <c r="AF39" s="16">
        <v>-23.998000000000001</v>
      </c>
      <c r="AG39" s="16">
        <v>5.8436199999999996</v>
      </c>
      <c r="AH39" s="16">
        <v>-37.121300000000005</v>
      </c>
      <c r="AI39" s="46"/>
      <c r="AJ39" s="46"/>
      <c r="AK39" s="46"/>
      <c r="AL39" s="46"/>
      <c r="AM39" s="46"/>
      <c r="AN39" s="4"/>
      <c r="AO39" s="4"/>
      <c r="AP39" s="4"/>
      <c r="AQ39" s="4"/>
      <c r="AR39" s="4"/>
      <c r="AS39" s="4"/>
      <c r="AT39" s="4"/>
      <c r="AU39" s="4"/>
      <c r="AV39" s="4"/>
      <c r="AW39" s="4"/>
      <c r="AX39" s="4"/>
      <c r="AY39" s="4"/>
    </row>
    <row r="40" spans="1:51" ht="14.5" x14ac:dyDescent="0.35">
      <c r="A40" s="136">
        <f>YampaRiverInflow.TotalOutflow!A40</f>
        <v>46266</v>
      </c>
      <c r="B40" s="34"/>
      <c r="C40" s="12">
        <v>-8.8230000000000004</v>
      </c>
      <c r="D40" s="45">
        <v>-8.8230000000000004</v>
      </c>
      <c r="E40" s="16">
        <v>-19.856300000000001</v>
      </c>
      <c r="F40" s="16">
        <v>-41.415900000000001</v>
      </c>
      <c r="G40" s="16">
        <v>-22.555199999999999</v>
      </c>
      <c r="H40" s="16">
        <v>0.85353000000000001</v>
      </c>
      <c r="I40" s="16">
        <v>-61.966300000000004</v>
      </c>
      <c r="J40" s="16">
        <v>-54.048999999999999</v>
      </c>
      <c r="K40" s="16">
        <v>-27.7121</v>
      </c>
      <c r="L40" s="16">
        <v>-18.022099999999998</v>
      </c>
      <c r="M40" s="16">
        <v>-8.8447199999999988</v>
      </c>
      <c r="N40" s="16">
        <v>-17.9664</v>
      </c>
      <c r="O40" s="16">
        <v>-5.1358199999999998</v>
      </c>
      <c r="P40" s="16">
        <v>-10.9739</v>
      </c>
      <c r="Q40" s="16">
        <v>-32.469799999999999</v>
      </c>
      <c r="R40" s="16">
        <v>-35.090000000000003</v>
      </c>
      <c r="S40" s="16">
        <v>-20.7882</v>
      </c>
      <c r="T40" s="16">
        <v>-50.804099999999998</v>
      </c>
      <c r="U40" s="16">
        <v>-26.487200000000001</v>
      </c>
      <c r="V40" s="16">
        <v>-30.253900000000002</v>
      </c>
      <c r="W40" s="16">
        <v>-43.0578</v>
      </c>
      <c r="X40" s="16">
        <v>-36.350099999999998</v>
      </c>
      <c r="Y40" s="16">
        <v>-18.872799999999998</v>
      </c>
      <c r="Z40" s="16">
        <v>-16.6816</v>
      </c>
      <c r="AA40" s="16">
        <v>-22.602599999999999</v>
      </c>
      <c r="AB40" s="16">
        <v>-13.866299999999999</v>
      </c>
      <c r="AC40" s="16">
        <v>-20.75</v>
      </c>
      <c r="AD40" s="16">
        <v>-8.9183799999999991</v>
      </c>
      <c r="AE40" s="16">
        <v>-33.353900000000003</v>
      </c>
      <c r="AF40" s="16">
        <v>-15.521000000000001</v>
      </c>
      <c r="AG40" s="16">
        <v>-12.745700000000001</v>
      </c>
      <c r="AH40" s="16">
        <v>-31.333599999999997</v>
      </c>
      <c r="AI40" s="46"/>
      <c r="AJ40" s="46"/>
      <c r="AK40" s="46"/>
      <c r="AL40" s="46"/>
      <c r="AM40" s="46"/>
      <c r="AN40" s="4"/>
      <c r="AO40" s="4"/>
      <c r="AP40" s="4"/>
      <c r="AQ40" s="4"/>
      <c r="AR40" s="4"/>
      <c r="AS40" s="4"/>
      <c r="AT40" s="4"/>
      <c r="AU40" s="4"/>
      <c r="AV40" s="4"/>
      <c r="AW40" s="4"/>
      <c r="AX40" s="4"/>
      <c r="AY40" s="4"/>
    </row>
    <row r="41" spans="1:51" ht="14.5" x14ac:dyDescent="0.35">
      <c r="A41" s="136">
        <f>YampaRiverInflow.TotalOutflow!A41</f>
        <v>46296</v>
      </c>
      <c r="B41" s="34"/>
      <c r="C41" s="12">
        <v>-2.6379999999999999</v>
      </c>
      <c r="D41" s="45">
        <v>-2.6379999999999999</v>
      </c>
      <c r="E41" s="16">
        <v>-13.261700000000001</v>
      </c>
      <c r="F41" s="16">
        <v>8.3438300000000005</v>
      </c>
      <c r="G41" s="16">
        <v>1.6283399999999999</v>
      </c>
      <c r="H41" s="16">
        <v>-1.5256099999999999</v>
      </c>
      <c r="I41" s="16">
        <v>0.55819000000000007</v>
      </c>
      <c r="J41" s="16">
        <v>-0.40666000000000002</v>
      </c>
      <c r="K41" s="16">
        <v>-3.3743600000000002</v>
      </c>
      <c r="L41" s="16">
        <v>10.40099</v>
      </c>
      <c r="M41" s="16">
        <v>3.1250999999999998</v>
      </c>
      <c r="N41" s="16">
        <v>0.16553999999999999</v>
      </c>
      <c r="O41" s="16">
        <v>26.085080000000001</v>
      </c>
      <c r="P41" s="16">
        <v>-4.4398100000000005</v>
      </c>
      <c r="Q41" s="16">
        <v>7.4000500000000002</v>
      </c>
      <c r="R41" s="16">
        <v>-11.6661</v>
      </c>
      <c r="S41" s="16">
        <v>-2.7408399999999999</v>
      </c>
      <c r="T41" s="16">
        <v>-4.4333</v>
      </c>
      <c r="U41" s="16">
        <v>-10.0848</v>
      </c>
      <c r="V41" s="16">
        <v>-27.032599999999999</v>
      </c>
      <c r="W41" s="16">
        <v>-5.7554099999999995</v>
      </c>
      <c r="X41" s="16">
        <v>-10.2515</v>
      </c>
      <c r="Y41" s="16">
        <v>-12.6999</v>
      </c>
      <c r="Z41" s="16">
        <v>-3.16777</v>
      </c>
      <c r="AA41" s="16">
        <v>-24.611999999999998</v>
      </c>
      <c r="AB41" s="16">
        <v>-28.077099999999998</v>
      </c>
      <c r="AC41" s="16">
        <v>-12.1576</v>
      </c>
      <c r="AD41" s="16">
        <v>1.7223250000000001</v>
      </c>
      <c r="AE41" s="16">
        <v>-9.7818899999999989</v>
      </c>
      <c r="AF41" s="16">
        <v>3.17</v>
      </c>
      <c r="AG41" s="16">
        <v>-15.058</v>
      </c>
      <c r="AH41" s="16">
        <v>-8.1872799999999994</v>
      </c>
      <c r="AI41" s="46"/>
      <c r="AJ41" s="46"/>
      <c r="AK41" s="46"/>
      <c r="AL41" s="46"/>
      <c r="AM41" s="46"/>
      <c r="AN41" s="4"/>
      <c r="AO41" s="4"/>
      <c r="AP41" s="4"/>
      <c r="AQ41" s="4"/>
      <c r="AR41" s="4"/>
      <c r="AS41" s="4"/>
      <c r="AT41" s="4"/>
      <c r="AU41" s="4"/>
      <c r="AV41" s="4"/>
      <c r="AW41" s="4"/>
      <c r="AX41" s="4"/>
      <c r="AY41" s="4"/>
    </row>
    <row r="42" spans="1:51" ht="14.5" x14ac:dyDescent="0.35">
      <c r="A42" s="136">
        <f>YampaRiverInflow.TotalOutflow!A42</f>
        <v>46327</v>
      </c>
      <c r="B42" s="34"/>
      <c r="C42" s="12">
        <v>8.0289999999999999</v>
      </c>
      <c r="D42" s="45">
        <v>8.0289999999999999</v>
      </c>
      <c r="E42" s="16">
        <v>8.9617099999999983</v>
      </c>
      <c r="F42" s="16">
        <v>4.5023100000000005</v>
      </c>
      <c r="G42" s="16">
        <v>13.97513</v>
      </c>
      <c r="H42" s="16">
        <v>6.8756899999999996</v>
      </c>
      <c r="I42" s="16">
        <v>-37.753900000000002</v>
      </c>
      <c r="J42" s="16">
        <v>12.579600000000001</v>
      </c>
      <c r="K42" s="16">
        <v>4.9528100000000004</v>
      </c>
      <c r="L42" s="16">
        <v>14.292</v>
      </c>
      <c r="M42" s="16">
        <v>10.398250000000001</v>
      </c>
      <c r="N42" s="16">
        <v>14.77266</v>
      </c>
      <c r="O42" s="16">
        <v>2.89751</v>
      </c>
      <c r="P42" s="16">
        <v>-5.1595500000000003</v>
      </c>
      <c r="Q42" s="16">
        <v>8.3595300000000012</v>
      </c>
      <c r="R42" s="16">
        <v>0.24359</v>
      </c>
      <c r="S42" s="16">
        <v>-2.1938</v>
      </c>
      <c r="T42" s="16">
        <v>-8.1242999999999999</v>
      </c>
      <c r="U42" s="16">
        <v>-20.0396</v>
      </c>
      <c r="V42" s="16">
        <v>-7.1350500000000006</v>
      </c>
      <c r="W42" s="16">
        <v>-4.9749300000000005</v>
      </c>
      <c r="X42" s="16">
        <v>-2.7747700000000002</v>
      </c>
      <c r="Y42" s="16">
        <v>-5.4642499999999998</v>
      </c>
      <c r="Z42" s="16">
        <v>12.753399999999999</v>
      </c>
      <c r="AA42" s="16">
        <v>1.235026</v>
      </c>
      <c r="AB42" s="16">
        <v>6.9389319999999994</v>
      </c>
      <c r="AC42" s="16">
        <v>-9.7391900000000007</v>
      </c>
      <c r="AD42" s="16">
        <v>26.70477</v>
      </c>
      <c r="AE42" s="16">
        <v>4.1004740000000002</v>
      </c>
      <c r="AF42" s="16">
        <v>8.6760000000000002</v>
      </c>
      <c r="AG42" s="16">
        <v>-7.5486000000000004</v>
      </c>
      <c r="AH42" s="16">
        <v>1.3323900000000002</v>
      </c>
      <c r="AI42" s="46"/>
      <c r="AJ42" s="46"/>
      <c r="AK42" s="46"/>
      <c r="AL42" s="46"/>
      <c r="AM42" s="46"/>
      <c r="AN42" s="4"/>
      <c r="AO42" s="4"/>
      <c r="AP42" s="4"/>
      <c r="AQ42" s="4"/>
      <c r="AR42" s="4"/>
      <c r="AS42" s="4"/>
      <c r="AT42" s="4"/>
      <c r="AU42" s="4"/>
      <c r="AV42" s="4"/>
      <c r="AW42" s="4"/>
      <c r="AX42" s="4"/>
      <c r="AY42" s="4"/>
    </row>
    <row r="43" spans="1:51" ht="14.5" x14ac:dyDescent="0.35">
      <c r="A43" s="136">
        <f>YampaRiverInflow.TotalOutflow!A43</f>
        <v>46357</v>
      </c>
      <c r="B43" s="34"/>
      <c r="C43" s="12">
        <v>18.611999999999998</v>
      </c>
      <c r="D43" s="45">
        <v>18.611999999999998</v>
      </c>
      <c r="E43" s="16">
        <v>18.883740000000003</v>
      </c>
      <c r="F43" s="16">
        <v>6.48062</v>
      </c>
      <c r="G43" s="16">
        <v>-1.6886700000000001</v>
      </c>
      <c r="H43" s="16">
        <v>-26.622299999999999</v>
      </c>
      <c r="I43" s="16">
        <v>-69.312100000000001</v>
      </c>
      <c r="J43" s="16">
        <v>30.47054</v>
      </c>
      <c r="K43" s="16">
        <v>12.73404</v>
      </c>
      <c r="L43" s="16">
        <v>16.88007</v>
      </c>
      <c r="M43" s="16">
        <v>5.8597900000000003</v>
      </c>
      <c r="N43" s="16">
        <v>7.4444699999999999</v>
      </c>
      <c r="O43" s="16">
        <v>33.224269999999997</v>
      </c>
      <c r="P43" s="16">
        <v>12.479979999999999</v>
      </c>
      <c r="Q43" s="16">
        <v>17.551400000000001</v>
      </c>
      <c r="R43" s="16">
        <v>6.2706099999999996</v>
      </c>
      <c r="S43" s="16">
        <v>38.814579999999999</v>
      </c>
      <c r="T43" s="16">
        <v>9.5693099999999998</v>
      </c>
      <c r="U43" s="16">
        <v>34.180550000000004</v>
      </c>
      <c r="V43" s="16">
        <v>4.3811200000000001</v>
      </c>
      <c r="W43" s="16">
        <v>12.84577</v>
      </c>
      <c r="X43" s="16">
        <v>-9.6169899999999995</v>
      </c>
      <c r="Y43" s="16">
        <v>8.3672789999999999</v>
      </c>
      <c r="Z43" s="16">
        <v>21.699849999999998</v>
      </c>
      <c r="AA43" s="16">
        <v>30.923099999999998</v>
      </c>
      <c r="AB43" s="16">
        <v>2.6434799999999998</v>
      </c>
      <c r="AC43" s="16">
        <v>7.848967</v>
      </c>
      <c r="AD43" s="16">
        <v>2.9376329999999999</v>
      </c>
      <c r="AE43" s="16">
        <v>20.856740000000002</v>
      </c>
      <c r="AF43" s="16">
        <v>18.335000000000001</v>
      </c>
      <c r="AG43" s="16">
        <v>4.6582799999999995</v>
      </c>
      <c r="AH43" s="16">
        <v>11.40897</v>
      </c>
      <c r="AI43" s="46"/>
      <c r="AJ43" s="46"/>
      <c r="AK43" s="46"/>
      <c r="AL43" s="46"/>
      <c r="AM43" s="46"/>
      <c r="AN43" s="4"/>
      <c r="AO43" s="4"/>
      <c r="AP43" s="4"/>
      <c r="AQ43" s="4"/>
      <c r="AR43" s="4"/>
      <c r="AS43" s="4"/>
      <c r="AT43" s="4"/>
      <c r="AU43" s="4"/>
      <c r="AV43" s="4"/>
      <c r="AW43" s="4"/>
      <c r="AX43" s="4"/>
      <c r="AY43" s="4"/>
    </row>
    <row r="44" spans="1:51" ht="14.5" x14ac:dyDescent="0.35">
      <c r="A44" s="136">
        <f>YampaRiverInflow.TotalOutflow!A44</f>
        <v>46388</v>
      </c>
      <c r="B44" s="34"/>
      <c r="C44" s="12">
        <v>-13.928000000000001</v>
      </c>
      <c r="D44" s="45">
        <v>-13.928000000000001</v>
      </c>
      <c r="E44" s="16">
        <v>-2.2970100000000002</v>
      </c>
      <c r="F44" s="16">
        <v>-5.6275300000000001</v>
      </c>
      <c r="G44" s="16">
        <v>-64.680900000000008</v>
      </c>
      <c r="H44" s="16">
        <v>-113.199</v>
      </c>
      <c r="I44" s="16">
        <v>36.242400000000004</v>
      </c>
      <c r="J44" s="16">
        <v>-10.6774</v>
      </c>
      <c r="K44" s="16">
        <v>8.1581399999999995</v>
      </c>
      <c r="L44" s="16">
        <v>1.3930199999999999</v>
      </c>
      <c r="M44" s="16">
        <v>10.17</v>
      </c>
      <c r="N44" s="16">
        <v>3.6542600000000003</v>
      </c>
      <c r="O44" s="16">
        <v>8.1713000000000005</v>
      </c>
      <c r="P44" s="16">
        <v>-29.2118</v>
      </c>
      <c r="Q44" s="16">
        <v>-12.4862</v>
      </c>
      <c r="R44" s="16">
        <v>-4.2013100000000003</v>
      </c>
      <c r="S44" s="16">
        <v>-21.987200000000001</v>
      </c>
      <c r="T44" s="16">
        <v>21.381310000000003</v>
      </c>
      <c r="U44" s="16">
        <v>-39.100499999999997</v>
      </c>
      <c r="V44" s="16">
        <v>-31.088799999999999</v>
      </c>
      <c r="W44" s="16">
        <v>7.3067399999999996</v>
      </c>
      <c r="X44" s="16">
        <v>-13.319000000000001</v>
      </c>
      <c r="Y44" s="16">
        <v>-6.39839</v>
      </c>
      <c r="Z44" s="16">
        <v>-23.134</v>
      </c>
      <c r="AA44" s="16">
        <v>-29.637900000000002</v>
      </c>
      <c r="AB44" s="16">
        <v>-24.356300000000001</v>
      </c>
      <c r="AC44" s="16">
        <v>-6.12601</v>
      </c>
      <c r="AD44" s="16">
        <v>-35.9651</v>
      </c>
      <c r="AE44" s="16">
        <v>-1.4319999999999999</v>
      </c>
      <c r="AF44" s="16">
        <v>-16.688599999999997</v>
      </c>
      <c r="AG44" s="16">
        <v>33.015449999999994</v>
      </c>
      <c r="AH44" s="16">
        <v>-30.712700000000002</v>
      </c>
      <c r="AI44" s="46"/>
      <c r="AJ44" s="46"/>
      <c r="AK44" s="46"/>
      <c r="AL44" s="46"/>
      <c r="AM44" s="46"/>
      <c r="AN44" s="4"/>
      <c r="AO44" s="4"/>
      <c r="AP44" s="4"/>
      <c r="AQ44" s="4"/>
      <c r="AR44" s="4"/>
      <c r="AS44" s="4"/>
      <c r="AT44" s="4"/>
      <c r="AU44" s="4"/>
      <c r="AV44" s="4"/>
      <c r="AW44" s="4"/>
      <c r="AX44" s="4"/>
      <c r="AY44" s="4"/>
    </row>
    <row r="45" spans="1:51" ht="14.5" x14ac:dyDescent="0.35">
      <c r="A45" s="136">
        <f>YampaRiverInflow.TotalOutflow!A45</f>
        <v>46419</v>
      </c>
      <c r="B45" s="34"/>
      <c r="C45" s="12">
        <v>-32.661000000000001</v>
      </c>
      <c r="D45" s="45">
        <v>-32.661000000000001</v>
      </c>
      <c r="E45" s="16">
        <v>-63.575199999999995</v>
      </c>
      <c r="F45" s="16">
        <v>-26.556999999999999</v>
      </c>
      <c r="G45" s="16">
        <v>-43.0946</v>
      </c>
      <c r="H45" s="16">
        <v>-46.804400000000001</v>
      </c>
      <c r="I45" s="16">
        <v>-20.875299999999999</v>
      </c>
      <c r="J45" s="16">
        <v>-24.3658</v>
      </c>
      <c r="K45" s="16">
        <v>1.18557</v>
      </c>
      <c r="L45" s="16">
        <v>-25.8432</v>
      </c>
      <c r="M45" s="16">
        <v>-4.4762599999999999</v>
      </c>
      <c r="N45" s="16">
        <v>-2.36822</v>
      </c>
      <c r="O45" s="16">
        <v>5.9079799999999993</v>
      </c>
      <c r="P45" s="16">
        <v>-17.978400000000001</v>
      </c>
      <c r="Q45" s="16">
        <v>-35.601699999999994</v>
      </c>
      <c r="R45" s="16">
        <v>-45.1038</v>
      </c>
      <c r="S45" s="16">
        <v>-5.1178299999999997</v>
      </c>
      <c r="T45" s="16">
        <v>-37.283000000000001</v>
      </c>
      <c r="U45" s="16">
        <v>-15.6464</v>
      </c>
      <c r="V45" s="16">
        <v>-40.071800000000003</v>
      </c>
      <c r="W45" s="16">
        <v>-32.633000000000003</v>
      </c>
      <c r="X45" s="16">
        <v>-26.703299999999999</v>
      </c>
      <c r="Y45" s="16">
        <v>-28.727499999999999</v>
      </c>
      <c r="Z45" s="16">
        <v>-41.463300000000004</v>
      </c>
      <c r="AA45" s="16">
        <v>-12.364799999999999</v>
      </c>
      <c r="AB45" s="16">
        <v>-17.944700000000001</v>
      </c>
      <c r="AC45" s="16">
        <v>-30.381799999999998</v>
      </c>
      <c r="AD45" s="16">
        <v>-39.880099999999999</v>
      </c>
      <c r="AE45" s="16">
        <v>-13.894</v>
      </c>
      <c r="AF45" s="16">
        <v>-22.5732</v>
      </c>
      <c r="AG45" s="16">
        <v>-17.1022</v>
      </c>
      <c r="AH45" s="16">
        <v>-38.901800000000001</v>
      </c>
      <c r="AI45" s="46"/>
      <c r="AJ45" s="46"/>
      <c r="AK45" s="46"/>
      <c r="AL45" s="46"/>
      <c r="AM45" s="46"/>
      <c r="AN45" s="4"/>
      <c r="AO45" s="4"/>
      <c r="AP45" s="4"/>
      <c r="AQ45" s="4"/>
      <c r="AR45" s="4"/>
      <c r="AS45" s="4"/>
      <c r="AT45" s="4"/>
      <c r="AU45" s="4"/>
      <c r="AV45" s="4"/>
      <c r="AW45" s="4"/>
      <c r="AX45" s="4"/>
      <c r="AY45" s="4"/>
    </row>
    <row r="46" spans="1:51" ht="14.5" x14ac:dyDescent="0.35">
      <c r="A46" s="136">
        <f>YampaRiverInflow.TotalOutflow!A46</f>
        <v>46447</v>
      </c>
      <c r="B46" s="34"/>
      <c r="C46" s="12">
        <v>-45.593000000000004</v>
      </c>
      <c r="D46" s="45">
        <v>-45.593000000000004</v>
      </c>
      <c r="E46" s="16">
        <v>-34.902000000000001</v>
      </c>
      <c r="F46" s="16">
        <v>-96.0959</v>
      </c>
      <c r="G46" s="16">
        <v>-38.881300000000003</v>
      </c>
      <c r="H46" s="16">
        <v>-9.1832499999999992</v>
      </c>
      <c r="I46" s="16">
        <v>-13.1533</v>
      </c>
      <c r="J46" s="16">
        <v>-27.913900000000002</v>
      </c>
      <c r="K46" s="16">
        <v>-37.945300000000003</v>
      </c>
      <c r="L46" s="16">
        <v>-37.232500000000002</v>
      </c>
      <c r="M46" s="16">
        <v>-84.1511</v>
      </c>
      <c r="N46" s="16">
        <v>-52.822800000000001</v>
      </c>
      <c r="O46" s="16">
        <v>-62.375399999999999</v>
      </c>
      <c r="P46" s="16">
        <v>-22.7028</v>
      </c>
      <c r="Q46" s="16">
        <v>-24.410799999999998</v>
      </c>
      <c r="R46" s="16">
        <v>-35.779199999999996</v>
      </c>
      <c r="S46" s="16">
        <v>-52.189599999999999</v>
      </c>
      <c r="T46" s="16">
        <v>-44.594099999999997</v>
      </c>
      <c r="U46" s="16">
        <v>-46.276900000000005</v>
      </c>
      <c r="V46" s="16">
        <v>-41.1785</v>
      </c>
      <c r="W46" s="16">
        <v>-54.098800000000004</v>
      </c>
      <c r="X46" s="16">
        <v>-94.38669999999999</v>
      </c>
      <c r="Y46" s="16">
        <v>-68.116</v>
      </c>
      <c r="Z46" s="16">
        <v>-21.329699999999999</v>
      </c>
      <c r="AA46" s="16">
        <v>-45.133600000000001</v>
      </c>
      <c r="AB46" s="16">
        <v>-41.103999999999999</v>
      </c>
      <c r="AC46" s="16">
        <v>-52.287500000000001</v>
      </c>
      <c r="AD46" s="16">
        <v>-39.996499999999997</v>
      </c>
      <c r="AE46" s="16">
        <v>-34.947000000000003</v>
      </c>
      <c r="AF46" s="16">
        <v>-9.4451399999999985</v>
      </c>
      <c r="AG46" s="16">
        <v>-51.122900000000001</v>
      </c>
      <c r="AH46" s="16">
        <v>-40.1935</v>
      </c>
      <c r="AI46" s="46"/>
      <c r="AJ46" s="46"/>
      <c r="AK46" s="46"/>
      <c r="AL46" s="46"/>
      <c r="AM46" s="46"/>
      <c r="AN46" s="4"/>
      <c r="AO46" s="4"/>
      <c r="AP46" s="4"/>
      <c r="AQ46" s="4"/>
      <c r="AR46" s="4"/>
      <c r="AS46" s="4"/>
      <c r="AT46" s="4"/>
      <c r="AU46" s="4"/>
      <c r="AV46" s="4"/>
      <c r="AW46" s="4"/>
      <c r="AX46" s="4"/>
      <c r="AY46" s="4"/>
    </row>
    <row r="47" spans="1:51" ht="14.5" x14ac:dyDescent="0.35">
      <c r="A47" s="136">
        <f>YampaRiverInflow.TotalOutflow!A47</f>
        <v>46478</v>
      </c>
      <c r="B47" s="34"/>
      <c r="C47" s="12">
        <v>-45.991</v>
      </c>
      <c r="D47" s="45">
        <v>-45.991</v>
      </c>
      <c r="E47" s="16">
        <v>-21.337199999999999</v>
      </c>
      <c r="F47" s="16">
        <v>-46.392000000000003</v>
      </c>
      <c r="G47" s="16">
        <v>-46.931699999999999</v>
      </c>
      <c r="H47" s="16">
        <v>-10.3939</v>
      </c>
      <c r="I47" s="16">
        <v>-22.183299999999999</v>
      </c>
      <c r="J47" s="16">
        <v>-50.360900000000001</v>
      </c>
      <c r="K47" s="16">
        <v>-34.244300000000003</v>
      </c>
      <c r="L47" s="16">
        <v>-28.298599999999997</v>
      </c>
      <c r="M47" s="16">
        <v>-23.056999999999999</v>
      </c>
      <c r="N47" s="16">
        <v>-23.6526</v>
      </c>
      <c r="O47" s="16">
        <v>-18.731300000000001</v>
      </c>
      <c r="P47" s="16">
        <v>-34.493000000000002</v>
      </c>
      <c r="Q47" s="16">
        <v>-34.719099999999997</v>
      </c>
      <c r="R47" s="16">
        <v>-39.354300000000002</v>
      </c>
      <c r="S47" s="16">
        <v>-36.816499999999998</v>
      </c>
      <c r="T47" s="16">
        <v>-31.096499999999999</v>
      </c>
      <c r="U47" s="16">
        <v>-26.820700000000002</v>
      </c>
      <c r="V47" s="16">
        <v>-39.596599999999995</v>
      </c>
      <c r="W47" s="16">
        <v>-38.490600000000001</v>
      </c>
      <c r="X47" s="16">
        <v>-7.4329700000000001</v>
      </c>
      <c r="Y47" s="16">
        <v>-6.8644499999999997</v>
      </c>
      <c r="Z47" s="16">
        <v>-16.915599999999998</v>
      </c>
      <c r="AA47" s="16">
        <v>-37.536199999999994</v>
      </c>
      <c r="AB47" s="16">
        <v>-51.6753</v>
      </c>
      <c r="AC47" s="16">
        <v>-49.0565</v>
      </c>
      <c r="AD47" s="16">
        <v>3.8323470000000004</v>
      </c>
      <c r="AE47" s="16">
        <v>-59.116</v>
      </c>
      <c r="AF47" s="16">
        <v>-58.070099999999996</v>
      </c>
      <c r="AG47" s="16">
        <v>-46.224299999999999</v>
      </c>
      <c r="AH47" s="16">
        <v>-45.231099999999998</v>
      </c>
      <c r="AI47" s="46"/>
      <c r="AJ47" s="46"/>
      <c r="AK47" s="46"/>
      <c r="AL47" s="46"/>
      <c r="AM47" s="46"/>
      <c r="AN47" s="4"/>
      <c r="AO47" s="4"/>
      <c r="AP47" s="4"/>
      <c r="AQ47" s="4"/>
      <c r="AR47" s="4"/>
      <c r="AS47" s="4"/>
      <c r="AT47" s="4"/>
      <c r="AU47" s="4"/>
      <c r="AV47" s="4"/>
      <c r="AW47" s="4"/>
      <c r="AX47" s="4"/>
      <c r="AY47" s="4"/>
    </row>
    <row r="48" spans="1:51" ht="14.5" x14ac:dyDescent="0.35">
      <c r="A48" s="136">
        <f>YampaRiverInflow.TotalOutflow!A48</f>
        <v>46508</v>
      </c>
      <c r="B48" s="34"/>
      <c r="C48" s="12">
        <v>-42.726999999999997</v>
      </c>
      <c r="D48" s="45">
        <v>-42.726999999999997</v>
      </c>
      <c r="E48" s="16">
        <v>-29.909500000000001</v>
      </c>
      <c r="F48" s="16">
        <v>-28.129300000000001</v>
      </c>
      <c r="G48" s="16">
        <v>-49.9146</v>
      </c>
      <c r="H48" s="16">
        <v>-34.603400000000001</v>
      </c>
      <c r="I48" s="16">
        <v>-27.749099999999999</v>
      </c>
      <c r="J48" s="16">
        <v>-15.6434</v>
      </c>
      <c r="K48" s="16">
        <v>-26.480900000000002</v>
      </c>
      <c r="L48" s="16">
        <v>-13.461499999999999</v>
      </c>
      <c r="M48" s="16">
        <v>-3.12216</v>
      </c>
      <c r="N48" s="16">
        <v>-37.49</v>
      </c>
      <c r="O48" s="16">
        <v>-28.581900000000001</v>
      </c>
      <c r="P48" s="16">
        <v>-34.988099999999996</v>
      </c>
      <c r="Q48" s="16">
        <v>-27.610599999999998</v>
      </c>
      <c r="R48" s="16">
        <v>-13.771700000000001</v>
      </c>
      <c r="S48" s="16">
        <v>-19.453499999999998</v>
      </c>
      <c r="T48" s="16">
        <v>-43.834099999999999</v>
      </c>
      <c r="U48" s="16">
        <v>-36.948999999999998</v>
      </c>
      <c r="V48" s="16">
        <v>-18.708599999999997</v>
      </c>
      <c r="W48" s="16">
        <v>-25.398700000000002</v>
      </c>
      <c r="X48" s="16">
        <v>-18.684200000000001</v>
      </c>
      <c r="Y48" s="16">
        <v>-10.974200000000002</v>
      </c>
      <c r="Z48" s="16">
        <v>-34.367400000000004</v>
      </c>
      <c r="AA48" s="16">
        <v>-27.658300000000001</v>
      </c>
      <c r="AB48" s="16">
        <v>-22.264099999999999</v>
      </c>
      <c r="AC48" s="16">
        <v>-16.6996</v>
      </c>
      <c r="AD48" s="16">
        <v>-67.282200000000003</v>
      </c>
      <c r="AE48" s="16">
        <v>-19.012</v>
      </c>
      <c r="AF48" s="16">
        <v>-19.098700000000001</v>
      </c>
      <c r="AG48" s="16">
        <v>-31.252700000000001</v>
      </c>
      <c r="AH48" s="16">
        <v>-147.96199999999999</v>
      </c>
      <c r="AI48" s="46"/>
      <c r="AJ48" s="46"/>
      <c r="AK48" s="46"/>
      <c r="AL48" s="46"/>
      <c r="AM48" s="46"/>
      <c r="AN48" s="4"/>
      <c r="AO48" s="4"/>
      <c r="AP48" s="4"/>
      <c r="AQ48" s="4"/>
      <c r="AR48" s="4"/>
      <c r="AS48" s="4"/>
      <c r="AT48" s="4"/>
      <c r="AU48" s="4"/>
      <c r="AV48" s="4"/>
      <c r="AW48" s="4"/>
      <c r="AX48" s="4"/>
      <c r="AY48" s="4"/>
    </row>
    <row r="49" spans="1:1005" ht="14.5" x14ac:dyDescent="0.35">
      <c r="A49" s="136">
        <f>YampaRiverInflow.TotalOutflow!A49</f>
        <v>46539</v>
      </c>
      <c r="B49" s="34"/>
      <c r="C49" s="12">
        <v>-44.098999999999997</v>
      </c>
      <c r="D49" s="45">
        <v>-44.098999999999997</v>
      </c>
      <c r="E49" s="16">
        <v>-63.558300000000003</v>
      </c>
      <c r="F49" s="16">
        <v>-43.443300000000001</v>
      </c>
      <c r="G49" s="16">
        <v>-78.712100000000007</v>
      </c>
      <c r="H49" s="16">
        <v>-44.4283</v>
      </c>
      <c r="I49" s="16">
        <v>-46.623400000000004</v>
      </c>
      <c r="J49" s="16">
        <v>-26.48</v>
      </c>
      <c r="K49" s="16">
        <v>-49.249099999999999</v>
      </c>
      <c r="L49" s="16">
        <v>-37.820300000000003</v>
      </c>
      <c r="M49" s="16">
        <v>-37.123800000000003</v>
      </c>
      <c r="N49" s="16">
        <v>-46.805699999999995</v>
      </c>
      <c r="O49" s="16">
        <v>-42.2714</v>
      </c>
      <c r="P49" s="16">
        <v>-36.915500000000002</v>
      </c>
      <c r="Q49" s="16">
        <v>-53.137800000000006</v>
      </c>
      <c r="R49" s="16">
        <v>-64.9482</v>
      </c>
      <c r="S49" s="16">
        <v>-25.7806</v>
      </c>
      <c r="T49" s="16">
        <v>-34.943199999999997</v>
      </c>
      <c r="U49" s="16">
        <v>-51.296099999999996</v>
      </c>
      <c r="V49" s="16">
        <v>-57.331800000000001</v>
      </c>
      <c r="W49" s="16">
        <v>-54.558199999999999</v>
      </c>
      <c r="X49" s="16">
        <v>-68.587000000000003</v>
      </c>
      <c r="Y49" s="16">
        <v>-37.685099999999998</v>
      </c>
      <c r="Z49" s="16">
        <v>-32.256500000000003</v>
      </c>
      <c r="AA49" s="16">
        <v>-52.228699999999996</v>
      </c>
      <c r="AB49" s="16">
        <v>-55.433399999999999</v>
      </c>
      <c r="AC49" s="16">
        <v>-50.623800000000003</v>
      </c>
      <c r="AD49" s="16">
        <v>-49.755000000000003</v>
      </c>
      <c r="AE49" s="16">
        <v>-57.844000000000001</v>
      </c>
      <c r="AF49" s="16">
        <v>-49.321300000000001</v>
      </c>
      <c r="AG49" s="16">
        <v>-51.9298</v>
      </c>
      <c r="AH49" s="16">
        <v>-183.62299999999999</v>
      </c>
      <c r="AI49" s="46"/>
      <c r="AJ49" s="46"/>
      <c r="AK49" s="46"/>
      <c r="AL49" s="46"/>
      <c r="AM49" s="46"/>
      <c r="AN49" s="4"/>
      <c r="AO49" s="4"/>
      <c r="AP49" s="4"/>
      <c r="AQ49" s="4"/>
      <c r="AR49" s="4"/>
      <c r="AS49" s="4"/>
      <c r="AT49" s="4"/>
      <c r="AU49" s="4"/>
      <c r="AV49" s="4"/>
      <c r="AW49" s="4"/>
      <c r="AX49" s="4"/>
      <c r="AY49" s="4"/>
    </row>
    <row r="50" spans="1:1005" ht="14.5" x14ac:dyDescent="0.35">
      <c r="A50" s="136">
        <f>YampaRiverInflow.TotalOutflow!A50</f>
        <v>46569</v>
      </c>
      <c r="B50" s="34"/>
      <c r="C50" s="12">
        <v>-26.710999999999999</v>
      </c>
      <c r="D50" s="45">
        <v>-26.710999999999999</v>
      </c>
      <c r="E50" s="16">
        <v>-65.305999999999997</v>
      </c>
      <c r="F50" s="16">
        <v>-37.942</v>
      </c>
      <c r="G50" s="16">
        <v>-73.786799999999999</v>
      </c>
      <c r="H50" s="16">
        <v>-40.766500000000001</v>
      </c>
      <c r="I50" s="16">
        <v>-6.4570799999999995</v>
      </c>
      <c r="J50" s="16">
        <v>-40.478199999999994</v>
      </c>
      <c r="K50" s="16">
        <v>-35.347099999999998</v>
      </c>
      <c r="L50" s="16">
        <v>-30.984200000000001</v>
      </c>
      <c r="M50" s="16">
        <v>-12.644399999999999</v>
      </c>
      <c r="N50" s="16">
        <v>-15.251700000000001</v>
      </c>
      <c r="O50" s="16">
        <v>-52.766100000000002</v>
      </c>
      <c r="P50" s="16">
        <v>-45.935900000000004</v>
      </c>
      <c r="Q50" s="16">
        <v>-47.300400000000003</v>
      </c>
      <c r="R50" s="16">
        <v>-39.221400000000003</v>
      </c>
      <c r="S50" s="16">
        <v>-35.222799999999999</v>
      </c>
      <c r="T50" s="16">
        <v>-42.721499999999999</v>
      </c>
      <c r="U50" s="16">
        <v>-48.900100000000002</v>
      </c>
      <c r="V50" s="16">
        <v>-17.8947</v>
      </c>
      <c r="W50" s="16">
        <v>-23.696200000000001</v>
      </c>
      <c r="X50" s="16">
        <v>-7.1829000000000001</v>
      </c>
      <c r="Y50" s="16">
        <v>-15.904399999999999</v>
      </c>
      <c r="Z50" s="16">
        <v>-28.589599999999997</v>
      </c>
      <c r="AA50" s="16">
        <v>-43.727499999999999</v>
      </c>
      <c r="AB50" s="16">
        <v>-35.582300000000004</v>
      </c>
      <c r="AC50" s="16">
        <v>-30.575500000000002</v>
      </c>
      <c r="AD50" s="16">
        <v>-37.180800000000005</v>
      </c>
      <c r="AE50" s="16">
        <v>-48.3</v>
      </c>
      <c r="AF50" s="16">
        <v>-25.503700000000002</v>
      </c>
      <c r="AG50" s="16">
        <v>-48.567099999999996</v>
      </c>
      <c r="AH50" s="16">
        <v>-182.99199999999999</v>
      </c>
      <c r="AI50" s="46"/>
      <c r="AJ50" s="46"/>
      <c r="AK50" s="46"/>
      <c r="AL50" s="46"/>
      <c r="AM50" s="46"/>
      <c r="AN50" s="4"/>
      <c r="AO50" s="4"/>
      <c r="AP50" s="4"/>
      <c r="AQ50" s="4"/>
      <c r="AR50" s="4"/>
      <c r="AS50" s="4"/>
      <c r="AT50" s="4"/>
      <c r="AU50" s="4"/>
      <c r="AV50" s="4"/>
      <c r="AW50" s="4"/>
      <c r="AX50" s="4"/>
      <c r="AY50" s="4"/>
    </row>
    <row r="51" spans="1:1005" ht="14.5" x14ac:dyDescent="0.35">
      <c r="A51" s="136">
        <f>YampaRiverInflow.TotalOutflow!A51</f>
        <v>46600</v>
      </c>
      <c r="B51" s="34"/>
      <c r="C51" s="12">
        <v>-21.927</v>
      </c>
      <c r="D51" s="45">
        <v>-21.927</v>
      </c>
      <c r="E51" s="16">
        <v>-27.815000000000001</v>
      </c>
      <c r="F51" s="16">
        <v>-14.0517</v>
      </c>
      <c r="G51" s="16">
        <v>-65.381299999999996</v>
      </c>
      <c r="H51" s="16">
        <v>-36.5657</v>
      </c>
      <c r="I51" s="16">
        <v>-19.854400000000002</v>
      </c>
      <c r="J51" s="16">
        <v>-3.75305</v>
      </c>
      <c r="K51" s="16">
        <v>-2.8775900000000001</v>
      </c>
      <c r="L51" s="16">
        <v>-12.666399999999999</v>
      </c>
      <c r="M51" s="16">
        <v>-13.9602</v>
      </c>
      <c r="N51" s="16">
        <v>-39.998400000000004</v>
      </c>
      <c r="O51" s="16">
        <v>7.2850600000000005</v>
      </c>
      <c r="P51" s="16">
        <v>-24.3444</v>
      </c>
      <c r="Q51" s="16">
        <v>-33.449400000000004</v>
      </c>
      <c r="R51" s="16">
        <v>-19.831900000000001</v>
      </c>
      <c r="S51" s="16">
        <v>-46.257599999999996</v>
      </c>
      <c r="T51" s="16">
        <v>-32.945300000000003</v>
      </c>
      <c r="U51" s="16">
        <v>-39.458300000000001</v>
      </c>
      <c r="V51" s="16">
        <v>-23.445799999999998</v>
      </c>
      <c r="W51" s="16">
        <v>-14.442500000000001</v>
      </c>
      <c r="X51" s="16">
        <v>-5.3147600000000006</v>
      </c>
      <c r="Y51" s="16">
        <v>-20.151</v>
      </c>
      <c r="Z51" s="16">
        <v>-29.148299999999999</v>
      </c>
      <c r="AA51" s="16">
        <v>-33.437899999999999</v>
      </c>
      <c r="AB51" s="16">
        <v>-29.450599999999998</v>
      </c>
      <c r="AC51" s="16">
        <v>-25.803599999999999</v>
      </c>
      <c r="AD51" s="16">
        <v>-58.466900000000003</v>
      </c>
      <c r="AE51" s="16">
        <v>-23.998000000000001</v>
      </c>
      <c r="AF51" s="16">
        <v>5.8436199999999996</v>
      </c>
      <c r="AG51" s="16">
        <v>-37.121300000000005</v>
      </c>
      <c r="AH51" s="16">
        <v>-39.379899999999999</v>
      </c>
      <c r="AI51" s="46"/>
      <c r="AJ51" s="46"/>
      <c r="AK51" s="46"/>
      <c r="AL51" s="46"/>
      <c r="AM51" s="46"/>
      <c r="AN51" s="4"/>
      <c r="AO51" s="4"/>
      <c r="AP51" s="4"/>
      <c r="AQ51" s="4"/>
      <c r="AR51" s="4"/>
      <c r="AS51" s="4"/>
      <c r="AT51" s="4"/>
      <c r="AU51" s="4"/>
      <c r="AV51" s="4"/>
      <c r="AW51" s="4"/>
      <c r="AX51" s="4"/>
      <c r="AY51" s="4"/>
    </row>
    <row r="52" spans="1:1005" ht="14.5" x14ac:dyDescent="0.35">
      <c r="A52" s="136">
        <f>YampaRiverInflow.TotalOutflow!A52</f>
        <v>46631</v>
      </c>
      <c r="B52" s="34"/>
      <c r="C52" s="12">
        <v>-8.8230000000000004</v>
      </c>
      <c r="D52" s="45">
        <v>-8.8230000000000004</v>
      </c>
      <c r="E52" s="16">
        <v>-41.415900000000001</v>
      </c>
      <c r="F52" s="16">
        <v>-22.555199999999999</v>
      </c>
      <c r="G52" s="16">
        <v>0.85353000000000001</v>
      </c>
      <c r="H52" s="16">
        <v>-61.966300000000004</v>
      </c>
      <c r="I52" s="16">
        <v>-54.048999999999999</v>
      </c>
      <c r="J52" s="16">
        <v>-27.7121</v>
      </c>
      <c r="K52" s="16">
        <v>-18.022099999999998</v>
      </c>
      <c r="L52" s="16">
        <v>-8.8447199999999988</v>
      </c>
      <c r="M52" s="16">
        <v>-17.9664</v>
      </c>
      <c r="N52" s="16">
        <v>-5.1358199999999998</v>
      </c>
      <c r="O52" s="16">
        <v>-10.9739</v>
      </c>
      <c r="P52" s="16">
        <v>-32.469799999999999</v>
      </c>
      <c r="Q52" s="16">
        <v>-35.090000000000003</v>
      </c>
      <c r="R52" s="16">
        <v>-20.7882</v>
      </c>
      <c r="S52" s="16">
        <v>-50.804099999999998</v>
      </c>
      <c r="T52" s="16">
        <v>-26.487200000000001</v>
      </c>
      <c r="U52" s="16">
        <v>-30.253900000000002</v>
      </c>
      <c r="V52" s="16">
        <v>-43.0578</v>
      </c>
      <c r="W52" s="16">
        <v>-36.350099999999998</v>
      </c>
      <c r="X52" s="16">
        <v>-18.872799999999998</v>
      </c>
      <c r="Y52" s="16">
        <v>-16.6816</v>
      </c>
      <c r="Z52" s="16">
        <v>-22.602599999999999</v>
      </c>
      <c r="AA52" s="16">
        <v>-13.866299999999999</v>
      </c>
      <c r="AB52" s="16">
        <v>-20.75</v>
      </c>
      <c r="AC52" s="16">
        <v>-8.9183799999999991</v>
      </c>
      <c r="AD52" s="16">
        <v>-33.353900000000003</v>
      </c>
      <c r="AE52" s="16">
        <v>-15.521000000000001</v>
      </c>
      <c r="AF52" s="16">
        <v>-12.745700000000001</v>
      </c>
      <c r="AG52" s="16">
        <v>-31.333599999999997</v>
      </c>
      <c r="AH52" s="16">
        <v>-19.856300000000001</v>
      </c>
      <c r="AI52" s="46"/>
      <c r="AJ52" s="46"/>
      <c r="AK52" s="46"/>
      <c r="AL52" s="46"/>
      <c r="AM52" s="46"/>
      <c r="AN52" s="4"/>
      <c r="AO52" s="4"/>
      <c r="AP52" s="4"/>
      <c r="AQ52" s="4"/>
      <c r="AR52" s="4"/>
      <c r="AS52" s="4"/>
      <c r="AT52" s="4"/>
      <c r="AU52" s="4"/>
      <c r="AV52" s="4"/>
      <c r="AW52" s="4"/>
      <c r="AX52" s="4"/>
      <c r="AY52" s="4"/>
    </row>
    <row r="53" spans="1:1005" ht="14.5" x14ac:dyDescent="0.35">
      <c r="A53" s="136">
        <f>YampaRiverInflow.TotalOutflow!A53</f>
        <v>46661</v>
      </c>
      <c r="B53" s="34"/>
      <c r="C53" s="12">
        <v>-2.6379999999999999</v>
      </c>
      <c r="D53" s="45">
        <v>-2.6379999999999999</v>
      </c>
      <c r="E53" s="16">
        <v>8.3438300000000005</v>
      </c>
      <c r="F53" s="16">
        <v>1.6283399999999999</v>
      </c>
      <c r="G53" s="16">
        <v>-1.5256099999999999</v>
      </c>
      <c r="H53" s="16">
        <v>0.55819000000000007</v>
      </c>
      <c r="I53" s="16">
        <v>-0.40666000000000002</v>
      </c>
      <c r="J53" s="16">
        <v>-3.3743600000000002</v>
      </c>
      <c r="K53" s="16">
        <v>10.40099</v>
      </c>
      <c r="L53" s="16">
        <v>3.1250999999999998</v>
      </c>
      <c r="M53" s="16">
        <v>0.16553999999999999</v>
      </c>
      <c r="N53" s="16">
        <v>26.085080000000001</v>
      </c>
      <c r="O53" s="16">
        <v>-4.4398100000000005</v>
      </c>
      <c r="P53" s="16">
        <v>7.4000500000000002</v>
      </c>
      <c r="Q53" s="16">
        <v>-11.6661</v>
      </c>
      <c r="R53" s="16">
        <v>-2.7408399999999999</v>
      </c>
      <c r="S53" s="16">
        <v>-4.4333</v>
      </c>
      <c r="T53" s="16">
        <v>-10.0848</v>
      </c>
      <c r="U53" s="16">
        <v>-27.032599999999999</v>
      </c>
      <c r="V53" s="16">
        <v>-5.7554099999999995</v>
      </c>
      <c r="W53" s="16">
        <v>-10.2515</v>
      </c>
      <c r="X53" s="16">
        <v>-12.6999</v>
      </c>
      <c r="Y53" s="16">
        <v>-3.16777</v>
      </c>
      <c r="Z53" s="16">
        <v>-24.611999999999998</v>
      </c>
      <c r="AA53" s="16">
        <v>-28.077099999999998</v>
      </c>
      <c r="AB53" s="16">
        <v>-12.1576</v>
      </c>
      <c r="AC53" s="16">
        <v>1.7223250000000001</v>
      </c>
      <c r="AD53" s="16">
        <v>-9.7818899999999989</v>
      </c>
      <c r="AE53" s="16">
        <v>3.17</v>
      </c>
      <c r="AF53" s="16">
        <v>-15.058</v>
      </c>
      <c r="AG53" s="16">
        <v>-8.1872799999999994</v>
      </c>
      <c r="AH53" s="16">
        <v>-13.261700000000001</v>
      </c>
      <c r="AI53" s="46"/>
      <c r="AJ53" s="46"/>
      <c r="AK53" s="46"/>
      <c r="AL53" s="46"/>
      <c r="AM53" s="46"/>
      <c r="AN53" s="4"/>
      <c r="AO53" s="4"/>
      <c r="AP53" s="4"/>
      <c r="AQ53" s="4"/>
      <c r="AR53" s="4"/>
      <c r="AS53" s="4"/>
      <c r="AT53" s="4"/>
      <c r="AU53" s="4"/>
      <c r="AV53" s="4"/>
      <c r="AW53" s="4"/>
      <c r="AX53" s="4"/>
      <c r="AY53" s="4"/>
    </row>
    <row r="54" spans="1:1005" ht="14.5" x14ac:dyDescent="0.35">
      <c r="A54" s="136">
        <f>YampaRiverInflow.TotalOutflow!A54</f>
        <v>46692</v>
      </c>
      <c r="B54" s="34"/>
      <c r="C54" s="12">
        <v>8.0289999999999999</v>
      </c>
      <c r="D54" s="45">
        <v>8.0289999999999999</v>
      </c>
      <c r="E54" s="16">
        <v>4.5023100000000005</v>
      </c>
      <c r="F54" s="16">
        <v>13.97513</v>
      </c>
      <c r="G54" s="16">
        <v>6.8756899999999996</v>
      </c>
      <c r="H54" s="16">
        <v>-37.753900000000002</v>
      </c>
      <c r="I54" s="16">
        <v>12.579600000000001</v>
      </c>
      <c r="J54" s="16">
        <v>4.9528100000000004</v>
      </c>
      <c r="K54" s="16">
        <v>14.292</v>
      </c>
      <c r="L54" s="16">
        <v>10.398250000000001</v>
      </c>
      <c r="M54" s="16">
        <v>14.77266</v>
      </c>
      <c r="N54" s="16">
        <v>2.89751</v>
      </c>
      <c r="O54" s="16">
        <v>-5.1595500000000003</v>
      </c>
      <c r="P54" s="16">
        <v>8.3595300000000012</v>
      </c>
      <c r="Q54" s="16">
        <v>0.24359</v>
      </c>
      <c r="R54" s="16">
        <v>-2.1938</v>
      </c>
      <c r="S54" s="16">
        <v>-8.1242999999999999</v>
      </c>
      <c r="T54" s="16">
        <v>-20.0396</v>
      </c>
      <c r="U54" s="16">
        <v>-7.1350500000000006</v>
      </c>
      <c r="V54" s="16">
        <v>-4.9749300000000005</v>
      </c>
      <c r="W54" s="16">
        <v>-2.7747700000000002</v>
      </c>
      <c r="X54" s="16">
        <v>-5.4642499999999998</v>
      </c>
      <c r="Y54" s="16">
        <v>12.753399999999999</v>
      </c>
      <c r="Z54" s="16">
        <v>1.235026</v>
      </c>
      <c r="AA54" s="16">
        <v>6.9389319999999994</v>
      </c>
      <c r="AB54" s="16">
        <v>-9.7391900000000007</v>
      </c>
      <c r="AC54" s="16">
        <v>26.70477</v>
      </c>
      <c r="AD54" s="16">
        <v>4.1004740000000002</v>
      </c>
      <c r="AE54" s="16">
        <v>8.6760000000000002</v>
      </c>
      <c r="AF54" s="16">
        <v>-7.5486000000000004</v>
      </c>
      <c r="AG54" s="16">
        <v>1.3323900000000002</v>
      </c>
      <c r="AH54" s="16">
        <v>8.9617099999999983</v>
      </c>
      <c r="AI54" s="46"/>
      <c r="AJ54" s="46"/>
      <c r="AK54" s="46"/>
      <c r="AL54" s="46"/>
      <c r="AM54" s="46"/>
      <c r="AN54" s="4"/>
      <c r="AO54" s="4"/>
      <c r="AP54" s="4"/>
      <c r="AQ54" s="4"/>
      <c r="AR54" s="4"/>
      <c r="AS54" s="4"/>
      <c r="AT54" s="4"/>
      <c r="AU54" s="4"/>
      <c r="AV54" s="4"/>
      <c r="AW54" s="4"/>
      <c r="AX54" s="4"/>
      <c r="AY54" s="4"/>
    </row>
    <row r="55" spans="1:1005" ht="14.5" x14ac:dyDescent="0.35">
      <c r="A55" s="136">
        <f>YampaRiverInflow.TotalOutflow!A55</f>
        <v>46722</v>
      </c>
      <c r="B55" s="34"/>
      <c r="C55" s="12">
        <v>18.611999999999998</v>
      </c>
      <c r="D55" s="45">
        <v>18.611999999999998</v>
      </c>
      <c r="E55" s="16">
        <v>6.48062</v>
      </c>
      <c r="F55" s="16">
        <v>-1.6886700000000001</v>
      </c>
      <c r="G55" s="16">
        <v>-26.622299999999999</v>
      </c>
      <c r="H55" s="16">
        <v>-69.312100000000001</v>
      </c>
      <c r="I55" s="16">
        <v>30.47054</v>
      </c>
      <c r="J55" s="16">
        <v>12.73404</v>
      </c>
      <c r="K55" s="16">
        <v>16.88007</v>
      </c>
      <c r="L55" s="16">
        <v>5.8597900000000003</v>
      </c>
      <c r="M55" s="16">
        <v>7.4444699999999999</v>
      </c>
      <c r="N55" s="16">
        <v>33.224269999999997</v>
      </c>
      <c r="O55" s="16">
        <v>12.479979999999999</v>
      </c>
      <c r="P55" s="16">
        <v>17.551400000000001</v>
      </c>
      <c r="Q55" s="16">
        <v>6.2706099999999996</v>
      </c>
      <c r="R55" s="16">
        <v>38.814579999999999</v>
      </c>
      <c r="S55" s="16">
        <v>9.5693099999999998</v>
      </c>
      <c r="T55" s="16">
        <v>34.180550000000004</v>
      </c>
      <c r="U55" s="16">
        <v>4.3811200000000001</v>
      </c>
      <c r="V55" s="16">
        <v>12.84577</v>
      </c>
      <c r="W55" s="16">
        <v>-9.6169899999999995</v>
      </c>
      <c r="X55" s="16">
        <v>8.3672789999999999</v>
      </c>
      <c r="Y55" s="16">
        <v>21.699849999999998</v>
      </c>
      <c r="Z55" s="16">
        <v>30.923099999999998</v>
      </c>
      <c r="AA55" s="16">
        <v>2.6434799999999998</v>
      </c>
      <c r="AB55" s="16">
        <v>7.848967</v>
      </c>
      <c r="AC55" s="16">
        <v>2.9376329999999999</v>
      </c>
      <c r="AD55" s="16">
        <v>20.856740000000002</v>
      </c>
      <c r="AE55" s="16">
        <v>18.335000000000001</v>
      </c>
      <c r="AF55" s="16">
        <v>4.6582799999999995</v>
      </c>
      <c r="AG55" s="16">
        <v>11.40897</v>
      </c>
      <c r="AH55" s="16">
        <v>18.883740000000003</v>
      </c>
      <c r="AI55" s="46"/>
      <c r="AJ55" s="46"/>
      <c r="AK55" s="46"/>
      <c r="AL55" s="46"/>
      <c r="AM55" s="46"/>
      <c r="AN55" s="4"/>
      <c r="AO55" s="4"/>
      <c r="AP55" s="4"/>
      <c r="AQ55" s="4"/>
      <c r="AR55" s="4"/>
      <c r="AS55" s="4"/>
      <c r="AT55" s="4"/>
      <c r="AU55" s="4"/>
      <c r="AV55" s="4"/>
      <c r="AW55" s="4"/>
      <c r="AX55" s="4"/>
      <c r="AY55" s="4"/>
    </row>
    <row r="56" spans="1:1005" ht="14.5" x14ac:dyDescent="0.35">
      <c r="A56" s="136">
        <f>YampaRiverInflow.TotalOutflow!A56</f>
        <v>46753</v>
      </c>
      <c r="B56" s="34"/>
      <c r="C56" s="12">
        <v>-13.928000000000001</v>
      </c>
      <c r="D56" s="45">
        <v>-13.928000000000001</v>
      </c>
      <c r="E56" s="16">
        <v>-5.6275300000000001</v>
      </c>
      <c r="F56" s="16">
        <v>-64.680900000000008</v>
      </c>
      <c r="G56" s="16">
        <v>-113.199</v>
      </c>
      <c r="H56" s="16">
        <v>36.242400000000004</v>
      </c>
      <c r="I56" s="16">
        <v>-10.6774</v>
      </c>
      <c r="J56" s="16">
        <v>8.1581399999999995</v>
      </c>
      <c r="K56" s="16">
        <v>1.3930199999999999</v>
      </c>
      <c r="L56" s="16">
        <v>10.17</v>
      </c>
      <c r="M56" s="16">
        <v>3.6542600000000003</v>
      </c>
      <c r="N56" s="16">
        <v>8.1713000000000005</v>
      </c>
      <c r="O56" s="16">
        <v>-29.2118</v>
      </c>
      <c r="P56" s="16">
        <v>-12.4862</v>
      </c>
      <c r="Q56" s="16">
        <v>-4.2013100000000003</v>
      </c>
      <c r="R56" s="16">
        <v>-21.987200000000001</v>
      </c>
      <c r="S56" s="16">
        <v>21.381310000000003</v>
      </c>
      <c r="T56" s="16">
        <v>-39.100499999999997</v>
      </c>
      <c r="U56" s="16">
        <v>-31.088799999999999</v>
      </c>
      <c r="V56" s="16">
        <v>7.3067399999999996</v>
      </c>
      <c r="W56" s="16">
        <v>-13.319000000000001</v>
      </c>
      <c r="X56" s="16">
        <v>-6.39839</v>
      </c>
      <c r="Y56" s="16">
        <v>-23.134</v>
      </c>
      <c r="Z56" s="16">
        <v>-29.637900000000002</v>
      </c>
      <c r="AA56" s="16">
        <v>-24.356300000000001</v>
      </c>
      <c r="AB56" s="16">
        <v>-6.12601</v>
      </c>
      <c r="AC56" s="16">
        <v>-35.9651</v>
      </c>
      <c r="AD56" s="16">
        <v>-1.4319999999999999</v>
      </c>
      <c r="AE56" s="16">
        <v>-16.688599999999997</v>
      </c>
      <c r="AF56" s="16">
        <v>33.015449999999994</v>
      </c>
      <c r="AG56" s="16">
        <v>-30.712700000000002</v>
      </c>
      <c r="AH56" s="16">
        <v>-2.2970100000000002</v>
      </c>
      <c r="AI56" s="46"/>
      <c r="AJ56" s="46"/>
      <c r="AK56" s="46"/>
      <c r="AL56" s="46"/>
      <c r="AM56" s="46"/>
      <c r="AN56" s="4"/>
      <c r="AO56" s="4"/>
      <c r="AP56" s="4"/>
      <c r="AQ56" s="4"/>
      <c r="AR56" s="4"/>
      <c r="AS56" s="4"/>
      <c r="AT56" s="4"/>
      <c r="AU56" s="4"/>
      <c r="AV56" s="4"/>
      <c r="AW56" s="4"/>
      <c r="AX56" s="4"/>
      <c r="AY56" s="4"/>
    </row>
    <row r="57" spans="1:1005" ht="14.5" x14ac:dyDescent="0.35">
      <c r="A57" s="136">
        <f>YampaRiverInflow.TotalOutflow!A57</f>
        <v>46784</v>
      </c>
      <c r="B57" s="34"/>
      <c r="C57" s="12">
        <v>-32.661000000000001</v>
      </c>
      <c r="D57" s="45">
        <v>-32.661000000000001</v>
      </c>
      <c r="E57" s="16">
        <v>-26.556999999999999</v>
      </c>
      <c r="F57" s="16">
        <v>-43.0946</v>
      </c>
      <c r="G57" s="16">
        <v>-46.804400000000001</v>
      </c>
      <c r="H57" s="16">
        <v>-20.875299999999999</v>
      </c>
      <c r="I57" s="16">
        <v>-24.3658</v>
      </c>
      <c r="J57" s="16">
        <v>1.18557</v>
      </c>
      <c r="K57" s="16">
        <v>-25.8432</v>
      </c>
      <c r="L57" s="16">
        <v>-4.4762599999999999</v>
      </c>
      <c r="M57" s="16">
        <v>-2.36822</v>
      </c>
      <c r="N57" s="16">
        <v>5.9079799999999993</v>
      </c>
      <c r="O57" s="16">
        <v>-17.978400000000001</v>
      </c>
      <c r="P57" s="16">
        <v>-35.601699999999994</v>
      </c>
      <c r="Q57" s="16">
        <v>-45.1038</v>
      </c>
      <c r="R57" s="16">
        <v>-5.1178299999999997</v>
      </c>
      <c r="S57" s="16">
        <v>-37.283000000000001</v>
      </c>
      <c r="T57" s="16">
        <v>-15.6464</v>
      </c>
      <c r="U57" s="16">
        <v>-40.071800000000003</v>
      </c>
      <c r="V57" s="16">
        <v>-32.633000000000003</v>
      </c>
      <c r="W57" s="16">
        <v>-26.703299999999999</v>
      </c>
      <c r="X57" s="16">
        <v>-28.727499999999999</v>
      </c>
      <c r="Y57" s="16">
        <v>-41.463300000000004</v>
      </c>
      <c r="Z57" s="16">
        <v>-12.364799999999999</v>
      </c>
      <c r="AA57" s="16">
        <v>-17.944700000000001</v>
      </c>
      <c r="AB57" s="16">
        <v>-30.381799999999998</v>
      </c>
      <c r="AC57" s="16">
        <v>-39.880099999999999</v>
      </c>
      <c r="AD57" s="16">
        <v>-13.894</v>
      </c>
      <c r="AE57" s="16">
        <v>-22.5732</v>
      </c>
      <c r="AF57" s="16">
        <v>-17.1022</v>
      </c>
      <c r="AG57" s="16">
        <v>-38.901800000000001</v>
      </c>
      <c r="AH57" s="16">
        <v>-63.575199999999995</v>
      </c>
      <c r="AI57" s="46"/>
      <c r="AJ57" s="46"/>
      <c r="AK57" s="46"/>
      <c r="AL57" s="46"/>
      <c r="AM57" s="46"/>
      <c r="AN57" s="4"/>
      <c r="AO57" s="4"/>
      <c r="AP57" s="4"/>
      <c r="AQ57" s="4"/>
      <c r="AR57" s="4"/>
      <c r="AS57" s="4"/>
      <c r="AT57" s="4"/>
      <c r="AU57" s="4"/>
      <c r="AV57" s="4"/>
      <c r="AW57" s="4"/>
      <c r="AX57" s="4"/>
      <c r="AY57" s="4"/>
    </row>
    <row r="58" spans="1:1005" ht="14.5" x14ac:dyDescent="0.35">
      <c r="A58" s="136">
        <f>YampaRiverInflow.TotalOutflow!A58</f>
        <v>46813</v>
      </c>
      <c r="B58" s="34"/>
      <c r="C58" s="12">
        <v>-45.593000000000004</v>
      </c>
      <c r="D58" s="45">
        <v>-45.593000000000004</v>
      </c>
      <c r="E58" s="16">
        <v>-96.0959</v>
      </c>
      <c r="F58" s="16">
        <v>-38.881300000000003</v>
      </c>
      <c r="G58" s="16">
        <v>-9.1832499999999992</v>
      </c>
      <c r="H58" s="16">
        <v>-13.1533</v>
      </c>
      <c r="I58" s="16">
        <v>-27.913900000000002</v>
      </c>
      <c r="J58" s="16">
        <v>-37.945300000000003</v>
      </c>
      <c r="K58" s="16">
        <v>-37.232500000000002</v>
      </c>
      <c r="L58" s="16">
        <v>-84.1511</v>
      </c>
      <c r="M58" s="16">
        <v>-52.822800000000001</v>
      </c>
      <c r="N58" s="16">
        <v>-62.375399999999999</v>
      </c>
      <c r="O58" s="16">
        <v>-22.7028</v>
      </c>
      <c r="P58" s="16">
        <v>-24.410799999999998</v>
      </c>
      <c r="Q58" s="16">
        <v>-35.779199999999996</v>
      </c>
      <c r="R58" s="16">
        <v>-52.189599999999999</v>
      </c>
      <c r="S58" s="16">
        <v>-44.594099999999997</v>
      </c>
      <c r="T58" s="16">
        <v>-46.276900000000005</v>
      </c>
      <c r="U58" s="16">
        <v>-41.1785</v>
      </c>
      <c r="V58" s="16">
        <v>-54.098800000000004</v>
      </c>
      <c r="W58" s="16">
        <v>-94.38669999999999</v>
      </c>
      <c r="X58" s="16">
        <v>-68.116</v>
      </c>
      <c r="Y58" s="16">
        <v>-21.329699999999999</v>
      </c>
      <c r="Z58" s="16">
        <v>-45.133600000000001</v>
      </c>
      <c r="AA58" s="16">
        <v>-41.103999999999999</v>
      </c>
      <c r="AB58" s="16">
        <v>-52.287500000000001</v>
      </c>
      <c r="AC58" s="16">
        <v>-39.996499999999997</v>
      </c>
      <c r="AD58" s="16">
        <v>-34.947000000000003</v>
      </c>
      <c r="AE58" s="16">
        <v>-9.4451399999999985</v>
      </c>
      <c r="AF58" s="16">
        <v>-51.122900000000001</v>
      </c>
      <c r="AG58" s="16">
        <v>-40.1935</v>
      </c>
      <c r="AH58" s="16">
        <v>-34.902000000000001</v>
      </c>
      <c r="AI58" s="46"/>
      <c r="AJ58" s="46"/>
      <c r="AK58" s="46"/>
      <c r="AL58" s="46"/>
      <c r="AM58" s="46"/>
      <c r="AN58" s="4"/>
      <c r="AO58" s="4"/>
      <c r="AP58" s="4"/>
      <c r="AQ58" s="4"/>
      <c r="AR58" s="4"/>
      <c r="AS58" s="4"/>
      <c r="AT58" s="4"/>
      <c r="AU58" s="4"/>
      <c r="AV58" s="4"/>
      <c r="AW58" s="4"/>
      <c r="AX58" s="4"/>
      <c r="AY58" s="4"/>
    </row>
    <row r="59" spans="1:1005" ht="14.5" x14ac:dyDescent="0.35">
      <c r="A59" s="136">
        <f>YampaRiverInflow.TotalOutflow!A59</f>
        <v>46844</v>
      </c>
      <c r="B59" s="34"/>
      <c r="C59" s="12">
        <v>-45.991</v>
      </c>
      <c r="D59" s="45">
        <v>-45.991</v>
      </c>
      <c r="E59" s="16">
        <v>-46.392000000000003</v>
      </c>
      <c r="F59" s="16">
        <v>-46.931699999999999</v>
      </c>
      <c r="G59" s="16">
        <v>-10.3939</v>
      </c>
      <c r="H59" s="16">
        <v>-22.183299999999999</v>
      </c>
      <c r="I59" s="16">
        <v>-50.360900000000001</v>
      </c>
      <c r="J59" s="16">
        <v>-34.244300000000003</v>
      </c>
      <c r="K59" s="16">
        <v>-28.298599999999997</v>
      </c>
      <c r="L59" s="16">
        <v>-23.056999999999999</v>
      </c>
      <c r="M59" s="16">
        <v>-23.6526</v>
      </c>
      <c r="N59" s="16">
        <v>-18.731300000000001</v>
      </c>
      <c r="O59" s="16">
        <v>-34.493000000000002</v>
      </c>
      <c r="P59" s="16">
        <v>-34.719099999999997</v>
      </c>
      <c r="Q59" s="16">
        <v>-39.354300000000002</v>
      </c>
      <c r="R59" s="16">
        <v>-36.816499999999998</v>
      </c>
      <c r="S59" s="16">
        <v>-31.096499999999999</v>
      </c>
      <c r="T59" s="16">
        <v>-26.820700000000002</v>
      </c>
      <c r="U59" s="16">
        <v>-39.596599999999995</v>
      </c>
      <c r="V59" s="16">
        <v>-38.490600000000001</v>
      </c>
      <c r="W59" s="16">
        <v>-7.4329700000000001</v>
      </c>
      <c r="X59" s="16">
        <v>-6.8644499999999997</v>
      </c>
      <c r="Y59" s="16">
        <v>-16.915599999999998</v>
      </c>
      <c r="Z59" s="16">
        <v>-37.536199999999994</v>
      </c>
      <c r="AA59" s="16">
        <v>-51.6753</v>
      </c>
      <c r="AB59" s="16">
        <v>-49.0565</v>
      </c>
      <c r="AC59" s="16">
        <v>3.8323470000000004</v>
      </c>
      <c r="AD59" s="16">
        <v>-59.116</v>
      </c>
      <c r="AE59" s="16">
        <v>-58.070099999999996</v>
      </c>
      <c r="AF59" s="16">
        <v>-46.224299999999999</v>
      </c>
      <c r="AG59" s="16">
        <v>-45.231099999999998</v>
      </c>
      <c r="AH59" s="16">
        <v>-21.337199999999999</v>
      </c>
      <c r="AI59" s="46"/>
      <c r="AJ59" s="46"/>
      <c r="AK59" s="46"/>
      <c r="AL59" s="46"/>
      <c r="AM59" s="46"/>
      <c r="AN59" s="4"/>
      <c r="AO59" s="4"/>
      <c r="AP59" s="4"/>
      <c r="AQ59" s="4"/>
      <c r="AR59" s="4"/>
      <c r="AS59" s="4"/>
      <c r="AT59" s="4"/>
      <c r="AU59" s="4"/>
      <c r="AV59" s="4"/>
      <c r="AW59" s="4"/>
      <c r="AX59" s="4"/>
      <c r="AY59" s="4"/>
    </row>
    <row r="60" spans="1:1005" ht="14.5" x14ac:dyDescent="0.35">
      <c r="A60" s="136">
        <f>YampaRiverInflow.TotalOutflow!A60</f>
        <v>46874</v>
      </c>
      <c r="B60" s="34"/>
      <c r="C60" s="12">
        <v>-42.726999999999997</v>
      </c>
      <c r="D60" s="45">
        <v>-42.726999999999997</v>
      </c>
      <c r="E60" s="16">
        <v>-28.129300000000001</v>
      </c>
      <c r="F60" s="16">
        <v>-49.9146</v>
      </c>
      <c r="G60" s="16">
        <v>-34.603400000000001</v>
      </c>
      <c r="H60" s="16">
        <v>-27.749099999999999</v>
      </c>
      <c r="I60" s="16">
        <v>-15.6434</v>
      </c>
      <c r="J60" s="16">
        <v>-26.480900000000002</v>
      </c>
      <c r="K60" s="16">
        <v>-13.461499999999999</v>
      </c>
      <c r="L60" s="16">
        <v>-3.12216</v>
      </c>
      <c r="M60" s="16">
        <v>-37.49</v>
      </c>
      <c r="N60" s="16">
        <v>-28.581900000000001</v>
      </c>
      <c r="O60" s="16">
        <v>-34.988099999999996</v>
      </c>
      <c r="P60" s="16">
        <v>-27.610599999999998</v>
      </c>
      <c r="Q60" s="16">
        <v>-13.771700000000001</v>
      </c>
      <c r="R60" s="16">
        <v>-19.453499999999998</v>
      </c>
      <c r="S60" s="16">
        <v>-43.834099999999999</v>
      </c>
      <c r="T60" s="16">
        <v>-36.948999999999998</v>
      </c>
      <c r="U60" s="16">
        <v>-18.708599999999997</v>
      </c>
      <c r="V60" s="16">
        <v>-25.398700000000002</v>
      </c>
      <c r="W60" s="16">
        <v>-18.684200000000001</v>
      </c>
      <c r="X60" s="16">
        <v>-10.974200000000002</v>
      </c>
      <c r="Y60" s="16">
        <v>-34.367400000000004</v>
      </c>
      <c r="Z60" s="16">
        <v>-27.658300000000001</v>
      </c>
      <c r="AA60" s="16">
        <v>-22.264099999999999</v>
      </c>
      <c r="AB60" s="16">
        <v>-16.6996</v>
      </c>
      <c r="AC60" s="16">
        <v>-67.282200000000003</v>
      </c>
      <c r="AD60" s="16">
        <v>-19.012</v>
      </c>
      <c r="AE60" s="16">
        <v>-19.098700000000001</v>
      </c>
      <c r="AF60" s="16">
        <v>-31.252700000000001</v>
      </c>
      <c r="AG60" s="16">
        <v>-147.96199999999999</v>
      </c>
      <c r="AH60" s="16">
        <v>-29.909500000000001</v>
      </c>
      <c r="AI60" s="46"/>
      <c r="AJ60" s="46"/>
      <c r="AK60" s="46"/>
      <c r="AL60" s="46"/>
      <c r="AM60" s="46"/>
      <c r="AN60" s="4"/>
      <c r="AO60" s="4"/>
      <c r="AP60" s="4"/>
      <c r="AQ60" s="4"/>
      <c r="AR60" s="4"/>
      <c r="AS60" s="4"/>
      <c r="AT60" s="4"/>
      <c r="AU60" s="4"/>
      <c r="AV60" s="4"/>
      <c r="AW60" s="4"/>
      <c r="AX60" s="4"/>
      <c r="AY60" s="4"/>
    </row>
    <row r="61" spans="1:1005" ht="14.5" x14ac:dyDescent="0.35">
      <c r="A61" s="136">
        <f>YampaRiverInflow.TotalOutflow!A61</f>
        <v>46905</v>
      </c>
      <c r="B61" s="34"/>
      <c r="C61" s="12">
        <v>-44.098999999999997</v>
      </c>
      <c r="D61" s="45">
        <v>-44.098999999999997</v>
      </c>
      <c r="E61" s="16">
        <v>-43.443300000000001</v>
      </c>
      <c r="F61" s="16">
        <v>-78.712100000000007</v>
      </c>
      <c r="G61" s="16">
        <v>-44.4283</v>
      </c>
      <c r="H61" s="16">
        <v>-46.623400000000004</v>
      </c>
      <c r="I61" s="16">
        <v>-26.48</v>
      </c>
      <c r="J61" s="16">
        <v>-49.249099999999999</v>
      </c>
      <c r="K61" s="16">
        <v>-37.820300000000003</v>
      </c>
      <c r="L61" s="16">
        <v>-37.123800000000003</v>
      </c>
      <c r="M61" s="16">
        <v>-46.805699999999995</v>
      </c>
      <c r="N61" s="16">
        <v>-42.2714</v>
      </c>
      <c r="O61" s="16">
        <v>-36.915500000000002</v>
      </c>
      <c r="P61" s="16">
        <v>-53.137800000000006</v>
      </c>
      <c r="Q61" s="16">
        <v>-64.9482</v>
      </c>
      <c r="R61" s="16">
        <v>-25.7806</v>
      </c>
      <c r="S61" s="16">
        <v>-34.943199999999997</v>
      </c>
      <c r="T61" s="16">
        <v>-51.296099999999996</v>
      </c>
      <c r="U61" s="16">
        <v>-57.331800000000001</v>
      </c>
      <c r="V61" s="16">
        <v>-54.558199999999999</v>
      </c>
      <c r="W61" s="16">
        <v>-68.587000000000003</v>
      </c>
      <c r="X61" s="16">
        <v>-37.685099999999998</v>
      </c>
      <c r="Y61" s="16">
        <v>-32.256500000000003</v>
      </c>
      <c r="Z61" s="16">
        <v>-52.228699999999996</v>
      </c>
      <c r="AA61" s="16">
        <v>-55.433399999999999</v>
      </c>
      <c r="AB61" s="16">
        <v>-50.623800000000003</v>
      </c>
      <c r="AC61" s="16">
        <v>-49.755000000000003</v>
      </c>
      <c r="AD61" s="16">
        <v>-57.844000000000001</v>
      </c>
      <c r="AE61" s="16">
        <v>-49.321300000000001</v>
      </c>
      <c r="AF61" s="16">
        <v>-51.9298</v>
      </c>
      <c r="AG61" s="16">
        <v>-183.62299999999999</v>
      </c>
      <c r="AH61" s="16">
        <v>-63.558300000000003</v>
      </c>
      <c r="AI61" s="46"/>
      <c r="AJ61" s="46"/>
      <c r="AK61" s="46"/>
      <c r="AL61" s="46"/>
      <c r="AM61" s="46"/>
      <c r="AN61" s="4"/>
      <c r="AO61" s="4"/>
      <c r="AP61" s="4"/>
      <c r="AQ61" s="4"/>
      <c r="AR61" s="4"/>
      <c r="AS61" s="4"/>
      <c r="AT61" s="4"/>
      <c r="AU61" s="4"/>
      <c r="AV61" s="4"/>
      <c r="AW61" s="4"/>
      <c r="AX61" s="4"/>
      <c r="AY61" s="4"/>
    </row>
    <row r="62" spans="1:1005" ht="14.5" x14ac:dyDescent="0.35">
      <c r="A62" s="136">
        <f>YampaRiverInflow.TotalOutflow!A62</f>
        <v>46935</v>
      </c>
      <c r="B62" s="34"/>
      <c r="C62" s="12">
        <v>-26.710999999999999</v>
      </c>
      <c r="D62" s="45">
        <v>-26.710999999999999</v>
      </c>
      <c r="E62" s="16">
        <v>-37.942</v>
      </c>
      <c r="F62" s="16">
        <v>-73.786799999999999</v>
      </c>
      <c r="G62" s="16">
        <v>-40.766500000000001</v>
      </c>
      <c r="H62" s="16">
        <v>-6.4570799999999995</v>
      </c>
      <c r="I62" s="16">
        <v>-40.478199999999994</v>
      </c>
      <c r="J62" s="16">
        <v>-35.347099999999998</v>
      </c>
      <c r="K62" s="16">
        <v>-30.984200000000001</v>
      </c>
      <c r="L62" s="16">
        <v>-12.644399999999999</v>
      </c>
      <c r="M62" s="16">
        <v>-15.251700000000001</v>
      </c>
      <c r="N62" s="16">
        <v>-52.766100000000002</v>
      </c>
      <c r="O62" s="16">
        <v>-45.935900000000004</v>
      </c>
      <c r="P62" s="16">
        <v>-47.300400000000003</v>
      </c>
      <c r="Q62" s="16">
        <v>-39.221400000000003</v>
      </c>
      <c r="R62" s="16">
        <v>-35.222799999999999</v>
      </c>
      <c r="S62" s="16">
        <v>-42.721499999999999</v>
      </c>
      <c r="T62" s="16">
        <v>-48.900100000000002</v>
      </c>
      <c r="U62" s="16">
        <v>-17.8947</v>
      </c>
      <c r="V62" s="16">
        <v>-23.696200000000001</v>
      </c>
      <c r="W62" s="16">
        <v>-7.1829000000000001</v>
      </c>
      <c r="X62" s="16">
        <v>-15.904399999999999</v>
      </c>
      <c r="Y62" s="16">
        <v>-28.589599999999997</v>
      </c>
      <c r="Z62" s="16">
        <v>-43.727499999999999</v>
      </c>
      <c r="AA62" s="16">
        <v>-35.582300000000004</v>
      </c>
      <c r="AB62" s="16">
        <v>-30.575500000000002</v>
      </c>
      <c r="AC62" s="16">
        <v>-37.180800000000005</v>
      </c>
      <c r="AD62" s="16">
        <v>-48.3</v>
      </c>
      <c r="AE62" s="16">
        <v>-25.503700000000002</v>
      </c>
      <c r="AF62" s="16">
        <v>-48.567099999999996</v>
      </c>
      <c r="AG62" s="16">
        <v>-182.99199999999999</v>
      </c>
      <c r="AH62" s="16">
        <v>-65.305999999999997</v>
      </c>
      <c r="AI62" s="46"/>
      <c r="AJ62" s="46"/>
      <c r="AK62" s="46"/>
      <c r="AL62" s="46"/>
      <c r="AM62" s="46"/>
      <c r="AN62" s="4"/>
      <c r="AO62" s="4"/>
      <c r="AP62" s="4"/>
      <c r="AQ62" s="4"/>
      <c r="AR62" s="4"/>
      <c r="AS62" s="4"/>
      <c r="AT62" s="4"/>
      <c r="AU62" s="4"/>
      <c r="AV62" s="4"/>
      <c r="AW62" s="4"/>
      <c r="AX62" s="4"/>
      <c r="AY62" s="4"/>
    </row>
    <row r="63" spans="1:1005" ht="14.5" x14ac:dyDescent="0.35">
      <c r="A63" s="136">
        <f>YampaRiverInflow.TotalOutflow!A63</f>
        <v>46966</v>
      </c>
      <c r="B63" s="34"/>
      <c r="C63" s="12">
        <v>-21.927</v>
      </c>
      <c r="D63" s="45">
        <v>-21.927</v>
      </c>
      <c r="E63" s="16">
        <v>-14.0517</v>
      </c>
      <c r="F63" s="16">
        <v>-65.381299999999996</v>
      </c>
      <c r="G63" s="16">
        <v>-36.5657</v>
      </c>
      <c r="H63" s="16">
        <v>-19.854400000000002</v>
      </c>
      <c r="I63" s="16">
        <v>-3.75305</v>
      </c>
      <c r="J63" s="16">
        <v>-2.8775900000000001</v>
      </c>
      <c r="K63" s="16">
        <v>-12.666399999999999</v>
      </c>
      <c r="L63" s="16">
        <v>-13.9602</v>
      </c>
      <c r="M63" s="16">
        <v>-39.998400000000004</v>
      </c>
      <c r="N63" s="16">
        <v>7.2850600000000005</v>
      </c>
      <c r="O63" s="16">
        <v>-24.3444</v>
      </c>
      <c r="P63" s="16">
        <v>-33.449400000000004</v>
      </c>
      <c r="Q63" s="16">
        <v>-19.831900000000001</v>
      </c>
      <c r="R63" s="16">
        <v>-46.257599999999996</v>
      </c>
      <c r="S63" s="16">
        <v>-32.945300000000003</v>
      </c>
      <c r="T63" s="16">
        <v>-39.458300000000001</v>
      </c>
      <c r="U63" s="16">
        <v>-23.445799999999998</v>
      </c>
      <c r="V63" s="16">
        <v>-14.442500000000001</v>
      </c>
      <c r="W63" s="16">
        <v>-5.3147600000000006</v>
      </c>
      <c r="X63" s="16">
        <v>-20.151</v>
      </c>
      <c r="Y63" s="16">
        <v>-29.148299999999999</v>
      </c>
      <c r="Z63" s="16">
        <v>-33.437899999999999</v>
      </c>
      <c r="AA63" s="16">
        <v>-29.450599999999998</v>
      </c>
      <c r="AB63" s="16">
        <v>-25.803599999999999</v>
      </c>
      <c r="AC63" s="16">
        <v>-58.466900000000003</v>
      </c>
      <c r="AD63" s="16">
        <v>-23.998000000000001</v>
      </c>
      <c r="AE63" s="16">
        <v>5.8436199999999996</v>
      </c>
      <c r="AF63" s="16">
        <v>-37.121300000000005</v>
      </c>
      <c r="AG63" s="16">
        <v>-39.379899999999999</v>
      </c>
      <c r="AH63" s="16">
        <v>-27.815000000000001</v>
      </c>
      <c r="AI63" s="46"/>
      <c r="AJ63" s="46"/>
      <c r="AK63" s="46"/>
      <c r="AL63" s="46"/>
      <c r="AM63" s="46"/>
      <c r="AN63" s="4"/>
      <c r="AO63" s="4"/>
      <c r="AP63" s="4"/>
      <c r="AQ63" s="4"/>
      <c r="AR63" s="4"/>
      <c r="AS63" s="4"/>
      <c r="AT63" s="4"/>
      <c r="AU63" s="4"/>
      <c r="AV63" s="4"/>
      <c r="AW63" s="4"/>
      <c r="AX63" s="4"/>
      <c r="AY63" s="4"/>
    </row>
    <row r="64" spans="1:1005" ht="14.5" x14ac:dyDescent="0.35">
      <c r="A64" s="136">
        <f>YampaRiverInflow.TotalOutflow!A64</f>
        <v>46997</v>
      </c>
      <c r="B64" s="34"/>
      <c r="C64" s="12">
        <v>-8.8230000000000004</v>
      </c>
      <c r="D64" s="45">
        <v>-8.8230000000000004</v>
      </c>
      <c r="E64" s="16">
        <v>-22.555199999999999</v>
      </c>
      <c r="F64" s="16">
        <v>0.85353000000000001</v>
      </c>
      <c r="G64" s="16">
        <v>-61.966300000000004</v>
      </c>
      <c r="H64" s="16">
        <v>-54.048999999999999</v>
      </c>
      <c r="I64" s="16">
        <v>-27.7121</v>
      </c>
      <c r="J64" s="16">
        <v>-18.022099999999998</v>
      </c>
      <c r="K64" s="16">
        <v>-8.8447199999999988</v>
      </c>
      <c r="L64" s="16">
        <v>-17.9664</v>
      </c>
      <c r="M64" s="16">
        <v>-5.1358199999999998</v>
      </c>
      <c r="N64" s="16">
        <v>-10.9739</v>
      </c>
      <c r="O64" s="16">
        <v>-32.469799999999999</v>
      </c>
      <c r="P64" s="16">
        <v>-35.090000000000003</v>
      </c>
      <c r="Q64" s="16">
        <v>-20.7882</v>
      </c>
      <c r="R64" s="16">
        <v>-50.804099999999998</v>
      </c>
      <c r="S64" s="16">
        <v>-26.487200000000001</v>
      </c>
      <c r="T64" s="16">
        <v>-30.253900000000002</v>
      </c>
      <c r="U64" s="16">
        <v>-43.0578</v>
      </c>
      <c r="V64" s="16">
        <v>-36.350099999999998</v>
      </c>
      <c r="W64" s="16">
        <v>-18.872799999999998</v>
      </c>
      <c r="X64" s="16">
        <v>-16.6816</v>
      </c>
      <c r="Y64" s="16">
        <v>-22.602599999999999</v>
      </c>
      <c r="Z64" s="16">
        <v>-13.866299999999999</v>
      </c>
      <c r="AA64" s="16">
        <v>-20.75</v>
      </c>
      <c r="AB64" s="16">
        <v>-8.9183799999999991</v>
      </c>
      <c r="AC64" s="16">
        <v>-33.353900000000003</v>
      </c>
      <c r="AD64" s="16">
        <v>-15.521000000000001</v>
      </c>
      <c r="AE64" s="16">
        <v>-12.745700000000001</v>
      </c>
      <c r="AF64" s="16">
        <v>-31.333599999999997</v>
      </c>
      <c r="AG64" s="16">
        <v>-19.856300000000001</v>
      </c>
      <c r="AH64" s="16">
        <v>-41.415900000000001</v>
      </c>
      <c r="AI64" s="46"/>
      <c r="AJ64" s="46"/>
      <c r="AK64" s="46"/>
      <c r="AL64" s="46"/>
      <c r="AM64" s="46"/>
      <c r="AN64" s="4"/>
      <c r="AO64" s="4"/>
      <c r="AP64" s="4"/>
      <c r="AQ64" s="4"/>
      <c r="AR64" s="4"/>
      <c r="AS64" s="4"/>
      <c r="AT64" s="4"/>
      <c r="AU64" s="4"/>
      <c r="AV64" s="4"/>
      <c r="AW64" s="4"/>
      <c r="AX64" s="4"/>
      <c r="AY64" s="4"/>
      <c r="ALQ64" t="e">
        <v>#N/A</v>
      </c>
    </row>
    <row r="65" spans="1:1005" ht="14.5" x14ac:dyDescent="0.35">
      <c r="A65" s="136"/>
      <c r="B65" s="34"/>
      <c r="C65" s="12"/>
      <c r="D65" s="45"/>
      <c r="E65" s="16"/>
      <c r="F65" s="16"/>
      <c r="G65" s="16"/>
      <c r="H65" s="16"/>
      <c r="I65" s="16"/>
      <c r="J65" s="16"/>
      <c r="K65" s="16"/>
      <c r="L65" s="16"/>
      <c r="M65" s="16"/>
      <c r="N65" s="16"/>
      <c r="O65" s="16"/>
      <c r="P65" s="16"/>
      <c r="Q65" s="16"/>
      <c r="R65" s="16"/>
      <c r="S65" s="16"/>
      <c r="T65" s="16"/>
      <c r="U65" s="16"/>
      <c r="V65" s="16"/>
      <c r="W65" s="16"/>
      <c r="X65" s="16"/>
      <c r="Y65" s="16"/>
      <c r="Z65" s="16"/>
      <c r="AA65" s="16"/>
      <c r="AB65" s="16"/>
      <c r="AC65" s="16"/>
      <c r="AD65" s="16"/>
      <c r="AE65" s="16"/>
      <c r="AF65" s="16"/>
      <c r="AG65" s="16"/>
      <c r="AH65" s="16"/>
      <c r="AI65" s="46"/>
      <c r="AJ65" s="46"/>
      <c r="AK65" s="46"/>
      <c r="AL65" s="46"/>
      <c r="AM65" s="46"/>
      <c r="AN65" s="4"/>
      <c r="AO65" s="4"/>
      <c r="AP65" s="4"/>
      <c r="AQ65" s="4"/>
      <c r="AR65" s="4"/>
      <c r="AS65" s="4"/>
      <c r="AT65" s="4"/>
      <c r="AU65" s="4"/>
      <c r="AV65" s="4"/>
      <c r="AW65" s="4"/>
      <c r="AX65" s="4"/>
      <c r="AY65" s="4"/>
      <c r="ALQ65" t="e">
        <v>#N/A</v>
      </c>
    </row>
    <row r="66" spans="1:1005" ht="14.5" x14ac:dyDescent="0.35">
      <c r="A66" s="136"/>
      <c r="B66" s="34"/>
      <c r="C66" s="12"/>
      <c r="D66" s="45"/>
      <c r="E66" s="16"/>
      <c r="F66" s="16"/>
      <c r="G66" s="16"/>
      <c r="H66" s="16"/>
      <c r="I66" s="16"/>
      <c r="J66" s="16"/>
      <c r="K66" s="16"/>
      <c r="L66" s="16"/>
      <c r="M66" s="16"/>
      <c r="N66" s="16"/>
      <c r="O66" s="16"/>
      <c r="P66" s="16"/>
      <c r="Q66" s="16"/>
      <c r="R66" s="16"/>
      <c r="S66" s="16"/>
      <c r="T66" s="16"/>
      <c r="U66" s="16"/>
      <c r="V66" s="16"/>
      <c r="W66" s="16"/>
      <c r="X66" s="16"/>
      <c r="Y66" s="16"/>
      <c r="Z66" s="16"/>
      <c r="AA66" s="16"/>
      <c r="AB66" s="16"/>
      <c r="AC66" s="16"/>
      <c r="AD66" s="16"/>
      <c r="AE66" s="16"/>
      <c r="AF66" s="16"/>
      <c r="AG66" s="16"/>
      <c r="AH66" s="16"/>
      <c r="AI66" s="46"/>
      <c r="AJ66" s="46"/>
      <c r="AK66" s="46"/>
      <c r="AL66" s="46"/>
      <c r="AM66" s="46"/>
      <c r="AN66" s="4"/>
      <c r="AO66" s="4"/>
      <c r="AP66" s="4"/>
      <c r="AQ66" s="4"/>
      <c r="AR66" s="4"/>
      <c r="AS66" s="4"/>
      <c r="AT66" s="4"/>
      <c r="AU66" s="4"/>
      <c r="AV66" s="4"/>
      <c r="AW66" s="4"/>
      <c r="AX66" s="4"/>
      <c r="AY66" s="4"/>
      <c r="ALQ66" t="e">
        <v>#N/A</v>
      </c>
    </row>
    <row r="67" spans="1:1005" ht="14.5" x14ac:dyDescent="0.35">
      <c r="A67" s="136"/>
      <c r="B67" s="34"/>
      <c r="C67" s="12"/>
      <c r="D67" s="45"/>
      <c r="E67" s="16"/>
      <c r="F67" s="16"/>
      <c r="G67" s="16"/>
      <c r="H67" s="16"/>
      <c r="I67" s="16"/>
      <c r="J67" s="16"/>
      <c r="K67" s="16"/>
      <c r="L67" s="16"/>
      <c r="M67" s="16"/>
      <c r="N67" s="16"/>
      <c r="O67" s="16"/>
      <c r="P67" s="16"/>
      <c r="Q67" s="16"/>
      <c r="R67" s="16"/>
      <c r="S67" s="16"/>
      <c r="T67" s="16"/>
      <c r="U67" s="16"/>
      <c r="V67" s="16"/>
      <c r="W67" s="16"/>
      <c r="X67" s="16"/>
      <c r="Y67" s="16"/>
      <c r="Z67" s="16"/>
      <c r="AA67" s="16"/>
      <c r="AB67" s="16"/>
      <c r="AC67" s="16"/>
      <c r="AD67" s="16"/>
      <c r="AE67" s="16"/>
      <c r="AF67" s="16"/>
      <c r="AG67" s="16"/>
      <c r="AH67" s="16"/>
      <c r="AI67" s="46"/>
      <c r="AJ67" s="46"/>
      <c r="AK67" s="46"/>
      <c r="AL67" s="46"/>
      <c r="AM67" s="46"/>
      <c r="AN67" s="4"/>
      <c r="AO67" s="4"/>
      <c r="AP67" s="4"/>
      <c r="AQ67" s="4"/>
      <c r="AR67" s="4"/>
      <c r="AS67" s="4"/>
      <c r="AT67" s="4"/>
      <c r="AU67" s="4"/>
      <c r="AV67" s="4"/>
      <c r="AW67" s="4"/>
      <c r="AX67" s="4"/>
      <c r="AY67" s="4"/>
      <c r="ALQ67" t="e">
        <v>#N/A</v>
      </c>
    </row>
    <row r="68" spans="1:1005" ht="14.5" x14ac:dyDescent="0.35">
      <c r="A68" s="136"/>
      <c r="B68" s="34"/>
      <c r="C68" s="12"/>
      <c r="D68" s="45"/>
      <c r="E68" s="16"/>
      <c r="F68" s="16"/>
      <c r="G68" s="16"/>
      <c r="H68" s="16"/>
      <c r="I68" s="16"/>
      <c r="J68" s="16"/>
      <c r="K68" s="16"/>
      <c r="L68" s="16"/>
      <c r="M68" s="16"/>
      <c r="N68" s="16"/>
      <c r="O68" s="16"/>
      <c r="P68" s="16"/>
      <c r="Q68" s="16"/>
      <c r="R68" s="16"/>
      <c r="S68" s="16"/>
      <c r="T68" s="16"/>
      <c r="U68" s="16"/>
      <c r="V68" s="16"/>
      <c r="W68" s="16"/>
      <c r="X68" s="16"/>
      <c r="Y68" s="16"/>
      <c r="Z68" s="16"/>
      <c r="AA68" s="16"/>
      <c r="AB68" s="16"/>
      <c r="AC68" s="16"/>
      <c r="AD68" s="16"/>
      <c r="AE68" s="16"/>
      <c r="AF68" s="16"/>
      <c r="AG68" s="16"/>
      <c r="AH68" s="16"/>
      <c r="AI68" s="46"/>
      <c r="AJ68" s="46"/>
      <c r="AK68" s="46"/>
      <c r="AL68" s="46"/>
      <c r="AM68" s="46"/>
      <c r="AN68" s="4"/>
      <c r="AO68" s="4"/>
      <c r="AP68" s="4"/>
      <c r="AQ68" s="4"/>
      <c r="AR68" s="4"/>
      <c r="AS68" s="4"/>
      <c r="AT68" s="4"/>
      <c r="AU68" s="4"/>
      <c r="AV68" s="4"/>
      <c r="AW68" s="4"/>
      <c r="AX68" s="4"/>
      <c r="AY68" s="4"/>
      <c r="ALQ68" t="e">
        <v>#N/A</v>
      </c>
    </row>
    <row r="69" spans="1:1005" ht="14.5" x14ac:dyDescent="0.35">
      <c r="A69" s="136"/>
      <c r="B69" s="34"/>
      <c r="C69" s="12"/>
      <c r="D69" s="45"/>
      <c r="E69" s="16"/>
      <c r="F69" s="16"/>
      <c r="G69" s="16"/>
      <c r="H69" s="16"/>
      <c r="I69" s="16"/>
      <c r="J69" s="16"/>
      <c r="K69" s="16"/>
      <c r="L69" s="16"/>
      <c r="M69" s="16"/>
      <c r="N69" s="16"/>
      <c r="O69" s="16"/>
      <c r="P69" s="16"/>
      <c r="Q69" s="16"/>
      <c r="R69" s="16"/>
      <c r="S69" s="16"/>
      <c r="T69" s="16"/>
      <c r="U69" s="16"/>
      <c r="V69" s="16"/>
      <c r="W69" s="16"/>
      <c r="X69" s="16"/>
      <c r="Y69" s="16"/>
      <c r="Z69" s="16"/>
      <c r="AA69" s="16"/>
      <c r="AB69" s="16"/>
      <c r="AC69" s="16"/>
      <c r="AD69" s="16"/>
      <c r="AE69" s="16"/>
      <c r="AF69" s="16"/>
      <c r="AG69" s="16"/>
      <c r="AH69" s="16"/>
      <c r="AI69" s="46"/>
      <c r="AJ69" s="46"/>
      <c r="AK69" s="46"/>
      <c r="AL69" s="46"/>
      <c r="AM69" s="46"/>
      <c r="AN69" s="4"/>
      <c r="AO69" s="4"/>
      <c r="AP69" s="4"/>
      <c r="AQ69" s="4"/>
      <c r="AR69" s="4"/>
      <c r="AS69" s="4"/>
      <c r="AT69" s="4"/>
      <c r="AU69" s="4"/>
      <c r="AV69" s="4"/>
      <c r="AW69" s="4"/>
      <c r="AX69" s="4"/>
      <c r="AY69" s="4"/>
      <c r="ALQ69" t="e">
        <v>#N/A</v>
      </c>
    </row>
    <row r="70" spans="1:1005" ht="14.5" x14ac:dyDescent="0.35">
      <c r="A70" s="136"/>
      <c r="B70" s="34"/>
      <c r="C70" s="12"/>
      <c r="D70" s="45"/>
      <c r="E70" s="16"/>
      <c r="F70" s="16"/>
      <c r="G70" s="16"/>
      <c r="H70" s="16"/>
      <c r="I70" s="16"/>
      <c r="J70" s="16"/>
      <c r="K70" s="16"/>
      <c r="L70" s="16"/>
      <c r="M70" s="16"/>
      <c r="N70" s="16"/>
      <c r="O70" s="16"/>
      <c r="P70" s="16"/>
      <c r="Q70" s="16"/>
      <c r="R70" s="16"/>
      <c r="S70" s="16"/>
      <c r="T70" s="16"/>
      <c r="U70" s="16"/>
      <c r="V70" s="16"/>
      <c r="W70" s="16"/>
      <c r="X70" s="16"/>
      <c r="Y70" s="16"/>
      <c r="Z70" s="16"/>
      <c r="AA70" s="16"/>
      <c r="AB70" s="16"/>
      <c r="AC70" s="16"/>
      <c r="AD70" s="16"/>
      <c r="AE70" s="16"/>
      <c r="AF70" s="16"/>
      <c r="AG70" s="16"/>
      <c r="AH70" s="16"/>
      <c r="AI70" s="46"/>
      <c r="AJ70" s="46"/>
      <c r="AK70" s="46"/>
      <c r="AL70" s="46"/>
      <c r="AM70" s="46"/>
      <c r="AN70" s="4"/>
      <c r="AO70" s="4"/>
      <c r="AP70" s="4"/>
      <c r="AQ70" s="4"/>
      <c r="AR70" s="4"/>
      <c r="AS70" s="4"/>
      <c r="AT70" s="4"/>
      <c r="AU70" s="4"/>
      <c r="AV70" s="4"/>
      <c r="AW70" s="4"/>
      <c r="AX70" s="4"/>
      <c r="AY70" s="4"/>
      <c r="ALQ70" t="e">
        <v>#N/A</v>
      </c>
    </row>
    <row r="71" spans="1:1005" ht="14.5" x14ac:dyDescent="0.35">
      <c r="A71" s="136"/>
      <c r="B71" s="34"/>
      <c r="C71" s="12"/>
      <c r="D71" s="45"/>
      <c r="E71" s="16"/>
      <c r="F71" s="16"/>
      <c r="G71" s="16"/>
      <c r="H71" s="16"/>
      <c r="I71" s="16"/>
      <c r="J71" s="16"/>
      <c r="K71" s="16"/>
      <c r="L71" s="16"/>
      <c r="M71" s="16"/>
      <c r="N71" s="16"/>
      <c r="O71" s="16"/>
      <c r="P71" s="16"/>
      <c r="Q71" s="16"/>
      <c r="R71" s="16"/>
      <c r="S71" s="16"/>
      <c r="T71" s="16"/>
      <c r="U71" s="16"/>
      <c r="V71" s="16"/>
      <c r="W71" s="16"/>
      <c r="X71" s="16"/>
      <c r="Y71" s="16"/>
      <c r="Z71" s="16"/>
      <c r="AA71" s="16"/>
      <c r="AB71" s="16"/>
      <c r="AC71" s="16"/>
      <c r="AD71" s="16"/>
      <c r="AE71" s="16"/>
      <c r="AF71" s="16"/>
      <c r="AG71" s="16"/>
      <c r="AH71" s="16"/>
      <c r="AI71" s="46"/>
      <c r="AJ71" s="46"/>
      <c r="AK71" s="46"/>
      <c r="AL71" s="46"/>
      <c r="AM71" s="46"/>
      <c r="AN71" s="4"/>
      <c r="AO71" s="4"/>
      <c r="AP71" s="4"/>
      <c r="AQ71" s="4"/>
      <c r="AR71" s="4"/>
      <c r="AS71" s="4"/>
      <c r="AT71" s="4"/>
      <c r="AU71" s="4"/>
      <c r="AV71" s="4"/>
      <c r="AW71" s="4"/>
      <c r="AX71" s="4"/>
      <c r="AY71" s="4"/>
      <c r="ALQ71" t="e">
        <v>#N/A</v>
      </c>
    </row>
    <row r="72" spans="1:1005" ht="12.75" customHeight="1" x14ac:dyDescent="0.35">
      <c r="A72" s="136"/>
      <c r="B72" s="33"/>
      <c r="C72" s="8"/>
      <c r="D72" s="11"/>
      <c r="AI72" s="16"/>
      <c r="AJ72" s="16"/>
      <c r="AK72" s="16"/>
      <c r="AL72" s="16"/>
      <c r="AM72" s="16"/>
      <c r="ALQ72" t="e">
        <v>#N/A</v>
      </c>
    </row>
    <row r="73" spans="1:1005" ht="12.75" customHeight="1" x14ac:dyDescent="0.35">
      <c r="A73" s="136"/>
      <c r="B73" s="33"/>
      <c r="C73" s="8"/>
      <c r="D73" s="11"/>
      <c r="E73" s="16"/>
      <c r="AI73" s="16"/>
      <c r="AJ73" s="16"/>
      <c r="AK73" s="16"/>
      <c r="AL73" s="16"/>
      <c r="AM73" s="16"/>
    </row>
    <row r="74" spans="1:1005" ht="12.75" customHeight="1" x14ac:dyDescent="0.35">
      <c r="A74" s="136"/>
      <c r="B74" s="33"/>
      <c r="C74" s="8"/>
      <c r="D74" s="11"/>
      <c r="AI74" s="16"/>
      <c r="AJ74" s="16"/>
      <c r="AK74" s="16"/>
      <c r="AL74" s="16"/>
      <c r="AM74" s="16"/>
    </row>
    <row r="75" spans="1:1005" ht="12.75" customHeight="1" x14ac:dyDescent="0.35">
      <c r="A75" s="136"/>
      <c r="B75" s="33"/>
      <c r="C75" s="8"/>
      <c r="D75" s="11"/>
    </row>
    <row r="76" spans="1:1005" ht="12.75" customHeight="1" x14ac:dyDescent="0.35">
      <c r="A76" s="136"/>
      <c r="B76" s="33"/>
      <c r="C76" s="8"/>
      <c r="D76" s="11"/>
    </row>
    <row r="77" spans="1:1005" ht="12.75" customHeight="1" x14ac:dyDescent="0.35">
      <c r="A77" s="136"/>
      <c r="B77" s="33"/>
      <c r="C77" s="8"/>
      <c r="D77" s="11"/>
    </row>
    <row r="78" spans="1:1005" ht="12.75" customHeight="1" x14ac:dyDescent="0.35">
      <c r="A78" s="136"/>
      <c r="B78" s="33"/>
      <c r="C78" s="8"/>
      <c r="D78" s="11"/>
    </row>
    <row r="79" spans="1:1005" ht="12.75" customHeight="1" x14ac:dyDescent="0.35">
      <c r="A79" s="136"/>
      <c r="B79" s="33"/>
      <c r="C79" s="8"/>
      <c r="D79" s="11"/>
    </row>
    <row r="80" spans="1:1005" ht="12.75" customHeight="1" x14ac:dyDescent="0.35">
      <c r="A80" s="136"/>
      <c r="B80" s="33"/>
      <c r="C80" s="8"/>
      <c r="D80" s="11"/>
    </row>
    <row r="81" spans="1:4" ht="12.75" customHeight="1" x14ac:dyDescent="0.35">
      <c r="A81" s="136"/>
      <c r="B81" s="33"/>
      <c r="C81" s="8"/>
      <c r="D81" s="11"/>
    </row>
    <row r="82" spans="1:4" ht="12.75" customHeight="1" x14ac:dyDescent="0.35">
      <c r="A82" s="136"/>
      <c r="B82" s="33"/>
      <c r="C82" s="8"/>
      <c r="D82" s="11"/>
    </row>
    <row r="83" spans="1:4" ht="12.75" customHeight="1" x14ac:dyDescent="0.35">
      <c r="A83" s="136"/>
      <c r="B83" s="33"/>
      <c r="C83" s="8"/>
      <c r="D83" s="11"/>
    </row>
    <row r="84" spans="1:4" ht="12.75" customHeight="1" x14ac:dyDescent="0.35">
      <c r="A84" s="136"/>
      <c r="B84" s="33"/>
      <c r="C84" s="8"/>
      <c r="D84" s="11"/>
    </row>
  </sheetData>
  <mergeCells count="1">
    <mergeCell ref="B1:AH1"/>
  </mergeCells>
  <pageMargins left="0.7" right="0.7" top="0.75" bottom="0.75" header="0.3" footer="0.3"/>
  <legacyDrawing r:id="rId1"/>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17BDD6-04B4-4A39-9A88-902EA65DB54F}">
  <sheetPr codeName="Sheet29">
    <tabColor rgb="FFFF0000"/>
  </sheetPr>
  <dimension ref="A1:ALQ113"/>
  <sheetViews>
    <sheetView topLeftCell="A37" zoomScale="96" zoomScaleNormal="96" workbookViewId="0">
      <selection activeCell="B4" sqref="B4:AZ100"/>
    </sheetView>
  </sheetViews>
  <sheetFormatPr defaultColWidth="18.7265625" defaultRowHeight="12.75" customHeight="1" x14ac:dyDescent="0.35"/>
  <cols>
    <col min="1" max="54" width="9.1796875" customWidth="1"/>
  </cols>
  <sheetData>
    <row r="1" spans="1:44" ht="14.5" x14ac:dyDescent="0.35">
      <c r="A1" s="130"/>
      <c r="B1" s="131"/>
      <c r="C1" s="131"/>
      <c r="D1" s="131"/>
      <c r="E1" s="131"/>
      <c r="F1" s="131"/>
      <c r="G1" s="131"/>
      <c r="H1" s="131"/>
      <c r="I1" s="131"/>
      <c r="J1" s="131"/>
      <c r="K1" s="131"/>
      <c r="L1" s="131"/>
      <c r="M1" s="131"/>
      <c r="N1" s="131"/>
      <c r="O1" s="131"/>
      <c r="P1" s="131"/>
      <c r="Q1" s="131"/>
      <c r="R1" s="131"/>
      <c r="S1" s="131"/>
      <c r="T1" s="131"/>
      <c r="U1" s="131"/>
      <c r="V1" s="131"/>
      <c r="W1" s="131"/>
      <c r="X1" s="131"/>
      <c r="Y1" s="131"/>
      <c r="Z1" s="131"/>
      <c r="AA1" s="131"/>
      <c r="AB1" s="131"/>
      <c r="AC1" s="131"/>
      <c r="AD1" s="131"/>
      <c r="AE1" s="131"/>
      <c r="AF1" s="131"/>
      <c r="AG1" s="131"/>
      <c r="AH1" s="131"/>
      <c r="AI1" s="3"/>
      <c r="AJ1" s="3"/>
      <c r="AK1" s="3"/>
      <c r="AL1" s="3"/>
      <c r="AM1" s="3"/>
    </row>
    <row r="2" spans="1:44" ht="14.5" x14ac:dyDescent="0.35">
      <c r="A2" s="130" t="s">
        <v>41</v>
      </c>
      <c r="B2" s="132" t="s">
        <v>0</v>
      </c>
      <c r="C2" s="132" t="s">
        <v>1</v>
      </c>
      <c r="D2" s="132" t="s">
        <v>2</v>
      </c>
      <c r="E2" s="132">
        <v>1991</v>
      </c>
      <c r="F2" s="132">
        <v>1992</v>
      </c>
      <c r="G2" s="132">
        <v>1993</v>
      </c>
      <c r="H2" s="132">
        <v>1994</v>
      </c>
      <c r="I2" s="132">
        <v>1995</v>
      </c>
      <c r="J2" s="132">
        <v>1996</v>
      </c>
      <c r="K2" s="132">
        <v>1997</v>
      </c>
      <c r="L2" s="132">
        <v>1998</v>
      </c>
      <c r="M2" s="132">
        <v>1999</v>
      </c>
      <c r="N2" s="132">
        <v>2000</v>
      </c>
      <c r="O2" s="132">
        <v>2001</v>
      </c>
      <c r="P2" s="132">
        <v>2002</v>
      </c>
      <c r="Q2" s="132">
        <v>2003</v>
      </c>
      <c r="R2" s="132">
        <v>2004</v>
      </c>
      <c r="S2" s="132">
        <v>2005</v>
      </c>
      <c r="T2" s="132">
        <v>2006</v>
      </c>
      <c r="U2" s="132">
        <v>2007</v>
      </c>
      <c r="V2" s="132">
        <v>2008</v>
      </c>
      <c r="W2" s="132">
        <v>2009</v>
      </c>
      <c r="X2" s="132">
        <v>2010</v>
      </c>
      <c r="Y2" s="132">
        <v>2011</v>
      </c>
      <c r="Z2" s="132">
        <v>2012</v>
      </c>
      <c r="AA2" s="132">
        <v>2013</v>
      </c>
      <c r="AB2" s="132">
        <v>2014</v>
      </c>
      <c r="AC2" s="132">
        <v>2015</v>
      </c>
      <c r="AD2" s="132">
        <v>2016</v>
      </c>
      <c r="AE2" s="133">
        <v>2017</v>
      </c>
      <c r="AF2" s="132">
        <v>2018</v>
      </c>
      <c r="AG2" s="132">
        <v>2019</v>
      </c>
      <c r="AH2" s="132">
        <v>2020</v>
      </c>
      <c r="AI2" s="3"/>
      <c r="AJ2" s="3"/>
      <c r="AK2" s="3"/>
      <c r="AL2" s="3"/>
      <c r="AM2" s="3"/>
      <c r="AN2" s="3"/>
      <c r="AO2" s="3"/>
      <c r="AP2" s="3"/>
      <c r="AQ2" s="3"/>
      <c r="AR2" s="3"/>
    </row>
    <row r="3" spans="1:44" ht="14.5" x14ac:dyDescent="0.35">
      <c r="A3" s="134" t="str">
        <f>A2&amp;"_"&amp;"Time"</f>
        <v>DvsToPkr_In_Time</v>
      </c>
      <c r="B3" s="135" t="s">
        <v>3</v>
      </c>
      <c r="C3" s="135" t="s">
        <v>4</v>
      </c>
      <c r="D3" s="135" t="s">
        <v>5</v>
      </c>
      <c r="E3" s="135" t="s">
        <v>6</v>
      </c>
      <c r="F3" s="135" t="s">
        <v>7</v>
      </c>
      <c r="G3" s="135" t="s">
        <v>8</v>
      </c>
      <c r="H3" s="135" t="s">
        <v>9</v>
      </c>
      <c r="I3" s="135" t="s">
        <v>10</v>
      </c>
      <c r="J3" s="135" t="s">
        <v>11</v>
      </c>
      <c r="K3" s="135" t="s">
        <v>12</v>
      </c>
      <c r="L3" s="135" t="s">
        <v>13</v>
      </c>
      <c r="M3" s="135" t="s">
        <v>14</v>
      </c>
      <c r="N3" s="135" t="s">
        <v>15</v>
      </c>
      <c r="O3" s="135" t="s">
        <v>16</v>
      </c>
      <c r="P3" s="135" t="s">
        <v>17</v>
      </c>
      <c r="Q3" s="135" t="s">
        <v>18</v>
      </c>
      <c r="R3" s="135" t="s">
        <v>19</v>
      </c>
      <c r="S3" s="135" t="s">
        <v>20</v>
      </c>
      <c r="T3" s="135" t="s">
        <v>21</v>
      </c>
      <c r="U3" s="135" t="s">
        <v>22</v>
      </c>
      <c r="V3" s="135" t="s">
        <v>23</v>
      </c>
      <c r="W3" s="135" t="s">
        <v>24</v>
      </c>
      <c r="X3" s="135" t="s">
        <v>25</v>
      </c>
      <c r="Y3" s="135" t="s">
        <v>26</v>
      </c>
      <c r="Z3" s="135" t="s">
        <v>27</v>
      </c>
      <c r="AA3" s="135" t="s">
        <v>28</v>
      </c>
      <c r="AB3" s="135" t="s">
        <v>29</v>
      </c>
      <c r="AC3" s="135" t="s">
        <v>30</v>
      </c>
      <c r="AD3" s="135" t="s">
        <v>31</v>
      </c>
      <c r="AE3" s="135" t="s">
        <v>32</v>
      </c>
      <c r="AF3" s="135" t="s">
        <v>33</v>
      </c>
      <c r="AG3" s="135" t="s">
        <v>34</v>
      </c>
      <c r="AH3" s="135" t="s">
        <v>35</v>
      </c>
      <c r="AI3" s="3"/>
      <c r="AJ3" s="3"/>
      <c r="AK3" s="3"/>
      <c r="AL3" s="3"/>
      <c r="AM3" s="3"/>
      <c r="AN3" s="3"/>
      <c r="AO3" s="3"/>
      <c r="AP3" s="3"/>
      <c r="AQ3" s="3"/>
      <c r="AR3" s="3"/>
    </row>
    <row r="4" spans="1:44" ht="14.5" x14ac:dyDescent="0.35">
      <c r="A4" s="137">
        <f>YampaRiverInflow.TotalOutflow!A4</f>
        <v>45170</v>
      </c>
      <c r="B4" s="81"/>
      <c r="C4" s="82">
        <v>11.67</v>
      </c>
      <c r="D4" s="129">
        <v>11.67</v>
      </c>
      <c r="E4" s="16">
        <v>44.919650000000004</v>
      </c>
      <c r="F4" s="16">
        <v>38.738219999999998</v>
      </c>
      <c r="G4" s="16">
        <v>36.226120000000002</v>
      </c>
      <c r="H4" s="16">
        <v>28.125509999999998</v>
      </c>
      <c r="I4" s="16">
        <v>31.235990000000001</v>
      </c>
      <c r="J4" s="16">
        <v>22.33502</v>
      </c>
      <c r="K4" s="16">
        <v>48.394019999999998</v>
      </c>
      <c r="L4" s="16">
        <v>28.478590000000001</v>
      </c>
      <c r="M4" s="16">
        <v>11.490879999999999</v>
      </c>
      <c r="N4" s="16">
        <v>18.042580000000001</v>
      </c>
      <c r="O4" s="16">
        <v>23.867799999999999</v>
      </c>
      <c r="P4" s="16">
        <v>14.97372</v>
      </c>
      <c r="Q4" s="16">
        <v>17.04288</v>
      </c>
      <c r="R4" s="16">
        <v>23.401450000000001</v>
      </c>
      <c r="S4" s="16">
        <v>6.1058300000000001</v>
      </c>
      <c r="T4" s="16">
        <v>5.0821000000000005</v>
      </c>
      <c r="U4" s="16">
        <v>18.601369999999999</v>
      </c>
      <c r="V4" s="16">
        <v>14.47564</v>
      </c>
      <c r="W4" s="16">
        <v>21.351419999999997</v>
      </c>
      <c r="X4" s="16">
        <v>17.48638</v>
      </c>
      <c r="Y4" s="16">
        <v>30.457650000000001</v>
      </c>
      <c r="Z4" s="16">
        <v>31.318210000000001</v>
      </c>
      <c r="AA4" s="16">
        <v>23.158259999999999</v>
      </c>
      <c r="AB4" s="16">
        <v>13.249139999999999</v>
      </c>
      <c r="AC4" s="16">
        <v>19.108810000000002</v>
      </c>
      <c r="AD4" s="16">
        <v>13.42262</v>
      </c>
      <c r="AE4" s="16">
        <v>16.063879999999997</v>
      </c>
      <c r="AF4" s="16">
        <v>9.2318680000000004</v>
      </c>
      <c r="AG4" s="16">
        <v>25.419049999999999</v>
      </c>
      <c r="AH4" s="16">
        <v>3.7183029999999997</v>
      </c>
      <c r="AI4" s="16"/>
      <c r="AJ4" s="16"/>
      <c r="AK4" s="16"/>
      <c r="AL4" s="16"/>
      <c r="AM4" s="16"/>
    </row>
    <row r="5" spans="1:44" ht="14.5" x14ac:dyDescent="0.35">
      <c r="A5" s="137">
        <f>YampaRiverInflow.TotalOutflow!A5</f>
        <v>45200</v>
      </c>
      <c r="B5" s="34"/>
      <c r="C5" s="12">
        <v>21.152000000000001</v>
      </c>
      <c r="D5" s="45">
        <v>21.152000000000001</v>
      </c>
      <c r="E5" s="16">
        <v>34.431249999999999</v>
      </c>
      <c r="F5" s="16">
        <v>38.233789999999999</v>
      </c>
      <c r="G5" s="16">
        <v>25.995049999999999</v>
      </c>
      <c r="H5" s="16">
        <v>33.972290000000001</v>
      </c>
      <c r="I5" s="16">
        <v>22.088529999999999</v>
      </c>
      <c r="J5" s="16">
        <v>19.114159999999998</v>
      </c>
      <c r="K5" s="16">
        <v>8.2817099999999986</v>
      </c>
      <c r="L5" s="16">
        <v>40.549999999999997</v>
      </c>
      <c r="M5" s="16">
        <v>-13.924200000000001</v>
      </c>
      <c r="N5" s="16">
        <v>25.10202</v>
      </c>
      <c r="O5" s="16">
        <v>12.98898</v>
      </c>
      <c r="P5" s="16">
        <v>27.75198</v>
      </c>
      <c r="Q5" s="16">
        <v>9.3924799999999991</v>
      </c>
      <c r="R5" s="16">
        <v>43.769359999999999</v>
      </c>
      <c r="S5" s="16">
        <v>22.534610000000001</v>
      </c>
      <c r="T5" s="16">
        <v>16.070049999999998</v>
      </c>
      <c r="U5" s="16">
        <v>21.862349999999999</v>
      </c>
      <c r="V5" s="16">
        <v>21.155540000000002</v>
      </c>
      <c r="W5" s="16">
        <v>17.678609999999999</v>
      </c>
      <c r="X5" s="16">
        <v>24.983849999999997</v>
      </c>
      <c r="Y5" s="16">
        <v>30.878040000000002</v>
      </c>
      <c r="Z5" s="16">
        <v>34.297699999999999</v>
      </c>
      <c r="AA5" s="16">
        <v>18.70016</v>
      </c>
      <c r="AB5" s="16">
        <v>16.06213</v>
      </c>
      <c r="AC5" s="16">
        <v>34.16733</v>
      </c>
      <c r="AD5" s="16">
        <v>35.623899999999999</v>
      </c>
      <c r="AE5" s="16">
        <v>8.9423110000000001</v>
      </c>
      <c r="AF5" s="16">
        <v>22.663040000000002</v>
      </c>
      <c r="AG5" s="16">
        <v>18.12434</v>
      </c>
      <c r="AH5" s="16">
        <v>20.913310000000003</v>
      </c>
      <c r="AI5" s="16"/>
      <c r="AJ5" s="16"/>
      <c r="AK5" s="16"/>
      <c r="AL5" s="16"/>
      <c r="AM5" s="16"/>
    </row>
    <row r="6" spans="1:44" ht="14.5" x14ac:dyDescent="0.35">
      <c r="A6" s="137">
        <f>YampaRiverInflow.TotalOutflow!A6</f>
        <v>45231</v>
      </c>
      <c r="B6" s="34"/>
      <c r="C6" s="12">
        <v>14.368</v>
      </c>
      <c r="D6" s="45">
        <v>14.368</v>
      </c>
      <c r="E6" s="16">
        <v>35.786089999999994</v>
      </c>
      <c r="F6" s="16">
        <v>28.035019999999999</v>
      </c>
      <c r="G6" s="16">
        <v>16.97213</v>
      </c>
      <c r="H6" s="16">
        <v>32.303910000000002</v>
      </c>
      <c r="I6" s="16">
        <v>27.994340000000001</v>
      </c>
      <c r="J6" s="16">
        <v>18.408459999999998</v>
      </c>
      <c r="K6" s="16">
        <v>27.646930000000001</v>
      </c>
      <c r="L6" s="16">
        <v>13.904860000000001</v>
      </c>
      <c r="M6" s="16">
        <v>20.08203</v>
      </c>
      <c r="N6" s="16">
        <v>-4.2350600000000007</v>
      </c>
      <c r="O6" s="16">
        <v>5.5237799999999995</v>
      </c>
      <c r="P6" s="16">
        <v>13.936260000000001</v>
      </c>
      <c r="Q6" s="16">
        <v>18.488499999999998</v>
      </c>
      <c r="R6" s="16">
        <v>53.005609999999997</v>
      </c>
      <c r="S6" s="16">
        <v>26.384319999999999</v>
      </c>
      <c r="T6" s="16">
        <v>7.4658100000000003</v>
      </c>
      <c r="U6" s="16">
        <v>17.107009999999999</v>
      </c>
      <c r="V6" s="16">
        <v>28.95552</v>
      </c>
      <c r="W6" s="16">
        <v>31.72842</v>
      </c>
      <c r="X6" s="16">
        <v>37.927500000000002</v>
      </c>
      <c r="Y6" s="16">
        <v>37.545540000000003</v>
      </c>
      <c r="Z6" s="16">
        <v>26.962349999999997</v>
      </c>
      <c r="AA6" s="16">
        <v>24.636060000000001</v>
      </c>
      <c r="AB6" s="16">
        <v>9.1373110000000004</v>
      </c>
      <c r="AC6" s="16">
        <v>11.013590000000001</v>
      </c>
      <c r="AD6" s="16">
        <v>20.70234</v>
      </c>
      <c r="AE6" s="16">
        <v>12.13466</v>
      </c>
      <c r="AF6" s="16">
        <v>16.070899999999998</v>
      </c>
      <c r="AG6" s="16">
        <v>21.472249999999999</v>
      </c>
      <c r="AH6" s="16">
        <v>19.997520000000002</v>
      </c>
      <c r="AI6" s="16"/>
      <c r="AJ6" s="16"/>
      <c r="AK6" s="16"/>
      <c r="AL6" s="16"/>
      <c r="AM6" s="16"/>
    </row>
    <row r="7" spans="1:44" ht="14.5" x14ac:dyDescent="0.35">
      <c r="A7" s="137">
        <f>YampaRiverInflow.TotalOutflow!A7</f>
        <v>45261</v>
      </c>
      <c r="B7" s="34"/>
      <c r="C7" s="12">
        <v>17.152999999999999</v>
      </c>
      <c r="D7" s="45">
        <v>17.152999999999999</v>
      </c>
      <c r="E7" s="16">
        <v>28.205020000000001</v>
      </c>
      <c r="F7" s="16">
        <v>40.244050000000001</v>
      </c>
      <c r="G7" s="16">
        <v>27.56195</v>
      </c>
      <c r="H7" s="16">
        <v>42.93092</v>
      </c>
      <c r="I7" s="16">
        <v>16.8964</v>
      </c>
      <c r="J7" s="16">
        <v>5.2648799999999998</v>
      </c>
      <c r="K7" s="16">
        <v>14.9133</v>
      </c>
      <c r="L7" s="16">
        <v>20.716919999999998</v>
      </c>
      <c r="M7" s="16">
        <v>34.09957</v>
      </c>
      <c r="N7" s="16">
        <v>30.479970000000002</v>
      </c>
      <c r="O7" s="16">
        <v>17.71199</v>
      </c>
      <c r="P7" s="16">
        <v>14.28424</v>
      </c>
      <c r="Q7" s="16">
        <v>19.058679999999999</v>
      </c>
      <c r="R7" s="16">
        <v>32.092640000000003</v>
      </c>
      <c r="S7" s="16">
        <v>31.069230000000001</v>
      </c>
      <c r="T7" s="16">
        <v>-1.1337300000000001</v>
      </c>
      <c r="U7" s="16">
        <v>19.942029999999999</v>
      </c>
      <c r="V7" s="16">
        <v>24.682869999999998</v>
      </c>
      <c r="W7" s="16">
        <v>26.541930000000001</v>
      </c>
      <c r="X7" s="16">
        <v>32.755090000000003</v>
      </c>
      <c r="Y7" s="16">
        <v>27.805679999999999</v>
      </c>
      <c r="Z7" s="16">
        <v>21.076700000000002</v>
      </c>
      <c r="AA7" s="16">
        <v>7.0595299999999996</v>
      </c>
      <c r="AB7" s="16">
        <v>18.49559</v>
      </c>
      <c r="AC7" s="16">
        <v>21.64105</v>
      </c>
      <c r="AD7" s="16">
        <v>26.011500000000002</v>
      </c>
      <c r="AE7" s="16">
        <v>17.06305</v>
      </c>
      <c r="AF7" s="16">
        <v>26.540560000000003</v>
      </c>
      <c r="AG7" s="16">
        <v>19.891179999999999</v>
      </c>
      <c r="AH7" s="16">
        <v>8.7936929999999993</v>
      </c>
      <c r="AI7" s="16"/>
      <c r="AJ7" s="16"/>
      <c r="AK7" s="16"/>
      <c r="AL7" s="16"/>
      <c r="AM7" s="16"/>
    </row>
    <row r="8" spans="1:44" ht="14.5" x14ac:dyDescent="0.35">
      <c r="A8" s="137">
        <f>YampaRiverInflow.TotalOutflow!A8</f>
        <v>45292</v>
      </c>
      <c r="B8" s="34"/>
      <c r="C8" s="12">
        <v>6.7190000000000003</v>
      </c>
      <c r="D8" s="45">
        <v>6.7190000000000003</v>
      </c>
      <c r="E8" s="16">
        <v>18.1145</v>
      </c>
      <c r="F8" s="16">
        <v>101.17739999999999</v>
      </c>
      <c r="G8" s="16">
        <v>19.38391</v>
      </c>
      <c r="H8" s="16">
        <v>30.74776</v>
      </c>
      <c r="I8" s="16">
        <v>9.8134800000000002</v>
      </c>
      <c r="J8" s="16">
        <v>-4.5364899999999997</v>
      </c>
      <c r="K8" s="16">
        <v>13.92507</v>
      </c>
      <c r="L8" s="16">
        <v>62.106730000000006</v>
      </c>
      <c r="M8" s="16">
        <v>30.139110000000002</v>
      </c>
      <c r="N8" s="16">
        <v>34.121430000000004</v>
      </c>
      <c r="O8" s="16">
        <v>0.29199999999999998</v>
      </c>
      <c r="P8" s="16">
        <v>8.3659300000000005</v>
      </c>
      <c r="Q8" s="16">
        <v>7.2980700000000001</v>
      </c>
      <c r="R8" s="16">
        <v>137.14750000000001</v>
      </c>
      <c r="S8" s="16">
        <v>5.1085200000000004</v>
      </c>
      <c r="T8" s="16">
        <v>9.6737900000000003</v>
      </c>
      <c r="U8" s="16">
        <v>13.99601</v>
      </c>
      <c r="V8" s="16">
        <v>3.7156899999999999</v>
      </c>
      <c r="W8" s="16">
        <v>41.649769999999997</v>
      </c>
      <c r="X8" s="16">
        <v>7.6267299999999993</v>
      </c>
      <c r="Y8" s="16">
        <v>11.469899999999999</v>
      </c>
      <c r="Z8" s="16">
        <v>17.2136</v>
      </c>
      <c r="AA8" s="16">
        <v>12.56814</v>
      </c>
      <c r="AB8" s="16">
        <v>17.381460000000001</v>
      </c>
      <c r="AC8" s="16">
        <v>26.231240000000003</v>
      </c>
      <c r="AD8" s="16">
        <v>33.2042</v>
      </c>
      <c r="AE8" s="16">
        <v>2.9696009999999999</v>
      </c>
      <c r="AF8" s="16">
        <v>19.397919999999999</v>
      </c>
      <c r="AG8" s="16">
        <v>1.1771969999999998</v>
      </c>
      <c r="AH8" s="16">
        <v>30.506990000000002</v>
      </c>
      <c r="AI8" s="16"/>
      <c r="AJ8" s="16"/>
      <c r="AK8" s="16"/>
      <c r="AL8" s="16"/>
      <c r="AM8" s="16"/>
    </row>
    <row r="9" spans="1:44" ht="14.5" x14ac:dyDescent="0.35">
      <c r="A9" s="137">
        <f>YampaRiverInflow.TotalOutflow!A9</f>
        <v>45323</v>
      </c>
      <c r="B9" s="34"/>
      <c r="C9" s="12">
        <v>4.3070000000000004</v>
      </c>
      <c r="D9" s="45">
        <v>4.3070000000000004</v>
      </c>
      <c r="E9" s="16">
        <v>29.243689999999997</v>
      </c>
      <c r="F9" s="16">
        <v>221.90360000000001</v>
      </c>
      <c r="G9" s="16">
        <v>10.26454</v>
      </c>
      <c r="H9" s="16">
        <v>85.662350000000004</v>
      </c>
      <c r="I9" s="16">
        <v>11.232760000000001</v>
      </c>
      <c r="J9" s="16">
        <v>13.169319999999999</v>
      </c>
      <c r="K9" s="16">
        <v>35.386319999999998</v>
      </c>
      <c r="L9" s="16">
        <v>17.077069999999999</v>
      </c>
      <c r="M9" s="16">
        <v>13.379719999999999</v>
      </c>
      <c r="N9" s="16">
        <v>16.086819999999999</v>
      </c>
      <c r="O9" s="16">
        <v>-0.86568000000000001</v>
      </c>
      <c r="P9" s="16">
        <v>23.462679999999999</v>
      </c>
      <c r="Q9" s="16">
        <v>14.080209999999999</v>
      </c>
      <c r="R9" s="16">
        <v>174.5822</v>
      </c>
      <c r="S9" s="16">
        <v>11.06955</v>
      </c>
      <c r="T9" s="16">
        <v>-5.6684799999999997</v>
      </c>
      <c r="U9" s="16">
        <v>3.0183800000000001</v>
      </c>
      <c r="V9" s="16">
        <v>14.69007</v>
      </c>
      <c r="W9" s="16">
        <v>8.8202999999999996</v>
      </c>
      <c r="X9" s="16">
        <v>14.744759999999999</v>
      </c>
      <c r="Y9" s="16">
        <v>10.63569</v>
      </c>
      <c r="Z9" s="16">
        <v>3.61049</v>
      </c>
      <c r="AA9" s="16">
        <v>19.49475</v>
      </c>
      <c r="AB9" s="16">
        <v>9.0798199999999998</v>
      </c>
      <c r="AC9" s="16">
        <v>9.4230560000000008</v>
      </c>
      <c r="AD9" s="16">
        <v>14.433450000000001</v>
      </c>
      <c r="AE9" s="16">
        <v>2.5804749999999999</v>
      </c>
      <c r="AF9" s="16">
        <v>12.939129999999999</v>
      </c>
      <c r="AG9" s="16">
        <v>-3.2752500000000002</v>
      </c>
      <c r="AH9" s="16">
        <v>44.287480000000002</v>
      </c>
      <c r="AI9" s="16"/>
      <c r="AJ9" s="16"/>
      <c r="AK9" s="16"/>
      <c r="AL9" s="16"/>
      <c r="AM9" s="16"/>
    </row>
    <row r="10" spans="1:44" ht="14.5" x14ac:dyDescent="0.35">
      <c r="A10" s="137">
        <f>YampaRiverInflow.TotalOutflow!A10</f>
        <v>45352</v>
      </c>
      <c r="B10" s="34"/>
      <c r="C10" s="12">
        <v>2.2610000000000001</v>
      </c>
      <c r="D10" s="45">
        <v>2.2610000000000001</v>
      </c>
      <c r="E10" s="16">
        <v>61.31456</v>
      </c>
      <c r="F10" s="16">
        <v>316.43129999999996</v>
      </c>
      <c r="G10" s="16">
        <v>30.523220000000002</v>
      </c>
      <c r="H10" s="16">
        <v>99.089590000000001</v>
      </c>
      <c r="I10" s="16">
        <v>0.26749000000000001</v>
      </c>
      <c r="J10" s="16">
        <v>21.557400000000001</v>
      </c>
      <c r="K10" s="16">
        <v>29.812529999999999</v>
      </c>
      <c r="L10" s="16">
        <v>17.33398</v>
      </c>
      <c r="M10" s="16">
        <v>4.5499399999999994</v>
      </c>
      <c r="N10" s="16">
        <v>29.456400000000002</v>
      </c>
      <c r="O10" s="16">
        <v>7.59199</v>
      </c>
      <c r="P10" s="16">
        <v>0.58572999999999997</v>
      </c>
      <c r="Q10" s="16">
        <v>5.9264799999999997</v>
      </c>
      <c r="R10" s="16">
        <v>168.7243</v>
      </c>
      <c r="S10" s="16">
        <v>24.415849999999999</v>
      </c>
      <c r="T10" s="16">
        <v>16.08663</v>
      </c>
      <c r="U10" s="16">
        <v>3.1996100000000003</v>
      </c>
      <c r="V10" s="16">
        <v>10.91578</v>
      </c>
      <c r="W10" s="16">
        <v>55.120930000000001</v>
      </c>
      <c r="X10" s="16">
        <v>5.3349099999999998</v>
      </c>
      <c r="Y10" s="16">
        <v>8.3023799999999994</v>
      </c>
      <c r="Z10" s="16">
        <v>7.6192200000000003</v>
      </c>
      <c r="AA10" s="16">
        <v>-3.1343100000000002</v>
      </c>
      <c r="AB10" s="16">
        <v>2.8256300000000003</v>
      </c>
      <c r="AC10" s="16">
        <v>17.701610000000002</v>
      </c>
      <c r="AD10" s="16">
        <v>10.766690000000001</v>
      </c>
      <c r="AE10" s="16">
        <v>-2.6526999999999998</v>
      </c>
      <c r="AF10" s="16">
        <v>-4.7138400000000003</v>
      </c>
      <c r="AG10" s="16">
        <v>14.927820000000001</v>
      </c>
      <c r="AH10" s="16">
        <v>37.971170000000001</v>
      </c>
      <c r="AI10" s="16"/>
      <c r="AJ10" s="16"/>
      <c r="AK10" s="16"/>
      <c r="AL10" s="16"/>
      <c r="AM10" s="16"/>
    </row>
    <row r="11" spans="1:44" ht="14.5" x14ac:dyDescent="0.35">
      <c r="A11" s="137">
        <f>YampaRiverInflow.TotalOutflow!A11</f>
        <v>45383</v>
      </c>
      <c r="B11" s="34"/>
      <c r="C11" s="12">
        <v>6.609</v>
      </c>
      <c r="D11" s="45">
        <v>6.609</v>
      </c>
      <c r="E11" s="16">
        <v>34.07152</v>
      </c>
      <c r="F11" s="16">
        <v>40.68047</v>
      </c>
      <c r="G11" s="16">
        <v>13.75267</v>
      </c>
      <c r="H11" s="16">
        <v>16.01717</v>
      </c>
      <c r="I11" s="16">
        <v>14.181340000000001</v>
      </c>
      <c r="J11" s="16">
        <v>10.90859</v>
      </c>
      <c r="K11" s="16">
        <v>31.157610000000002</v>
      </c>
      <c r="L11" s="16">
        <v>9.207790000000001</v>
      </c>
      <c r="M11" s="16">
        <v>-60.225830000000002</v>
      </c>
      <c r="N11" s="16">
        <v>53.373489999999997</v>
      </c>
      <c r="O11" s="16">
        <v>10.18976</v>
      </c>
      <c r="P11" s="16">
        <v>22.325830000000003</v>
      </c>
      <c r="Q11" s="16">
        <v>12.528739999999999</v>
      </c>
      <c r="R11" s="16">
        <v>16.69754</v>
      </c>
      <c r="S11" s="16">
        <v>14.457510000000001</v>
      </c>
      <c r="T11" s="16">
        <v>15.693350000000001</v>
      </c>
      <c r="U11" s="16">
        <v>12.19009</v>
      </c>
      <c r="V11" s="16">
        <v>15.191180000000001</v>
      </c>
      <c r="W11" s="16">
        <v>34.110879999999995</v>
      </c>
      <c r="X11" s="16">
        <v>18.928849999999997</v>
      </c>
      <c r="Y11" s="16">
        <v>23.699870000000001</v>
      </c>
      <c r="Z11" s="16">
        <v>14.320200000000002</v>
      </c>
      <c r="AA11" s="16">
        <v>23.981200000000001</v>
      </c>
      <c r="AB11" s="16">
        <v>12.70073</v>
      </c>
      <c r="AC11" s="16">
        <v>17.83746</v>
      </c>
      <c r="AD11" s="16">
        <v>12.692639999999999</v>
      </c>
      <c r="AE11" s="16">
        <v>-8.0273199999999996</v>
      </c>
      <c r="AF11" s="16">
        <v>5.617337</v>
      </c>
      <c r="AG11" s="16">
        <v>29.066040000000001</v>
      </c>
      <c r="AH11" s="16">
        <v>68.50724000000001</v>
      </c>
      <c r="AI11" s="16"/>
      <c r="AJ11" s="16"/>
      <c r="AK11" s="16"/>
      <c r="AL11" s="16"/>
      <c r="AM11" s="16"/>
    </row>
    <row r="12" spans="1:44" ht="14.5" x14ac:dyDescent="0.35">
      <c r="A12" s="137">
        <f>YampaRiverInflow.TotalOutflow!A12</f>
        <v>45413</v>
      </c>
      <c r="B12" s="34"/>
      <c r="C12" s="12">
        <v>3.5990000000000002</v>
      </c>
      <c r="D12" s="45">
        <v>3.5990000000000002</v>
      </c>
      <c r="E12" s="16">
        <v>30.619150000000001</v>
      </c>
      <c r="F12" s="16">
        <v>51.445999999999998</v>
      </c>
      <c r="G12" s="16">
        <v>147.4316</v>
      </c>
      <c r="H12" s="16">
        <v>31.464639999999999</v>
      </c>
      <c r="I12" s="16">
        <v>16.225469999999998</v>
      </c>
      <c r="J12" s="16">
        <v>15.98751</v>
      </c>
      <c r="K12" s="16">
        <v>22.762439999999998</v>
      </c>
      <c r="L12" s="16">
        <v>16.884130000000003</v>
      </c>
      <c r="M12" s="16">
        <v>-18.579159999999998</v>
      </c>
      <c r="N12" s="16">
        <v>0.76658000000000004</v>
      </c>
      <c r="O12" s="16">
        <v>15.05968</v>
      </c>
      <c r="P12" s="16">
        <v>18.966650000000001</v>
      </c>
      <c r="Q12" s="16">
        <v>6.8135300000000001</v>
      </c>
      <c r="R12" s="16">
        <v>10.48025</v>
      </c>
      <c r="S12" s="16">
        <v>-4.4347899999999996</v>
      </c>
      <c r="T12" s="16">
        <v>13.546040000000001</v>
      </c>
      <c r="U12" s="16">
        <v>14.374000000000001</v>
      </c>
      <c r="V12" s="16">
        <v>20.312279999999998</v>
      </c>
      <c r="W12" s="16">
        <v>24.09412</v>
      </c>
      <c r="X12" s="16">
        <v>17.2925</v>
      </c>
      <c r="Y12" s="16">
        <v>26.04485</v>
      </c>
      <c r="Z12" s="16">
        <v>20.55932</v>
      </c>
      <c r="AA12" s="16">
        <v>-2.9233899999999999</v>
      </c>
      <c r="AB12" s="16">
        <v>20.669799999999999</v>
      </c>
      <c r="AC12" s="16">
        <v>13.049940000000001</v>
      </c>
      <c r="AD12" s="16">
        <v>22.04082</v>
      </c>
      <c r="AE12" s="16">
        <v>10.49208</v>
      </c>
      <c r="AF12" s="16">
        <v>8.221705</v>
      </c>
      <c r="AG12" s="16">
        <v>-6.3989399999999996</v>
      </c>
      <c r="AH12" s="16">
        <v>35.158190000000005</v>
      </c>
      <c r="AI12" s="16"/>
      <c r="AJ12" s="16"/>
      <c r="AK12" s="16"/>
      <c r="AL12" s="16"/>
      <c r="AM12" s="16"/>
    </row>
    <row r="13" spans="1:44" ht="14.5" x14ac:dyDescent="0.35">
      <c r="A13" s="137">
        <f>YampaRiverInflow.TotalOutflow!A13</f>
        <v>45444</v>
      </c>
      <c r="B13" s="34"/>
      <c r="C13" s="12">
        <v>10.122</v>
      </c>
      <c r="D13" s="45">
        <v>10.122</v>
      </c>
      <c r="E13" s="16">
        <v>17.90776</v>
      </c>
      <c r="F13" s="16">
        <v>23.242540000000002</v>
      </c>
      <c r="G13" s="16">
        <v>149.01420000000002</v>
      </c>
      <c r="H13" s="16">
        <v>25.634610000000002</v>
      </c>
      <c r="I13" s="16">
        <v>16.579849999999997</v>
      </c>
      <c r="J13" s="16">
        <v>17.054269999999999</v>
      </c>
      <c r="K13" s="16">
        <v>19.0702</v>
      </c>
      <c r="L13" s="16">
        <v>13.2582</v>
      </c>
      <c r="M13" s="16">
        <v>34.340009999999999</v>
      </c>
      <c r="N13" s="16">
        <v>31.23612</v>
      </c>
      <c r="O13" s="16">
        <v>9.42577</v>
      </c>
      <c r="P13" s="16">
        <v>11.861139999999999</v>
      </c>
      <c r="Q13" s="16">
        <v>3.2528800000000002</v>
      </c>
      <c r="R13" s="16">
        <v>10.676410000000001</v>
      </c>
      <c r="S13" s="16">
        <v>-12.562700000000001</v>
      </c>
      <c r="T13" s="16">
        <v>10.9498</v>
      </c>
      <c r="U13" s="16">
        <v>4.9075899999999999</v>
      </c>
      <c r="V13" s="16">
        <v>20.479099999999999</v>
      </c>
      <c r="W13" s="16">
        <v>23.339099999999998</v>
      </c>
      <c r="X13" s="16">
        <v>14.779639999999999</v>
      </c>
      <c r="Y13" s="16">
        <v>10.374750000000001</v>
      </c>
      <c r="Z13" s="16">
        <v>15.253579999999999</v>
      </c>
      <c r="AA13" s="16">
        <v>10.87237</v>
      </c>
      <c r="AB13" s="16">
        <v>19.39621</v>
      </c>
      <c r="AC13" s="16">
        <v>18.288060000000002</v>
      </c>
      <c r="AD13" s="16">
        <v>0.1727841</v>
      </c>
      <c r="AE13" s="16">
        <v>6.1307309999999999</v>
      </c>
      <c r="AF13" s="16">
        <v>10.9467</v>
      </c>
      <c r="AG13" s="16">
        <v>-4.7618999999999998</v>
      </c>
      <c r="AH13" s="16">
        <v>38.329680000000003</v>
      </c>
      <c r="AI13" s="16"/>
      <c r="AJ13" s="16"/>
      <c r="AK13" s="16"/>
      <c r="AL13" s="16"/>
      <c r="AM13" s="16"/>
    </row>
    <row r="14" spans="1:44" ht="14.5" x14ac:dyDescent="0.35">
      <c r="A14" s="137">
        <f>YampaRiverInflow.TotalOutflow!A14</f>
        <v>45474</v>
      </c>
      <c r="B14" s="34"/>
      <c r="C14" s="12">
        <v>16.861999999999998</v>
      </c>
      <c r="D14" s="45">
        <v>16.861999999999998</v>
      </c>
      <c r="E14" s="16">
        <v>46.885179999999998</v>
      </c>
      <c r="F14" s="16">
        <v>38.639189999999999</v>
      </c>
      <c r="G14" s="16">
        <v>161.9752</v>
      </c>
      <c r="H14" s="16">
        <v>38.31944</v>
      </c>
      <c r="I14" s="16">
        <v>19.69941</v>
      </c>
      <c r="J14" s="16">
        <v>17.99015</v>
      </c>
      <c r="K14" s="16">
        <v>13.171860000000001</v>
      </c>
      <c r="L14" s="16">
        <v>40.615339999999996</v>
      </c>
      <c r="M14" s="16">
        <v>26.544730000000001</v>
      </c>
      <c r="N14" s="16">
        <v>25.423359999999999</v>
      </c>
      <c r="O14" s="16">
        <v>13.888549999999999</v>
      </c>
      <c r="P14" s="16">
        <v>15.145760000000001</v>
      </c>
      <c r="Q14" s="16">
        <v>6.6023500000000004</v>
      </c>
      <c r="R14" s="16">
        <v>10.07929</v>
      </c>
      <c r="S14" s="16">
        <v>4.5085600000000001</v>
      </c>
      <c r="T14" s="16">
        <v>26.234180000000002</v>
      </c>
      <c r="U14" s="16">
        <v>12.146379999999999</v>
      </c>
      <c r="V14" s="16">
        <v>17.390999999999998</v>
      </c>
      <c r="W14" s="16">
        <v>17.51343</v>
      </c>
      <c r="X14" s="16">
        <v>34.483599999999996</v>
      </c>
      <c r="Y14" s="16">
        <v>45.963620000000006</v>
      </c>
      <c r="Z14" s="16">
        <v>28.082819999999998</v>
      </c>
      <c r="AA14" s="16">
        <v>19.215400000000002</v>
      </c>
      <c r="AB14" s="16">
        <v>17.710519999999999</v>
      </c>
      <c r="AC14" s="16">
        <v>20.118539999999999</v>
      </c>
      <c r="AD14" s="16">
        <v>18.059009999999997</v>
      </c>
      <c r="AE14" s="16">
        <v>20.378209999999999</v>
      </c>
      <c r="AF14" s="16">
        <v>15.53816</v>
      </c>
      <c r="AG14" s="16">
        <v>2.6186829999999999</v>
      </c>
      <c r="AH14" s="16">
        <v>37.980930000000001</v>
      </c>
      <c r="AI14" s="16"/>
      <c r="AJ14" s="16"/>
      <c r="AK14" s="16"/>
      <c r="AL14" s="16"/>
      <c r="AM14" s="16"/>
    </row>
    <row r="15" spans="1:44" ht="14.5" x14ac:dyDescent="0.35">
      <c r="A15" s="137">
        <f>YampaRiverInflow.TotalOutflow!A15</f>
        <v>45505</v>
      </c>
      <c r="B15" s="34"/>
      <c r="C15" s="12">
        <v>18.831</v>
      </c>
      <c r="D15" s="45">
        <v>18.831</v>
      </c>
      <c r="E15" s="16">
        <v>51.271099999999997</v>
      </c>
      <c r="F15" s="16">
        <v>50.55104</v>
      </c>
      <c r="G15" s="16">
        <v>39.051919999999996</v>
      </c>
      <c r="H15" s="16">
        <v>28.86665</v>
      </c>
      <c r="I15" s="16">
        <v>22.441749999999999</v>
      </c>
      <c r="J15" s="16">
        <v>26.15324</v>
      </c>
      <c r="K15" s="16">
        <v>32.817900000000002</v>
      </c>
      <c r="L15" s="16">
        <v>21.52835</v>
      </c>
      <c r="M15" s="16">
        <v>35.833640000000003</v>
      </c>
      <c r="N15" s="16">
        <v>31.181180000000001</v>
      </c>
      <c r="O15" s="16">
        <v>15.6302</v>
      </c>
      <c r="P15" s="16">
        <v>23.108509999999999</v>
      </c>
      <c r="Q15" s="16">
        <v>11.401249999999999</v>
      </c>
      <c r="R15" s="16">
        <v>31.261939999999999</v>
      </c>
      <c r="S15" s="16">
        <v>3.6801999999999997</v>
      </c>
      <c r="T15" s="16">
        <v>14.693910000000001</v>
      </c>
      <c r="U15" s="16">
        <v>25.271129999999999</v>
      </c>
      <c r="V15" s="16">
        <v>24.69454</v>
      </c>
      <c r="W15" s="16">
        <v>21.273709999999998</v>
      </c>
      <c r="X15" s="16">
        <v>24.753779999999999</v>
      </c>
      <c r="Y15" s="16">
        <v>25.619619999999998</v>
      </c>
      <c r="Z15" s="16">
        <v>36.973279999999995</v>
      </c>
      <c r="AA15" s="16">
        <v>26.050840000000001</v>
      </c>
      <c r="AB15" s="16">
        <v>15.60383</v>
      </c>
      <c r="AC15" s="16">
        <v>22.495830000000002</v>
      </c>
      <c r="AD15" s="16">
        <v>11.813360000000001</v>
      </c>
      <c r="AE15" s="16">
        <v>21.487629999999999</v>
      </c>
      <c r="AF15" s="16">
        <v>15.17426</v>
      </c>
      <c r="AG15" s="16">
        <v>1.5523019999999998</v>
      </c>
      <c r="AH15" s="16">
        <v>45.93045</v>
      </c>
      <c r="AI15" s="16"/>
      <c r="AJ15" s="16"/>
      <c r="AK15" s="16"/>
      <c r="AL15" s="16"/>
      <c r="AM15" s="16"/>
    </row>
    <row r="16" spans="1:44" ht="14.5" x14ac:dyDescent="0.35">
      <c r="A16" s="137">
        <f>YampaRiverInflow.TotalOutflow!A16</f>
        <v>45536</v>
      </c>
      <c r="B16" s="34"/>
      <c r="C16" s="12">
        <v>11.67</v>
      </c>
      <c r="D16" s="45">
        <v>11.67</v>
      </c>
      <c r="E16" s="16">
        <v>38.738219999999998</v>
      </c>
      <c r="F16" s="16">
        <v>36.226120000000002</v>
      </c>
      <c r="G16" s="16">
        <v>28.125509999999998</v>
      </c>
      <c r="H16" s="16">
        <v>31.235990000000001</v>
      </c>
      <c r="I16" s="16">
        <v>22.33502</v>
      </c>
      <c r="J16" s="16">
        <v>48.394019999999998</v>
      </c>
      <c r="K16" s="16">
        <v>28.478590000000001</v>
      </c>
      <c r="L16" s="16">
        <v>11.490879999999999</v>
      </c>
      <c r="M16" s="16">
        <v>18.042580000000001</v>
      </c>
      <c r="N16" s="16">
        <v>23.867799999999999</v>
      </c>
      <c r="O16" s="16">
        <v>14.97372</v>
      </c>
      <c r="P16" s="16">
        <v>17.04288</v>
      </c>
      <c r="Q16" s="16">
        <v>23.401450000000001</v>
      </c>
      <c r="R16" s="16">
        <v>6.1058300000000001</v>
      </c>
      <c r="S16" s="16">
        <v>5.0821000000000005</v>
      </c>
      <c r="T16" s="16">
        <v>18.601369999999999</v>
      </c>
      <c r="U16" s="16">
        <v>14.47564</v>
      </c>
      <c r="V16" s="16">
        <v>21.351419999999997</v>
      </c>
      <c r="W16" s="16">
        <v>17.48638</v>
      </c>
      <c r="X16" s="16">
        <v>30.457650000000001</v>
      </c>
      <c r="Y16" s="16">
        <v>31.318210000000001</v>
      </c>
      <c r="Z16" s="16">
        <v>23.158259999999999</v>
      </c>
      <c r="AA16" s="16">
        <v>13.249139999999999</v>
      </c>
      <c r="AB16" s="16">
        <v>19.108810000000002</v>
      </c>
      <c r="AC16" s="16">
        <v>13.42262</v>
      </c>
      <c r="AD16" s="16">
        <v>16.063879999999997</v>
      </c>
      <c r="AE16" s="16">
        <v>9.2318680000000004</v>
      </c>
      <c r="AF16" s="16">
        <v>25.419049999999999</v>
      </c>
      <c r="AG16" s="16">
        <v>3.7183029999999997</v>
      </c>
      <c r="AH16" s="16">
        <v>44.919650000000004</v>
      </c>
      <c r="AI16" s="16"/>
      <c r="AJ16" s="16"/>
      <c r="AK16" s="16"/>
      <c r="AL16" s="16"/>
      <c r="AM16" s="16"/>
    </row>
    <row r="17" spans="1:39" ht="14.5" x14ac:dyDescent="0.35">
      <c r="A17" s="137">
        <f>YampaRiverInflow.TotalOutflow!A17</f>
        <v>45566</v>
      </c>
      <c r="B17" s="34"/>
      <c r="C17" s="12">
        <v>21.152000000000001</v>
      </c>
      <c r="D17" s="45">
        <v>21.152000000000001</v>
      </c>
      <c r="E17" s="16">
        <v>38.233789999999999</v>
      </c>
      <c r="F17" s="16">
        <v>25.995049999999999</v>
      </c>
      <c r="G17" s="16">
        <v>33.972290000000001</v>
      </c>
      <c r="H17" s="16">
        <v>22.088529999999999</v>
      </c>
      <c r="I17" s="16">
        <v>19.114159999999998</v>
      </c>
      <c r="J17" s="16">
        <v>8.2817099999999986</v>
      </c>
      <c r="K17" s="16">
        <v>40.549999999999997</v>
      </c>
      <c r="L17" s="16">
        <v>-13.924200000000001</v>
      </c>
      <c r="M17" s="16">
        <v>25.10202</v>
      </c>
      <c r="N17" s="16">
        <v>12.98898</v>
      </c>
      <c r="O17" s="16">
        <v>27.75198</v>
      </c>
      <c r="P17" s="16">
        <v>9.3924799999999991</v>
      </c>
      <c r="Q17" s="16">
        <v>43.769359999999999</v>
      </c>
      <c r="R17" s="16">
        <v>22.534610000000001</v>
      </c>
      <c r="S17" s="16">
        <v>16.070049999999998</v>
      </c>
      <c r="T17" s="16">
        <v>21.862349999999999</v>
      </c>
      <c r="U17" s="16">
        <v>21.155540000000002</v>
      </c>
      <c r="V17" s="16">
        <v>17.678609999999999</v>
      </c>
      <c r="W17" s="16">
        <v>24.983849999999997</v>
      </c>
      <c r="X17" s="16">
        <v>30.878040000000002</v>
      </c>
      <c r="Y17" s="16">
        <v>34.297699999999999</v>
      </c>
      <c r="Z17" s="16">
        <v>18.70016</v>
      </c>
      <c r="AA17" s="16">
        <v>16.06213</v>
      </c>
      <c r="AB17" s="16">
        <v>34.16733</v>
      </c>
      <c r="AC17" s="16">
        <v>35.623899999999999</v>
      </c>
      <c r="AD17" s="16">
        <v>8.9423110000000001</v>
      </c>
      <c r="AE17" s="16">
        <v>22.663040000000002</v>
      </c>
      <c r="AF17" s="16">
        <v>18.12434</v>
      </c>
      <c r="AG17" s="16">
        <v>20.913310000000003</v>
      </c>
      <c r="AH17" s="16">
        <v>34.431249999999999</v>
      </c>
      <c r="AI17" s="16"/>
      <c r="AJ17" s="16"/>
      <c r="AK17" s="16"/>
      <c r="AL17" s="16"/>
      <c r="AM17" s="16"/>
    </row>
    <row r="18" spans="1:39" ht="14.5" x14ac:dyDescent="0.35">
      <c r="A18" s="137">
        <f>YampaRiverInflow.TotalOutflow!A18</f>
        <v>45597</v>
      </c>
      <c r="B18" s="34"/>
      <c r="C18" s="12">
        <v>14.368</v>
      </c>
      <c r="D18" s="45">
        <v>14.368</v>
      </c>
      <c r="E18" s="16">
        <v>28.035019999999999</v>
      </c>
      <c r="F18" s="16">
        <v>16.97213</v>
      </c>
      <c r="G18" s="16">
        <v>32.303910000000002</v>
      </c>
      <c r="H18" s="16">
        <v>27.994340000000001</v>
      </c>
      <c r="I18" s="16">
        <v>18.408459999999998</v>
      </c>
      <c r="J18" s="16">
        <v>27.646930000000001</v>
      </c>
      <c r="K18" s="16">
        <v>13.904860000000001</v>
      </c>
      <c r="L18" s="16">
        <v>20.08203</v>
      </c>
      <c r="M18" s="16">
        <v>-4.2350600000000007</v>
      </c>
      <c r="N18" s="16">
        <v>5.5237799999999995</v>
      </c>
      <c r="O18" s="16">
        <v>13.936260000000001</v>
      </c>
      <c r="P18" s="16">
        <v>18.488499999999998</v>
      </c>
      <c r="Q18" s="16">
        <v>53.005609999999997</v>
      </c>
      <c r="R18" s="16">
        <v>26.384319999999999</v>
      </c>
      <c r="S18" s="16">
        <v>7.4658100000000003</v>
      </c>
      <c r="T18" s="16">
        <v>17.107009999999999</v>
      </c>
      <c r="U18" s="16">
        <v>28.95552</v>
      </c>
      <c r="V18" s="16">
        <v>31.72842</v>
      </c>
      <c r="W18" s="16">
        <v>37.927500000000002</v>
      </c>
      <c r="X18" s="16">
        <v>37.545540000000003</v>
      </c>
      <c r="Y18" s="16">
        <v>26.962349999999997</v>
      </c>
      <c r="Z18" s="16">
        <v>24.636060000000001</v>
      </c>
      <c r="AA18" s="16">
        <v>9.1373110000000004</v>
      </c>
      <c r="AB18" s="16">
        <v>11.013590000000001</v>
      </c>
      <c r="AC18" s="16">
        <v>20.70234</v>
      </c>
      <c r="AD18" s="16">
        <v>12.13466</v>
      </c>
      <c r="AE18" s="16">
        <v>16.070899999999998</v>
      </c>
      <c r="AF18" s="16">
        <v>21.472249999999999</v>
      </c>
      <c r="AG18" s="16">
        <v>19.997520000000002</v>
      </c>
      <c r="AH18" s="16">
        <v>35.786089999999994</v>
      </c>
      <c r="AI18" s="16"/>
      <c r="AJ18" s="16"/>
      <c r="AK18" s="16"/>
      <c r="AL18" s="16"/>
      <c r="AM18" s="16"/>
    </row>
    <row r="19" spans="1:39" ht="14.5" x14ac:dyDescent="0.35">
      <c r="A19" s="137">
        <f>YampaRiverInflow.TotalOutflow!A19</f>
        <v>45627</v>
      </c>
      <c r="B19" s="34"/>
      <c r="C19" s="12">
        <v>17.152999999999999</v>
      </c>
      <c r="D19" s="45">
        <v>17.152999999999999</v>
      </c>
      <c r="E19" s="16">
        <v>40.244050000000001</v>
      </c>
      <c r="F19" s="16">
        <v>27.56195</v>
      </c>
      <c r="G19" s="16">
        <v>42.93092</v>
      </c>
      <c r="H19" s="16">
        <v>16.8964</v>
      </c>
      <c r="I19" s="16">
        <v>5.2648799999999998</v>
      </c>
      <c r="J19" s="16">
        <v>14.9133</v>
      </c>
      <c r="K19" s="16">
        <v>20.716919999999998</v>
      </c>
      <c r="L19" s="16">
        <v>34.09957</v>
      </c>
      <c r="M19" s="16">
        <v>30.479970000000002</v>
      </c>
      <c r="N19" s="16">
        <v>17.71199</v>
      </c>
      <c r="O19" s="16">
        <v>14.28424</v>
      </c>
      <c r="P19" s="16">
        <v>19.058679999999999</v>
      </c>
      <c r="Q19" s="16">
        <v>32.092640000000003</v>
      </c>
      <c r="R19" s="16">
        <v>31.069230000000001</v>
      </c>
      <c r="S19" s="16">
        <v>-1.1337300000000001</v>
      </c>
      <c r="T19" s="16">
        <v>19.942029999999999</v>
      </c>
      <c r="U19" s="16">
        <v>24.682869999999998</v>
      </c>
      <c r="V19" s="16">
        <v>26.541930000000001</v>
      </c>
      <c r="W19" s="16">
        <v>32.755090000000003</v>
      </c>
      <c r="X19" s="16">
        <v>27.805679999999999</v>
      </c>
      <c r="Y19" s="16">
        <v>21.076700000000002</v>
      </c>
      <c r="Z19" s="16">
        <v>7.0595299999999996</v>
      </c>
      <c r="AA19" s="16">
        <v>18.49559</v>
      </c>
      <c r="AB19" s="16">
        <v>21.64105</v>
      </c>
      <c r="AC19" s="16">
        <v>26.011500000000002</v>
      </c>
      <c r="AD19" s="16">
        <v>17.06305</v>
      </c>
      <c r="AE19" s="16">
        <v>26.540560000000003</v>
      </c>
      <c r="AF19" s="16">
        <v>19.891179999999999</v>
      </c>
      <c r="AG19" s="16">
        <v>8.7936929999999993</v>
      </c>
      <c r="AH19" s="16">
        <v>28.205020000000001</v>
      </c>
      <c r="AI19" s="16"/>
      <c r="AJ19" s="16"/>
      <c r="AK19" s="16"/>
      <c r="AL19" s="16"/>
      <c r="AM19" s="16"/>
    </row>
    <row r="20" spans="1:39" ht="14.5" x14ac:dyDescent="0.35">
      <c r="A20" s="137">
        <f>YampaRiverInflow.TotalOutflow!A20</f>
        <v>45658</v>
      </c>
      <c r="B20" s="34"/>
      <c r="C20" s="12">
        <v>6.7190000000000003</v>
      </c>
      <c r="D20" s="45">
        <v>6.7190000000000003</v>
      </c>
      <c r="E20" s="16">
        <v>101.17739999999999</v>
      </c>
      <c r="F20" s="16">
        <v>19.38391</v>
      </c>
      <c r="G20" s="16">
        <v>30.74776</v>
      </c>
      <c r="H20" s="16">
        <v>9.8134800000000002</v>
      </c>
      <c r="I20" s="16">
        <v>-4.5364899999999997</v>
      </c>
      <c r="J20" s="16">
        <v>13.92507</v>
      </c>
      <c r="K20" s="16">
        <v>62.106730000000006</v>
      </c>
      <c r="L20" s="16">
        <v>30.139110000000002</v>
      </c>
      <c r="M20" s="16">
        <v>34.121430000000004</v>
      </c>
      <c r="N20" s="16">
        <v>0.29199999999999998</v>
      </c>
      <c r="O20" s="16">
        <v>8.3659300000000005</v>
      </c>
      <c r="P20" s="16">
        <v>7.2980700000000001</v>
      </c>
      <c r="Q20" s="16">
        <v>137.14750000000001</v>
      </c>
      <c r="R20" s="16">
        <v>5.1085200000000004</v>
      </c>
      <c r="S20" s="16">
        <v>9.6737900000000003</v>
      </c>
      <c r="T20" s="16">
        <v>13.99601</v>
      </c>
      <c r="U20" s="16">
        <v>3.7156899999999999</v>
      </c>
      <c r="V20" s="16">
        <v>41.649769999999997</v>
      </c>
      <c r="W20" s="16">
        <v>7.6267299999999993</v>
      </c>
      <c r="X20" s="16">
        <v>11.469899999999999</v>
      </c>
      <c r="Y20" s="16">
        <v>17.2136</v>
      </c>
      <c r="Z20" s="16">
        <v>12.56814</v>
      </c>
      <c r="AA20" s="16">
        <v>17.381460000000001</v>
      </c>
      <c r="AB20" s="16">
        <v>26.231240000000003</v>
      </c>
      <c r="AC20" s="16">
        <v>33.2042</v>
      </c>
      <c r="AD20" s="16">
        <v>2.9696009999999999</v>
      </c>
      <c r="AE20" s="16">
        <v>19.397919999999999</v>
      </c>
      <c r="AF20" s="16">
        <v>1.1771969999999998</v>
      </c>
      <c r="AG20" s="16">
        <v>30.506990000000002</v>
      </c>
      <c r="AH20" s="16">
        <v>18.1145</v>
      </c>
      <c r="AI20" s="16"/>
      <c r="AJ20" s="16"/>
      <c r="AK20" s="16"/>
      <c r="AL20" s="16"/>
      <c r="AM20" s="16"/>
    </row>
    <row r="21" spans="1:39" ht="14.5" x14ac:dyDescent="0.35">
      <c r="A21" s="137">
        <f>YampaRiverInflow.TotalOutflow!A21</f>
        <v>45689</v>
      </c>
      <c r="B21" s="34"/>
      <c r="C21" s="12">
        <v>4.3070000000000004</v>
      </c>
      <c r="D21" s="45">
        <v>4.3070000000000004</v>
      </c>
      <c r="E21" s="16">
        <v>221.90360000000001</v>
      </c>
      <c r="F21" s="16">
        <v>10.26454</v>
      </c>
      <c r="G21" s="16">
        <v>85.662350000000004</v>
      </c>
      <c r="H21" s="16">
        <v>11.232760000000001</v>
      </c>
      <c r="I21" s="16">
        <v>13.169319999999999</v>
      </c>
      <c r="J21" s="16">
        <v>35.386319999999998</v>
      </c>
      <c r="K21" s="16">
        <v>17.077069999999999</v>
      </c>
      <c r="L21" s="16">
        <v>13.379719999999999</v>
      </c>
      <c r="M21" s="16">
        <v>16.086819999999999</v>
      </c>
      <c r="N21" s="16">
        <v>-0.86568000000000001</v>
      </c>
      <c r="O21" s="16">
        <v>23.462679999999999</v>
      </c>
      <c r="P21" s="16">
        <v>14.080209999999999</v>
      </c>
      <c r="Q21" s="16">
        <v>174.5822</v>
      </c>
      <c r="R21" s="16">
        <v>11.06955</v>
      </c>
      <c r="S21" s="16">
        <v>-5.6684799999999997</v>
      </c>
      <c r="T21" s="16">
        <v>3.0183800000000001</v>
      </c>
      <c r="U21" s="16">
        <v>14.69007</v>
      </c>
      <c r="V21" s="16">
        <v>8.8202999999999996</v>
      </c>
      <c r="W21" s="16">
        <v>14.744759999999999</v>
      </c>
      <c r="X21" s="16">
        <v>10.63569</v>
      </c>
      <c r="Y21" s="16">
        <v>3.61049</v>
      </c>
      <c r="Z21" s="16">
        <v>19.49475</v>
      </c>
      <c r="AA21" s="16">
        <v>9.0798199999999998</v>
      </c>
      <c r="AB21" s="16">
        <v>9.4230560000000008</v>
      </c>
      <c r="AC21" s="16">
        <v>14.433450000000001</v>
      </c>
      <c r="AD21" s="16">
        <v>2.5804749999999999</v>
      </c>
      <c r="AE21" s="16">
        <v>12.939129999999999</v>
      </c>
      <c r="AF21" s="16">
        <v>-3.2752500000000002</v>
      </c>
      <c r="AG21" s="16">
        <v>44.287480000000002</v>
      </c>
      <c r="AH21" s="16">
        <v>29.243689999999997</v>
      </c>
      <c r="AI21" s="16"/>
      <c r="AJ21" s="16"/>
      <c r="AK21" s="16"/>
      <c r="AL21" s="16"/>
      <c r="AM21" s="16"/>
    </row>
    <row r="22" spans="1:39" ht="14.5" x14ac:dyDescent="0.35">
      <c r="A22" s="137">
        <f>YampaRiverInflow.TotalOutflow!A22</f>
        <v>45717</v>
      </c>
      <c r="B22" s="34"/>
      <c r="C22" s="12">
        <v>2.2610000000000001</v>
      </c>
      <c r="D22" s="45">
        <v>2.2610000000000001</v>
      </c>
      <c r="E22" s="16">
        <v>316.43129999999996</v>
      </c>
      <c r="F22" s="16">
        <v>30.523220000000002</v>
      </c>
      <c r="G22" s="16">
        <v>99.089590000000001</v>
      </c>
      <c r="H22" s="16">
        <v>0.26749000000000001</v>
      </c>
      <c r="I22" s="16">
        <v>21.557400000000001</v>
      </c>
      <c r="J22" s="16">
        <v>29.812529999999999</v>
      </c>
      <c r="K22" s="16">
        <v>17.33398</v>
      </c>
      <c r="L22" s="16">
        <v>4.5499399999999994</v>
      </c>
      <c r="M22" s="16">
        <v>29.456400000000002</v>
      </c>
      <c r="N22" s="16">
        <v>7.59199</v>
      </c>
      <c r="O22" s="16">
        <v>0.58572999999999997</v>
      </c>
      <c r="P22" s="16">
        <v>5.9264799999999997</v>
      </c>
      <c r="Q22" s="16">
        <v>168.7243</v>
      </c>
      <c r="R22" s="16">
        <v>24.415849999999999</v>
      </c>
      <c r="S22" s="16">
        <v>16.08663</v>
      </c>
      <c r="T22" s="16">
        <v>3.1996100000000003</v>
      </c>
      <c r="U22" s="16">
        <v>10.91578</v>
      </c>
      <c r="V22" s="16">
        <v>55.120930000000001</v>
      </c>
      <c r="W22" s="16">
        <v>5.3349099999999998</v>
      </c>
      <c r="X22" s="16">
        <v>8.3023799999999994</v>
      </c>
      <c r="Y22" s="16">
        <v>7.6192200000000003</v>
      </c>
      <c r="Z22" s="16">
        <v>-3.1343100000000002</v>
      </c>
      <c r="AA22" s="16">
        <v>2.8256300000000003</v>
      </c>
      <c r="AB22" s="16">
        <v>17.701610000000002</v>
      </c>
      <c r="AC22" s="16">
        <v>10.766690000000001</v>
      </c>
      <c r="AD22" s="16">
        <v>-2.6526999999999998</v>
      </c>
      <c r="AE22" s="16">
        <v>-4.7138400000000003</v>
      </c>
      <c r="AF22" s="16">
        <v>14.927820000000001</v>
      </c>
      <c r="AG22" s="16">
        <v>37.971170000000001</v>
      </c>
      <c r="AH22" s="16">
        <v>61.31456</v>
      </c>
      <c r="AI22" s="16"/>
      <c r="AJ22" s="16"/>
      <c r="AK22" s="16"/>
      <c r="AL22" s="16"/>
      <c r="AM22" s="16"/>
    </row>
    <row r="23" spans="1:39" ht="14.5" x14ac:dyDescent="0.35">
      <c r="A23" s="137">
        <f>YampaRiverInflow.TotalOutflow!A23</f>
        <v>45748</v>
      </c>
      <c r="B23" s="34"/>
      <c r="C23" s="12">
        <v>6.609</v>
      </c>
      <c r="D23" s="45">
        <v>6.609</v>
      </c>
      <c r="E23" s="16">
        <v>40.68047</v>
      </c>
      <c r="F23" s="16">
        <v>13.75267</v>
      </c>
      <c r="G23" s="16">
        <v>16.01717</v>
      </c>
      <c r="H23" s="16">
        <v>14.181340000000001</v>
      </c>
      <c r="I23" s="16">
        <v>10.90859</v>
      </c>
      <c r="J23" s="16">
        <v>31.157610000000002</v>
      </c>
      <c r="K23" s="16">
        <v>9.207790000000001</v>
      </c>
      <c r="L23" s="16">
        <v>-60.225830000000002</v>
      </c>
      <c r="M23" s="16">
        <v>53.373489999999997</v>
      </c>
      <c r="N23" s="16">
        <v>10.18976</v>
      </c>
      <c r="O23" s="16">
        <v>22.325830000000003</v>
      </c>
      <c r="P23" s="16">
        <v>12.528739999999999</v>
      </c>
      <c r="Q23" s="16">
        <v>16.69754</v>
      </c>
      <c r="R23" s="16">
        <v>14.457510000000001</v>
      </c>
      <c r="S23" s="16">
        <v>15.693350000000001</v>
      </c>
      <c r="T23" s="16">
        <v>12.19009</v>
      </c>
      <c r="U23" s="16">
        <v>15.191180000000001</v>
      </c>
      <c r="V23" s="16">
        <v>34.110879999999995</v>
      </c>
      <c r="W23" s="16">
        <v>18.928849999999997</v>
      </c>
      <c r="X23" s="16">
        <v>23.699870000000001</v>
      </c>
      <c r="Y23" s="16">
        <v>14.320200000000002</v>
      </c>
      <c r="Z23" s="16">
        <v>23.981200000000001</v>
      </c>
      <c r="AA23" s="16">
        <v>12.70073</v>
      </c>
      <c r="AB23" s="16">
        <v>17.83746</v>
      </c>
      <c r="AC23" s="16">
        <v>12.692639999999999</v>
      </c>
      <c r="AD23" s="16">
        <v>-8.0273199999999996</v>
      </c>
      <c r="AE23" s="16">
        <v>5.617337</v>
      </c>
      <c r="AF23" s="16">
        <v>29.066040000000001</v>
      </c>
      <c r="AG23" s="16">
        <v>68.50724000000001</v>
      </c>
      <c r="AH23" s="16">
        <v>34.07152</v>
      </c>
      <c r="AI23" s="16"/>
      <c r="AJ23" s="16"/>
      <c r="AK23" s="16"/>
      <c r="AL23" s="16"/>
      <c r="AM23" s="16"/>
    </row>
    <row r="24" spans="1:39" ht="14.5" x14ac:dyDescent="0.35">
      <c r="A24" s="137">
        <f>YampaRiverInflow.TotalOutflow!A24</f>
        <v>45778</v>
      </c>
      <c r="B24" s="34"/>
      <c r="C24" s="12">
        <v>3.5990000000000002</v>
      </c>
      <c r="D24" s="45">
        <v>3.5990000000000002</v>
      </c>
      <c r="E24" s="16">
        <v>51.445999999999998</v>
      </c>
      <c r="F24" s="16">
        <v>147.4316</v>
      </c>
      <c r="G24" s="16">
        <v>31.464639999999999</v>
      </c>
      <c r="H24" s="16">
        <v>16.225469999999998</v>
      </c>
      <c r="I24" s="16">
        <v>15.98751</v>
      </c>
      <c r="J24" s="16">
        <v>22.762439999999998</v>
      </c>
      <c r="K24" s="16">
        <v>16.884130000000003</v>
      </c>
      <c r="L24" s="16">
        <v>-18.579159999999998</v>
      </c>
      <c r="M24" s="16">
        <v>0.76658000000000004</v>
      </c>
      <c r="N24" s="16">
        <v>15.05968</v>
      </c>
      <c r="O24" s="16">
        <v>18.966650000000001</v>
      </c>
      <c r="P24" s="16">
        <v>6.8135300000000001</v>
      </c>
      <c r="Q24" s="16">
        <v>10.48025</v>
      </c>
      <c r="R24" s="16">
        <v>-4.4347899999999996</v>
      </c>
      <c r="S24" s="16">
        <v>13.546040000000001</v>
      </c>
      <c r="T24" s="16">
        <v>14.374000000000001</v>
      </c>
      <c r="U24" s="16">
        <v>20.312279999999998</v>
      </c>
      <c r="V24" s="16">
        <v>24.09412</v>
      </c>
      <c r="W24" s="16">
        <v>17.2925</v>
      </c>
      <c r="X24" s="16">
        <v>26.04485</v>
      </c>
      <c r="Y24" s="16">
        <v>20.55932</v>
      </c>
      <c r="Z24" s="16">
        <v>-2.9233899999999999</v>
      </c>
      <c r="AA24" s="16">
        <v>20.669799999999999</v>
      </c>
      <c r="AB24" s="16">
        <v>13.049940000000001</v>
      </c>
      <c r="AC24" s="16">
        <v>22.04082</v>
      </c>
      <c r="AD24" s="16">
        <v>10.49208</v>
      </c>
      <c r="AE24" s="16">
        <v>8.221705</v>
      </c>
      <c r="AF24" s="16">
        <v>-6.3989399999999996</v>
      </c>
      <c r="AG24" s="16">
        <v>35.158190000000005</v>
      </c>
      <c r="AH24" s="16">
        <v>30.619150000000001</v>
      </c>
      <c r="AI24" s="16"/>
      <c r="AJ24" s="16"/>
      <c r="AK24" s="16"/>
      <c r="AL24" s="16"/>
      <c r="AM24" s="16"/>
    </row>
    <row r="25" spans="1:39" ht="14.5" x14ac:dyDescent="0.35">
      <c r="A25" s="137">
        <f>YampaRiverInflow.TotalOutflow!A25</f>
        <v>45809</v>
      </c>
      <c r="B25" s="34"/>
      <c r="C25" s="12">
        <v>10.122</v>
      </c>
      <c r="D25" s="45">
        <v>10.122</v>
      </c>
      <c r="E25" s="16">
        <v>23.242540000000002</v>
      </c>
      <c r="F25" s="16">
        <v>149.01420000000002</v>
      </c>
      <c r="G25" s="16">
        <v>25.634610000000002</v>
      </c>
      <c r="H25" s="16">
        <v>16.579849999999997</v>
      </c>
      <c r="I25" s="16">
        <v>17.054269999999999</v>
      </c>
      <c r="J25" s="16">
        <v>19.0702</v>
      </c>
      <c r="K25" s="16">
        <v>13.2582</v>
      </c>
      <c r="L25" s="16">
        <v>34.340009999999999</v>
      </c>
      <c r="M25" s="16">
        <v>31.23612</v>
      </c>
      <c r="N25" s="16">
        <v>9.42577</v>
      </c>
      <c r="O25" s="16">
        <v>11.861139999999999</v>
      </c>
      <c r="P25" s="16">
        <v>3.2528800000000002</v>
      </c>
      <c r="Q25" s="16">
        <v>10.676410000000001</v>
      </c>
      <c r="R25" s="16">
        <v>-12.562700000000001</v>
      </c>
      <c r="S25" s="16">
        <v>10.9498</v>
      </c>
      <c r="T25" s="16">
        <v>4.9075899999999999</v>
      </c>
      <c r="U25" s="16">
        <v>20.479099999999999</v>
      </c>
      <c r="V25" s="16">
        <v>23.339099999999998</v>
      </c>
      <c r="W25" s="16">
        <v>14.779639999999999</v>
      </c>
      <c r="X25" s="16">
        <v>10.374750000000001</v>
      </c>
      <c r="Y25" s="16">
        <v>15.253579999999999</v>
      </c>
      <c r="Z25" s="16">
        <v>10.87237</v>
      </c>
      <c r="AA25" s="16">
        <v>19.39621</v>
      </c>
      <c r="AB25" s="16">
        <v>18.288060000000002</v>
      </c>
      <c r="AC25" s="16">
        <v>0.1727841</v>
      </c>
      <c r="AD25" s="16">
        <v>6.1307309999999999</v>
      </c>
      <c r="AE25" s="16">
        <v>10.9467</v>
      </c>
      <c r="AF25" s="16">
        <v>-4.7618999999999998</v>
      </c>
      <c r="AG25" s="16">
        <v>38.329680000000003</v>
      </c>
      <c r="AH25" s="16">
        <v>17.90776</v>
      </c>
      <c r="AI25" s="16"/>
      <c r="AJ25" s="16"/>
      <c r="AK25" s="16"/>
      <c r="AL25" s="16"/>
      <c r="AM25" s="16"/>
    </row>
    <row r="26" spans="1:39" ht="14.5" x14ac:dyDescent="0.35">
      <c r="A26" s="137">
        <f>YampaRiverInflow.TotalOutflow!A26</f>
        <v>45839</v>
      </c>
      <c r="B26" s="34"/>
      <c r="C26" s="12">
        <v>16.861999999999998</v>
      </c>
      <c r="D26" s="45">
        <v>16.861999999999998</v>
      </c>
      <c r="E26" s="16">
        <v>38.639189999999999</v>
      </c>
      <c r="F26" s="16">
        <v>161.9752</v>
      </c>
      <c r="G26" s="16">
        <v>38.31944</v>
      </c>
      <c r="H26" s="16">
        <v>19.69941</v>
      </c>
      <c r="I26" s="16">
        <v>17.99015</v>
      </c>
      <c r="J26" s="16">
        <v>13.171860000000001</v>
      </c>
      <c r="K26" s="16">
        <v>40.615339999999996</v>
      </c>
      <c r="L26" s="16">
        <v>26.544730000000001</v>
      </c>
      <c r="M26" s="16">
        <v>25.423359999999999</v>
      </c>
      <c r="N26" s="16">
        <v>13.888549999999999</v>
      </c>
      <c r="O26" s="16">
        <v>15.145760000000001</v>
      </c>
      <c r="P26" s="16">
        <v>6.6023500000000004</v>
      </c>
      <c r="Q26" s="16">
        <v>10.07929</v>
      </c>
      <c r="R26" s="16">
        <v>4.5085600000000001</v>
      </c>
      <c r="S26" s="16">
        <v>26.234180000000002</v>
      </c>
      <c r="T26" s="16">
        <v>12.146379999999999</v>
      </c>
      <c r="U26" s="16">
        <v>17.390999999999998</v>
      </c>
      <c r="V26" s="16">
        <v>17.51343</v>
      </c>
      <c r="W26" s="16">
        <v>34.483599999999996</v>
      </c>
      <c r="X26" s="16">
        <v>45.963620000000006</v>
      </c>
      <c r="Y26" s="16">
        <v>28.082819999999998</v>
      </c>
      <c r="Z26" s="16">
        <v>19.215400000000002</v>
      </c>
      <c r="AA26" s="16">
        <v>17.710519999999999</v>
      </c>
      <c r="AB26" s="16">
        <v>20.118539999999999</v>
      </c>
      <c r="AC26" s="16">
        <v>18.059009999999997</v>
      </c>
      <c r="AD26" s="16">
        <v>20.378209999999999</v>
      </c>
      <c r="AE26" s="16">
        <v>15.53816</v>
      </c>
      <c r="AF26" s="16">
        <v>2.6186829999999999</v>
      </c>
      <c r="AG26" s="16">
        <v>37.980930000000001</v>
      </c>
      <c r="AH26" s="16">
        <v>46.885179999999998</v>
      </c>
      <c r="AI26" s="16"/>
      <c r="AJ26" s="16"/>
      <c r="AK26" s="16"/>
      <c r="AL26" s="16"/>
      <c r="AM26" s="16"/>
    </row>
    <row r="27" spans="1:39" ht="14.5" x14ac:dyDescent="0.35">
      <c r="A27" s="137">
        <f>YampaRiverInflow.TotalOutflow!A27</f>
        <v>45870</v>
      </c>
      <c r="B27" s="34"/>
      <c r="C27" s="12">
        <v>18.831</v>
      </c>
      <c r="D27" s="45">
        <v>18.831</v>
      </c>
      <c r="E27" s="16">
        <v>50.55104</v>
      </c>
      <c r="F27" s="16">
        <v>39.051919999999996</v>
      </c>
      <c r="G27" s="16">
        <v>28.86665</v>
      </c>
      <c r="H27" s="16">
        <v>22.441749999999999</v>
      </c>
      <c r="I27" s="16">
        <v>26.15324</v>
      </c>
      <c r="J27" s="16">
        <v>32.817900000000002</v>
      </c>
      <c r="K27" s="16">
        <v>21.52835</v>
      </c>
      <c r="L27" s="16">
        <v>35.833640000000003</v>
      </c>
      <c r="M27" s="16">
        <v>31.181180000000001</v>
      </c>
      <c r="N27" s="16">
        <v>15.6302</v>
      </c>
      <c r="O27" s="16">
        <v>23.108509999999999</v>
      </c>
      <c r="P27" s="16">
        <v>11.401249999999999</v>
      </c>
      <c r="Q27" s="16">
        <v>31.261939999999999</v>
      </c>
      <c r="R27" s="16">
        <v>3.6801999999999997</v>
      </c>
      <c r="S27" s="16">
        <v>14.693910000000001</v>
      </c>
      <c r="T27" s="16">
        <v>25.271129999999999</v>
      </c>
      <c r="U27" s="16">
        <v>24.69454</v>
      </c>
      <c r="V27" s="16">
        <v>21.273709999999998</v>
      </c>
      <c r="W27" s="16">
        <v>24.753779999999999</v>
      </c>
      <c r="X27" s="16">
        <v>25.619619999999998</v>
      </c>
      <c r="Y27" s="16">
        <v>36.973279999999995</v>
      </c>
      <c r="Z27" s="16">
        <v>26.050840000000001</v>
      </c>
      <c r="AA27" s="16">
        <v>15.60383</v>
      </c>
      <c r="AB27" s="16">
        <v>22.495830000000002</v>
      </c>
      <c r="AC27" s="16">
        <v>11.813360000000001</v>
      </c>
      <c r="AD27" s="16">
        <v>21.487629999999999</v>
      </c>
      <c r="AE27" s="16">
        <v>15.17426</v>
      </c>
      <c r="AF27" s="16">
        <v>1.5523019999999998</v>
      </c>
      <c r="AG27" s="16">
        <v>45.93045</v>
      </c>
      <c r="AH27" s="16">
        <v>51.271099999999997</v>
      </c>
      <c r="AI27" s="16"/>
      <c r="AJ27" s="16"/>
      <c r="AK27" s="16"/>
      <c r="AL27" s="16"/>
      <c r="AM27" s="16"/>
    </row>
    <row r="28" spans="1:39" ht="14.5" x14ac:dyDescent="0.35">
      <c r="A28" s="137">
        <f>YampaRiverInflow.TotalOutflow!A28</f>
        <v>45901</v>
      </c>
      <c r="B28" s="34"/>
      <c r="C28" s="12">
        <v>11.67</v>
      </c>
      <c r="D28" s="45">
        <v>11.67</v>
      </c>
      <c r="E28" s="16">
        <v>36.226120000000002</v>
      </c>
      <c r="F28" s="16">
        <v>28.125509999999998</v>
      </c>
      <c r="G28" s="16">
        <v>31.235990000000001</v>
      </c>
      <c r="H28" s="16">
        <v>22.33502</v>
      </c>
      <c r="I28" s="16">
        <v>48.394019999999998</v>
      </c>
      <c r="J28" s="16">
        <v>28.478590000000001</v>
      </c>
      <c r="K28" s="16">
        <v>11.490879999999999</v>
      </c>
      <c r="L28" s="16">
        <v>18.042580000000001</v>
      </c>
      <c r="M28" s="16">
        <v>23.867799999999999</v>
      </c>
      <c r="N28" s="16">
        <v>14.97372</v>
      </c>
      <c r="O28" s="16">
        <v>17.04288</v>
      </c>
      <c r="P28" s="16">
        <v>23.401450000000001</v>
      </c>
      <c r="Q28" s="16">
        <v>6.1058300000000001</v>
      </c>
      <c r="R28" s="16">
        <v>5.0821000000000005</v>
      </c>
      <c r="S28" s="16">
        <v>18.601369999999999</v>
      </c>
      <c r="T28" s="16">
        <v>14.47564</v>
      </c>
      <c r="U28" s="16">
        <v>21.351419999999997</v>
      </c>
      <c r="V28" s="16">
        <v>17.48638</v>
      </c>
      <c r="W28" s="16">
        <v>30.457650000000001</v>
      </c>
      <c r="X28" s="16">
        <v>31.318210000000001</v>
      </c>
      <c r="Y28" s="16">
        <v>23.158259999999999</v>
      </c>
      <c r="Z28" s="16">
        <v>13.249139999999999</v>
      </c>
      <c r="AA28" s="16">
        <v>19.108810000000002</v>
      </c>
      <c r="AB28" s="16">
        <v>13.42262</v>
      </c>
      <c r="AC28" s="16">
        <v>16.063879999999997</v>
      </c>
      <c r="AD28" s="16">
        <v>9.2318680000000004</v>
      </c>
      <c r="AE28" s="16">
        <v>25.419049999999999</v>
      </c>
      <c r="AF28" s="16">
        <v>3.7183029999999997</v>
      </c>
      <c r="AG28" s="16">
        <v>44.919650000000004</v>
      </c>
      <c r="AH28" s="16">
        <v>38.738219999999998</v>
      </c>
      <c r="AI28" s="16"/>
      <c r="AJ28" s="16"/>
      <c r="AK28" s="16"/>
      <c r="AL28" s="16"/>
      <c r="AM28" s="16"/>
    </row>
    <row r="29" spans="1:39" ht="14.5" x14ac:dyDescent="0.35">
      <c r="A29" s="137">
        <f>YampaRiverInflow.TotalOutflow!A29</f>
        <v>45931</v>
      </c>
      <c r="B29" s="34"/>
      <c r="C29" s="12">
        <v>21.152000000000001</v>
      </c>
      <c r="D29" s="45">
        <v>21.152000000000001</v>
      </c>
      <c r="E29" s="16">
        <v>25.995049999999999</v>
      </c>
      <c r="F29" s="16">
        <v>33.972290000000001</v>
      </c>
      <c r="G29" s="16">
        <v>22.088529999999999</v>
      </c>
      <c r="H29" s="16">
        <v>19.114159999999998</v>
      </c>
      <c r="I29" s="16">
        <v>8.2817099999999986</v>
      </c>
      <c r="J29" s="16">
        <v>40.549999999999997</v>
      </c>
      <c r="K29" s="16">
        <v>-13.924200000000001</v>
      </c>
      <c r="L29" s="16">
        <v>25.10202</v>
      </c>
      <c r="M29" s="16">
        <v>12.98898</v>
      </c>
      <c r="N29" s="16">
        <v>27.75198</v>
      </c>
      <c r="O29" s="16">
        <v>9.3924799999999991</v>
      </c>
      <c r="P29" s="16">
        <v>43.769359999999999</v>
      </c>
      <c r="Q29" s="16">
        <v>22.534610000000001</v>
      </c>
      <c r="R29" s="16">
        <v>16.070049999999998</v>
      </c>
      <c r="S29" s="16">
        <v>21.862349999999999</v>
      </c>
      <c r="T29" s="16">
        <v>21.155540000000002</v>
      </c>
      <c r="U29" s="16">
        <v>17.678609999999999</v>
      </c>
      <c r="V29" s="16">
        <v>24.983849999999997</v>
      </c>
      <c r="W29" s="16">
        <v>30.878040000000002</v>
      </c>
      <c r="X29" s="16">
        <v>34.297699999999999</v>
      </c>
      <c r="Y29" s="16">
        <v>18.70016</v>
      </c>
      <c r="Z29" s="16">
        <v>16.06213</v>
      </c>
      <c r="AA29" s="16">
        <v>34.16733</v>
      </c>
      <c r="AB29" s="16">
        <v>35.623899999999999</v>
      </c>
      <c r="AC29" s="16">
        <v>8.9423110000000001</v>
      </c>
      <c r="AD29" s="16">
        <v>22.663040000000002</v>
      </c>
      <c r="AE29" s="16">
        <v>18.12434</v>
      </c>
      <c r="AF29" s="16">
        <v>20.913310000000003</v>
      </c>
      <c r="AG29" s="16">
        <v>34.431249999999999</v>
      </c>
      <c r="AH29" s="16">
        <v>38.233789999999999</v>
      </c>
      <c r="AI29" s="16"/>
      <c r="AJ29" s="16"/>
      <c r="AK29" s="16"/>
      <c r="AL29" s="16"/>
      <c r="AM29" s="16"/>
    </row>
    <row r="30" spans="1:39" ht="14.5" x14ac:dyDescent="0.35">
      <c r="A30" s="137">
        <f>YampaRiverInflow.TotalOutflow!A30</f>
        <v>45962</v>
      </c>
      <c r="B30" s="34"/>
      <c r="C30" s="12">
        <v>14.368</v>
      </c>
      <c r="D30" s="45">
        <v>14.368</v>
      </c>
      <c r="E30" s="16">
        <v>16.97213</v>
      </c>
      <c r="F30" s="16">
        <v>32.303910000000002</v>
      </c>
      <c r="G30" s="16">
        <v>27.994340000000001</v>
      </c>
      <c r="H30" s="16">
        <v>18.408459999999998</v>
      </c>
      <c r="I30" s="16">
        <v>27.646930000000001</v>
      </c>
      <c r="J30" s="16">
        <v>13.904860000000001</v>
      </c>
      <c r="K30" s="16">
        <v>20.08203</v>
      </c>
      <c r="L30" s="16">
        <v>-4.2350600000000007</v>
      </c>
      <c r="M30" s="16">
        <v>5.5237799999999995</v>
      </c>
      <c r="N30" s="16">
        <v>13.936260000000001</v>
      </c>
      <c r="O30" s="16">
        <v>18.488499999999998</v>
      </c>
      <c r="P30" s="16">
        <v>53.005609999999997</v>
      </c>
      <c r="Q30" s="16">
        <v>26.384319999999999</v>
      </c>
      <c r="R30" s="16">
        <v>7.4658100000000003</v>
      </c>
      <c r="S30" s="16">
        <v>17.107009999999999</v>
      </c>
      <c r="T30" s="16">
        <v>28.95552</v>
      </c>
      <c r="U30" s="16">
        <v>31.72842</v>
      </c>
      <c r="V30" s="16">
        <v>37.927500000000002</v>
      </c>
      <c r="W30" s="16">
        <v>37.545540000000003</v>
      </c>
      <c r="X30" s="16">
        <v>26.962349999999997</v>
      </c>
      <c r="Y30" s="16">
        <v>24.636060000000001</v>
      </c>
      <c r="Z30" s="16">
        <v>9.1373110000000004</v>
      </c>
      <c r="AA30" s="16">
        <v>11.013590000000001</v>
      </c>
      <c r="AB30" s="16">
        <v>20.70234</v>
      </c>
      <c r="AC30" s="16">
        <v>12.13466</v>
      </c>
      <c r="AD30" s="16">
        <v>16.070899999999998</v>
      </c>
      <c r="AE30" s="16">
        <v>21.472249999999999</v>
      </c>
      <c r="AF30" s="16">
        <v>19.997520000000002</v>
      </c>
      <c r="AG30" s="16">
        <v>35.786089999999994</v>
      </c>
      <c r="AH30" s="16">
        <v>28.035019999999999</v>
      </c>
      <c r="AI30" s="16"/>
      <c r="AJ30" s="16"/>
      <c r="AK30" s="16"/>
      <c r="AL30" s="16"/>
      <c r="AM30" s="16"/>
    </row>
    <row r="31" spans="1:39" ht="14.5" x14ac:dyDescent="0.35">
      <c r="A31" s="137">
        <f>YampaRiverInflow.TotalOutflow!A31</f>
        <v>45992</v>
      </c>
      <c r="B31" s="34"/>
      <c r="C31" s="12">
        <v>17.152999999999999</v>
      </c>
      <c r="D31" s="45">
        <v>17.152999999999999</v>
      </c>
      <c r="E31" s="16">
        <v>27.56195</v>
      </c>
      <c r="F31" s="16">
        <v>42.93092</v>
      </c>
      <c r="G31" s="16">
        <v>16.8964</v>
      </c>
      <c r="H31" s="16">
        <v>5.2648799999999998</v>
      </c>
      <c r="I31" s="16">
        <v>14.9133</v>
      </c>
      <c r="J31" s="16">
        <v>20.716919999999998</v>
      </c>
      <c r="K31" s="16">
        <v>34.09957</v>
      </c>
      <c r="L31" s="16">
        <v>30.479970000000002</v>
      </c>
      <c r="M31" s="16">
        <v>17.71199</v>
      </c>
      <c r="N31" s="16">
        <v>14.28424</v>
      </c>
      <c r="O31" s="16">
        <v>19.058679999999999</v>
      </c>
      <c r="P31" s="16">
        <v>32.092640000000003</v>
      </c>
      <c r="Q31" s="16">
        <v>31.069230000000001</v>
      </c>
      <c r="R31" s="16">
        <v>-1.1337300000000001</v>
      </c>
      <c r="S31" s="16">
        <v>19.942029999999999</v>
      </c>
      <c r="T31" s="16">
        <v>24.682869999999998</v>
      </c>
      <c r="U31" s="16">
        <v>26.541930000000001</v>
      </c>
      <c r="V31" s="16">
        <v>32.755090000000003</v>
      </c>
      <c r="W31" s="16">
        <v>27.805679999999999</v>
      </c>
      <c r="X31" s="16">
        <v>21.076700000000002</v>
      </c>
      <c r="Y31" s="16">
        <v>7.0595299999999996</v>
      </c>
      <c r="Z31" s="16">
        <v>18.49559</v>
      </c>
      <c r="AA31" s="16">
        <v>21.64105</v>
      </c>
      <c r="AB31" s="16">
        <v>26.011500000000002</v>
      </c>
      <c r="AC31" s="16">
        <v>17.06305</v>
      </c>
      <c r="AD31" s="16">
        <v>26.540560000000003</v>
      </c>
      <c r="AE31" s="16">
        <v>19.891179999999999</v>
      </c>
      <c r="AF31" s="16">
        <v>8.7936929999999993</v>
      </c>
      <c r="AG31" s="16">
        <v>28.205020000000001</v>
      </c>
      <c r="AH31" s="16">
        <v>40.244050000000001</v>
      </c>
      <c r="AI31" s="16"/>
      <c r="AJ31" s="16"/>
      <c r="AK31" s="16"/>
      <c r="AL31" s="16"/>
      <c r="AM31" s="16"/>
    </row>
    <row r="32" spans="1:39" ht="14.5" x14ac:dyDescent="0.35">
      <c r="A32" s="137">
        <f>YampaRiverInflow.TotalOutflow!A32</f>
        <v>46023</v>
      </c>
      <c r="B32" s="34"/>
      <c r="C32" s="12">
        <v>6.7190000000000003</v>
      </c>
      <c r="D32" s="45">
        <v>6.7190000000000003</v>
      </c>
      <c r="E32" s="16">
        <v>19.38391</v>
      </c>
      <c r="F32" s="16">
        <v>30.74776</v>
      </c>
      <c r="G32" s="16">
        <v>9.8134800000000002</v>
      </c>
      <c r="H32" s="16">
        <v>-4.5364899999999997</v>
      </c>
      <c r="I32" s="16">
        <v>13.92507</v>
      </c>
      <c r="J32" s="16">
        <v>62.106730000000006</v>
      </c>
      <c r="K32" s="16">
        <v>30.139110000000002</v>
      </c>
      <c r="L32" s="16">
        <v>34.121430000000004</v>
      </c>
      <c r="M32" s="16">
        <v>0.29199999999999998</v>
      </c>
      <c r="N32" s="16">
        <v>8.3659300000000005</v>
      </c>
      <c r="O32" s="16">
        <v>7.2980700000000001</v>
      </c>
      <c r="P32" s="16">
        <v>137.14750000000001</v>
      </c>
      <c r="Q32" s="16">
        <v>5.1085200000000004</v>
      </c>
      <c r="R32" s="16">
        <v>9.6737900000000003</v>
      </c>
      <c r="S32" s="16">
        <v>13.99601</v>
      </c>
      <c r="T32" s="16">
        <v>3.7156899999999999</v>
      </c>
      <c r="U32" s="16">
        <v>41.649769999999997</v>
      </c>
      <c r="V32" s="16">
        <v>7.6267299999999993</v>
      </c>
      <c r="W32" s="16">
        <v>11.469899999999999</v>
      </c>
      <c r="X32" s="16">
        <v>17.2136</v>
      </c>
      <c r="Y32" s="16">
        <v>12.56814</v>
      </c>
      <c r="Z32" s="16">
        <v>17.381460000000001</v>
      </c>
      <c r="AA32" s="16">
        <v>26.231240000000003</v>
      </c>
      <c r="AB32" s="16">
        <v>33.2042</v>
      </c>
      <c r="AC32" s="16">
        <v>2.9696009999999999</v>
      </c>
      <c r="AD32" s="16">
        <v>19.397919999999999</v>
      </c>
      <c r="AE32" s="16">
        <v>1.1771969999999998</v>
      </c>
      <c r="AF32" s="16">
        <v>30.506990000000002</v>
      </c>
      <c r="AG32" s="16">
        <v>18.1145</v>
      </c>
      <c r="AH32" s="16">
        <v>101.17739999999999</v>
      </c>
      <c r="AI32" s="16"/>
      <c r="AJ32" s="16"/>
      <c r="AK32" s="16"/>
      <c r="AL32" s="16"/>
      <c r="AM32" s="16"/>
    </row>
    <row r="33" spans="1:39" ht="14.5" x14ac:dyDescent="0.35">
      <c r="A33" s="137">
        <f>YampaRiverInflow.TotalOutflow!A33</f>
        <v>46054</v>
      </c>
      <c r="B33" s="34"/>
      <c r="C33" s="12">
        <v>4.3070000000000004</v>
      </c>
      <c r="D33" s="45">
        <v>4.3070000000000004</v>
      </c>
      <c r="E33" s="16">
        <v>10.26454</v>
      </c>
      <c r="F33" s="16">
        <v>85.662350000000004</v>
      </c>
      <c r="G33" s="16">
        <v>11.232760000000001</v>
      </c>
      <c r="H33" s="16">
        <v>13.169319999999999</v>
      </c>
      <c r="I33" s="16">
        <v>35.386319999999998</v>
      </c>
      <c r="J33" s="16">
        <v>17.077069999999999</v>
      </c>
      <c r="K33" s="16">
        <v>13.379719999999999</v>
      </c>
      <c r="L33" s="16">
        <v>16.086819999999999</v>
      </c>
      <c r="M33" s="16">
        <v>-0.86568000000000001</v>
      </c>
      <c r="N33" s="16">
        <v>23.462679999999999</v>
      </c>
      <c r="O33" s="16">
        <v>14.080209999999999</v>
      </c>
      <c r="P33" s="16">
        <v>174.5822</v>
      </c>
      <c r="Q33" s="16">
        <v>11.06955</v>
      </c>
      <c r="R33" s="16">
        <v>-5.6684799999999997</v>
      </c>
      <c r="S33" s="16">
        <v>3.0183800000000001</v>
      </c>
      <c r="T33" s="16">
        <v>14.69007</v>
      </c>
      <c r="U33" s="16">
        <v>8.8202999999999996</v>
      </c>
      <c r="V33" s="16">
        <v>14.744759999999999</v>
      </c>
      <c r="W33" s="16">
        <v>10.63569</v>
      </c>
      <c r="X33" s="16">
        <v>3.61049</v>
      </c>
      <c r="Y33" s="16">
        <v>19.49475</v>
      </c>
      <c r="Z33" s="16">
        <v>9.0798199999999998</v>
      </c>
      <c r="AA33" s="16">
        <v>9.4230560000000008</v>
      </c>
      <c r="AB33" s="16">
        <v>14.433450000000001</v>
      </c>
      <c r="AC33" s="16">
        <v>2.5804749999999999</v>
      </c>
      <c r="AD33" s="16">
        <v>12.939129999999999</v>
      </c>
      <c r="AE33" s="16">
        <v>-3.2752500000000002</v>
      </c>
      <c r="AF33" s="16">
        <v>44.287480000000002</v>
      </c>
      <c r="AG33" s="16">
        <v>29.243689999999997</v>
      </c>
      <c r="AH33" s="16">
        <v>221.90360000000001</v>
      </c>
      <c r="AI33" s="16"/>
      <c r="AJ33" s="16"/>
      <c r="AK33" s="16"/>
      <c r="AL33" s="16"/>
      <c r="AM33" s="16"/>
    </row>
    <row r="34" spans="1:39" ht="14.5" x14ac:dyDescent="0.35">
      <c r="A34" s="137">
        <f>YampaRiverInflow.TotalOutflow!A34</f>
        <v>46082</v>
      </c>
      <c r="B34" s="34"/>
      <c r="C34" s="12">
        <v>2.2610000000000001</v>
      </c>
      <c r="D34" s="45">
        <v>2.2610000000000001</v>
      </c>
      <c r="E34" s="16">
        <v>30.523220000000002</v>
      </c>
      <c r="F34" s="16">
        <v>99.089590000000001</v>
      </c>
      <c r="G34" s="16">
        <v>0.26749000000000001</v>
      </c>
      <c r="H34" s="16">
        <v>21.557400000000001</v>
      </c>
      <c r="I34" s="16">
        <v>29.812529999999999</v>
      </c>
      <c r="J34" s="16">
        <v>17.33398</v>
      </c>
      <c r="K34" s="16">
        <v>4.5499399999999994</v>
      </c>
      <c r="L34" s="16">
        <v>29.456400000000002</v>
      </c>
      <c r="M34" s="16">
        <v>7.59199</v>
      </c>
      <c r="N34" s="16">
        <v>0.58572999999999997</v>
      </c>
      <c r="O34" s="16">
        <v>5.9264799999999997</v>
      </c>
      <c r="P34" s="16">
        <v>168.7243</v>
      </c>
      <c r="Q34" s="16">
        <v>24.415849999999999</v>
      </c>
      <c r="R34" s="16">
        <v>16.08663</v>
      </c>
      <c r="S34" s="16">
        <v>3.1996100000000003</v>
      </c>
      <c r="T34" s="16">
        <v>10.91578</v>
      </c>
      <c r="U34" s="16">
        <v>55.120930000000001</v>
      </c>
      <c r="V34" s="16">
        <v>5.3349099999999998</v>
      </c>
      <c r="W34" s="16">
        <v>8.3023799999999994</v>
      </c>
      <c r="X34" s="16">
        <v>7.6192200000000003</v>
      </c>
      <c r="Y34" s="16">
        <v>-3.1343100000000002</v>
      </c>
      <c r="Z34" s="16">
        <v>2.8256300000000003</v>
      </c>
      <c r="AA34" s="16">
        <v>17.701610000000002</v>
      </c>
      <c r="AB34" s="16">
        <v>10.766690000000001</v>
      </c>
      <c r="AC34" s="16">
        <v>-2.6526999999999998</v>
      </c>
      <c r="AD34" s="16">
        <v>-4.7138400000000003</v>
      </c>
      <c r="AE34" s="16">
        <v>14.927820000000001</v>
      </c>
      <c r="AF34" s="16">
        <v>37.971170000000001</v>
      </c>
      <c r="AG34" s="16">
        <v>61.31456</v>
      </c>
      <c r="AH34" s="16">
        <v>316.43129999999996</v>
      </c>
      <c r="AI34" s="16"/>
      <c r="AJ34" s="16"/>
      <c r="AK34" s="16"/>
      <c r="AL34" s="16"/>
      <c r="AM34" s="16"/>
    </row>
    <row r="35" spans="1:39" ht="14.5" x14ac:dyDescent="0.35">
      <c r="A35" s="137">
        <f>YampaRiverInflow.TotalOutflow!A35</f>
        <v>46113</v>
      </c>
      <c r="B35" s="34"/>
      <c r="C35" s="12">
        <v>6.609</v>
      </c>
      <c r="D35" s="45">
        <v>6.609</v>
      </c>
      <c r="E35" s="16">
        <v>13.75267</v>
      </c>
      <c r="F35" s="16">
        <v>16.01717</v>
      </c>
      <c r="G35" s="16">
        <v>14.181340000000001</v>
      </c>
      <c r="H35" s="16">
        <v>10.90859</v>
      </c>
      <c r="I35" s="16">
        <v>31.157610000000002</v>
      </c>
      <c r="J35" s="16">
        <v>9.207790000000001</v>
      </c>
      <c r="K35" s="16">
        <v>-60.225830000000002</v>
      </c>
      <c r="L35" s="16">
        <v>53.373489999999997</v>
      </c>
      <c r="M35" s="16">
        <v>10.18976</v>
      </c>
      <c r="N35" s="16">
        <v>22.325830000000003</v>
      </c>
      <c r="O35" s="16">
        <v>12.528739999999999</v>
      </c>
      <c r="P35" s="16">
        <v>16.69754</v>
      </c>
      <c r="Q35" s="16">
        <v>14.457510000000001</v>
      </c>
      <c r="R35" s="16">
        <v>15.693350000000001</v>
      </c>
      <c r="S35" s="16">
        <v>12.19009</v>
      </c>
      <c r="T35" s="16">
        <v>15.191180000000001</v>
      </c>
      <c r="U35" s="16">
        <v>34.110879999999995</v>
      </c>
      <c r="V35" s="16">
        <v>18.928849999999997</v>
      </c>
      <c r="W35" s="16">
        <v>23.699870000000001</v>
      </c>
      <c r="X35" s="16">
        <v>14.320200000000002</v>
      </c>
      <c r="Y35" s="16">
        <v>23.981200000000001</v>
      </c>
      <c r="Z35" s="16">
        <v>12.70073</v>
      </c>
      <c r="AA35" s="16">
        <v>17.83746</v>
      </c>
      <c r="AB35" s="16">
        <v>12.692639999999999</v>
      </c>
      <c r="AC35" s="16">
        <v>-8.0273199999999996</v>
      </c>
      <c r="AD35" s="16">
        <v>5.617337</v>
      </c>
      <c r="AE35" s="16">
        <v>29.066040000000001</v>
      </c>
      <c r="AF35" s="16">
        <v>68.50724000000001</v>
      </c>
      <c r="AG35" s="16">
        <v>34.07152</v>
      </c>
      <c r="AH35" s="16">
        <v>40.68047</v>
      </c>
      <c r="AI35" s="16"/>
      <c r="AJ35" s="16"/>
      <c r="AK35" s="16"/>
      <c r="AL35" s="16"/>
      <c r="AM35" s="16"/>
    </row>
    <row r="36" spans="1:39" ht="14.5" x14ac:dyDescent="0.35">
      <c r="A36" s="137">
        <f>YampaRiverInflow.TotalOutflow!A36</f>
        <v>46143</v>
      </c>
      <c r="B36" s="34"/>
      <c r="C36" s="12">
        <v>3.5990000000000002</v>
      </c>
      <c r="D36" s="45">
        <v>3.5990000000000002</v>
      </c>
      <c r="E36" s="16">
        <v>147.4316</v>
      </c>
      <c r="F36" s="16">
        <v>31.464639999999999</v>
      </c>
      <c r="G36" s="16">
        <v>16.225469999999998</v>
      </c>
      <c r="H36" s="16">
        <v>15.98751</v>
      </c>
      <c r="I36" s="16">
        <v>22.762439999999998</v>
      </c>
      <c r="J36" s="16">
        <v>16.884130000000003</v>
      </c>
      <c r="K36" s="16">
        <v>-18.579159999999998</v>
      </c>
      <c r="L36" s="16">
        <v>0.76658000000000004</v>
      </c>
      <c r="M36" s="16">
        <v>15.05968</v>
      </c>
      <c r="N36" s="16">
        <v>18.966650000000001</v>
      </c>
      <c r="O36" s="16">
        <v>6.8135300000000001</v>
      </c>
      <c r="P36" s="16">
        <v>10.48025</v>
      </c>
      <c r="Q36" s="16">
        <v>-4.4347899999999996</v>
      </c>
      <c r="R36" s="16">
        <v>13.546040000000001</v>
      </c>
      <c r="S36" s="16">
        <v>14.374000000000001</v>
      </c>
      <c r="T36" s="16">
        <v>20.312279999999998</v>
      </c>
      <c r="U36" s="16">
        <v>24.09412</v>
      </c>
      <c r="V36" s="16">
        <v>17.2925</v>
      </c>
      <c r="W36" s="16">
        <v>26.04485</v>
      </c>
      <c r="X36" s="16">
        <v>20.55932</v>
      </c>
      <c r="Y36" s="16">
        <v>-2.9233899999999999</v>
      </c>
      <c r="Z36" s="16">
        <v>20.669799999999999</v>
      </c>
      <c r="AA36" s="16">
        <v>13.049940000000001</v>
      </c>
      <c r="AB36" s="16">
        <v>22.04082</v>
      </c>
      <c r="AC36" s="16">
        <v>10.49208</v>
      </c>
      <c r="AD36" s="16">
        <v>8.221705</v>
      </c>
      <c r="AE36" s="16">
        <v>-6.3989399999999996</v>
      </c>
      <c r="AF36" s="16">
        <v>35.158190000000005</v>
      </c>
      <c r="AG36" s="16">
        <v>30.619150000000001</v>
      </c>
      <c r="AH36" s="16">
        <v>51.445999999999998</v>
      </c>
      <c r="AI36" s="16"/>
      <c r="AJ36" s="16"/>
      <c r="AK36" s="16"/>
      <c r="AL36" s="16"/>
      <c r="AM36" s="16"/>
    </row>
    <row r="37" spans="1:39" ht="14.5" x14ac:dyDescent="0.35">
      <c r="A37" s="137">
        <f>YampaRiverInflow.TotalOutflow!A37</f>
        <v>46174</v>
      </c>
      <c r="B37" s="34"/>
      <c r="C37" s="12">
        <v>10.122</v>
      </c>
      <c r="D37" s="45">
        <v>10.122</v>
      </c>
      <c r="E37" s="16">
        <v>149.01420000000002</v>
      </c>
      <c r="F37" s="16">
        <v>25.634610000000002</v>
      </c>
      <c r="G37" s="16">
        <v>16.579849999999997</v>
      </c>
      <c r="H37" s="16">
        <v>17.054269999999999</v>
      </c>
      <c r="I37" s="16">
        <v>19.0702</v>
      </c>
      <c r="J37" s="16">
        <v>13.2582</v>
      </c>
      <c r="K37" s="16">
        <v>34.340009999999999</v>
      </c>
      <c r="L37" s="16">
        <v>31.23612</v>
      </c>
      <c r="M37" s="16">
        <v>9.42577</v>
      </c>
      <c r="N37" s="16">
        <v>11.861139999999999</v>
      </c>
      <c r="O37" s="16">
        <v>3.2528800000000002</v>
      </c>
      <c r="P37" s="16">
        <v>10.676410000000001</v>
      </c>
      <c r="Q37" s="16">
        <v>-12.562700000000001</v>
      </c>
      <c r="R37" s="16">
        <v>10.9498</v>
      </c>
      <c r="S37" s="16">
        <v>4.9075899999999999</v>
      </c>
      <c r="T37" s="16">
        <v>20.479099999999999</v>
      </c>
      <c r="U37" s="16">
        <v>23.339099999999998</v>
      </c>
      <c r="V37" s="16">
        <v>14.779639999999999</v>
      </c>
      <c r="W37" s="16">
        <v>10.374750000000001</v>
      </c>
      <c r="X37" s="16">
        <v>15.253579999999999</v>
      </c>
      <c r="Y37" s="16">
        <v>10.87237</v>
      </c>
      <c r="Z37" s="16">
        <v>19.39621</v>
      </c>
      <c r="AA37" s="16">
        <v>18.288060000000002</v>
      </c>
      <c r="AB37" s="16">
        <v>0.1727841</v>
      </c>
      <c r="AC37" s="16">
        <v>6.1307309999999999</v>
      </c>
      <c r="AD37" s="16">
        <v>10.9467</v>
      </c>
      <c r="AE37" s="16">
        <v>-4.7618999999999998</v>
      </c>
      <c r="AF37" s="16">
        <v>38.329680000000003</v>
      </c>
      <c r="AG37" s="16">
        <v>17.90776</v>
      </c>
      <c r="AH37" s="16">
        <v>23.242540000000002</v>
      </c>
      <c r="AI37" s="16"/>
      <c r="AJ37" s="16"/>
      <c r="AK37" s="16"/>
      <c r="AL37" s="16"/>
      <c r="AM37" s="16"/>
    </row>
    <row r="38" spans="1:39" ht="14.5" x14ac:dyDescent="0.35">
      <c r="A38" s="137">
        <f>YampaRiverInflow.TotalOutflow!A38</f>
        <v>46204</v>
      </c>
      <c r="B38" s="34"/>
      <c r="C38" s="12">
        <v>16.861999999999998</v>
      </c>
      <c r="D38" s="45">
        <v>16.861999999999998</v>
      </c>
      <c r="E38" s="16">
        <v>161.9752</v>
      </c>
      <c r="F38" s="16">
        <v>38.31944</v>
      </c>
      <c r="G38" s="16">
        <v>19.69941</v>
      </c>
      <c r="H38" s="16">
        <v>17.99015</v>
      </c>
      <c r="I38" s="16">
        <v>13.171860000000001</v>
      </c>
      <c r="J38" s="16">
        <v>40.615339999999996</v>
      </c>
      <c r="K38" s="16">
        <v>26.544730000000001</v>
      </c>
      <c r="L38" s="16">
        <v>25.423359999999999</v>
      </c>
      <c r="M38" s="16">
        <v>13.888549999999999</v>
      </c>
      <c r="N38" s="16">
        <v>15.145760000000001</v>
      </c>
      <c r="O38" s="16">
        <v>6.6023500000000004</v>
      </c>
      <c r="P38" s="16">
        <v>10.07929</v>
      </c>
      <c r="Q38" s="16">
        <v>4.5085600000000001</v>
      </c>
      <c r="R38" s="16">
        <v>26.234180000000002</v>
      </c>
      <c r="S38" s="16">
        <v>12.146379999999999</v>
      </c>
      <c r="T38" s="16">
        <v>17.390999999999998</v>
      </c>
      <c r="U38" s="16">
        <v>17.51343</v>
      </c>
      <c r="V38" s="16">
        <v>34.483599999999996</v>
      </c>
      <c r="W38" s="16">
        <v>45.963620000000006</v>
      </c>
      <c r="X38" s="16">
        <v>28.082819999999998</v>
      </c>
      <c r="Y38" s="16">
        <v>19.215400000000002</v>
      </c>
      <c r="Z38" s="16">
        <v>17.710519999999999</v>
      </c>
      <c r="AA38" s="16">
        <v>20.118539999999999</v>
      </c>
      <c r="AB38" s="16">
        <v>18.059009999999997</v>
      </c>
      <c r="AC38" s="16">
        <v>20.378209999999999</v>
      </c>
      <c r="AD38" s="16">
        <v>15.53816</v>
      </c>
      <c r="AE38" s="16">
        <v>2.6186829999999999</v>
      </c>
      <c r="AF38" s="16">
        <v>37.980930000000001</v>
      </c>
      <c r="AG38" s="16">
        <v>46.885179999999998</v>
      </c>
      <c r="AH38" s="16">
        <v>38.639189999999999</v>
      </c>
      <c r="AI38" s="16"/>
      <c r="AJ38" s="16"/>
      <c r="AK38" s="16"/>
      <c r="AL38" s="16"/>
      <c r="AM38" s="16"/>
    </row>
    <row r="39" spans="1:39" ht="14.5" x14ac:dyDescent="0.35">
      <c r="A39" s="137">
        <f>YampaRiverInflow.TotalOutflow!A39</f>
        <v>46235</v>
      </c>
      <c r="B39" s="34"/>
      <c r="C39" s="12">
        <v>18.831</v>
      </c>
      <c r="D39" s="45">
        <v>18.831</v>
      </c>
      <c r="E39" s="16">
        <v>39.051919999999996</v>
      </c>
      <c r="F39" s="16">
        <v>28.86665</v>
      </c>
      <c r="G39" s="16">
        <v>22.441749999999999</v>
      </c>
      <c r="H39" s="16">
        <v>26.15324</v>
      </c>
      <c r="I39" s="16">
        <v>32.817900000000002</v>
      </c>
      <c r="J39" s="16">
        <v>21.52835</v>
      </c>
      <c r="K39" s="16">
        <v>35.833640000000003</v>
      </c>
      <c r="L39" s="16">
        <v>31.181180000000001</v>
      </c>
      <c r="M39" s="16">
        <v>15.6302</v>
      </c>
      <c r="N39" s="16">
        <v>23.108509999999999</v>
      </c>
      <c r="O39" s="16">
        <v>11.401249999999999</v>
      </c>
      <c r="P39" s="16">
        <v>31.261939999999999</v>
      </c>
      <c r="Q39" s="16">
        <v>3.6801999999999997</v>
      </c>
      <c r="R39" s="16">
        <v>14.693910000000001</v>
      </c>
      <c r="S39" s="16">
        <v>25.271129999999999</v>
      </c>
      <c r="T39" s="16">
        <v>24.69454</v>
      </c>
      <c r="U39" s="16">
        <v>21.273709999999998</v>
      </c>
      <c r="V39" s="16">
        <v>24.753779999999999</v>
      </c>
      <c r="W39" s="16">
        <v>25.619619999999998</v>
      </c>
      <c r="X39" s="16">
        <v>36.973279999999995</v>
      </c>
      <c r="Y39" s="16">
        <v>26.050840000000001</v>
      </c>
      <c r="Z39" s="16">
        <v>15.60383</v>
      </c>
      <c r="AA39" s="16">
        <v>22.495830000000002</v>
      </c>
      <c r="AB39" s="16">
        <v>11.813360000000001</v>
      </c>
      <c r="AC39" s="16">
        <v>21.487629999999999</v>
      </c>
      <c r="AD39" s="16">
        <v>15.17426</v>
      </c>
      <c r="AE39" s="16">
        <v>1.5523019999999998</v>
      </c>
      <c r="AF39" s="16">
        <v>45.93045</v>
      </c>
      <c r="AG39" s="16">
        <v>51.271099999999997</v>
      </c>
      <c r="AH39" s="16">
        <v>50.55104</v>
      </c>
      <c r="AI39" s="16"/>
      <c r="AJ39" s="16"/>
      <c r="AK39" s="16"/>
      <c r="AL39" s="16"/>
      <c r="AM39" s="16"/>
    </row>
    <row r="40" spans="1:39" ht="14.5" x14ac:dyDescent="0.35">
      <c r="A40" s="137">
        <f>YampaRiverInflow.TotalOutflow!A40</f>
        <v>46266</v>
      </c>
      <c r="B40" s="34"/>
      <c r="C40" s="12">
        <v>11.67</v>
      </c>
      <c r="D40" s="45">
        <v>11.67</v>
      </c>
      <c r="E40" s="16">
        <v>28.125509999999998</v>
      </c>
      <c r="F40" s="16">
        <v>31.235990000000001</v>
      </c>
      <c r="G40" s="16">
        <v>22.33502</v>
      </c>
      <c r="H40" s="16">
        <v>48.394019999999998</v>
      </c>
      <c r="I40" s="16">
        <v>28.478590000000001</v>
      </c>
      <c r="J40" s="16">
        <v>11.490879999999999</v>
      </c>
      <c r="K40" s="16">
        <v>18.042580000000001</v>
      </c>
      <c r="L40" s="16">
        <v>23.867799999999999</v>
      </c>
      <c r="M40" s="16">
        <v>14.97372</v>
      </c>
      <c r="N40" s="16">
        <v>17.04288</v>
      </c>
      <c r="O40" s="16">
        <v>23.401450000000001</v>
      </c>
      <c r="P40" s="16">
        <v>6.1058300000000001</v>
      </c>
      <c r="Q40" s="16">
        <v>5.0821000000000005</v>
      </c>
      <c r="R40" s="16">
        <v>18.601369999999999</v>
      </c>
      <c r="S40" s="16">
        <v>14.47564</v>
      </c>
      <c r="T40" s="16">
        <v>21.351419999999997</v>
      </c>
      <c r="U40" s="16">
        <v>17.48638</v>
      </c>
      <c r="V40" s="16">
        <v>30.457650000000001</v>
      </c>
      <c r="W40" s="16">
        <v>31.318210000000001</v>
      </c>
      <c r="X40" s="16">
        <v>23.158259999999999</v>
      </c>
      <c r="Y40" s="16">
        <v>13.249139999999999</v>
      </c>
      <c r="Z40" s="16">
        <v>19.108810000000002</v>
      </c>
      <c r="AA40" s="16">
        <v>13.42262</v>
      </c>
      <c r="AB40" s="16">
        <v>16.063879999999997</v>
      </c>
      <c r="AC40" s="16">
        <v>9.2318680000000004</v>
      </c>
      <c r="AD40" s="16">
        <v>25.419049999999999</v>
      </c>
      <c r="AE40" s="16">
        <v>3.7183029999999997</v>
      </c>
      <c r="AF40" s="16">
        <v>44.919650000000004</v>
      </c>
      <c r="AG40" s="16">
        <v>38.738219999999998</v>
      </c>
      <c r="AH40" s="16">
        <v>36.226120000000002</v>
      </c>
      <c r="AI40" s="16"/>
      <c r="AJ40" s="16"/>
      <c r="AK40" s="16"/>
      <c r="AL40" s="16"/>
      <c r="AM40" s="16"/>
    </row>
    <row r="41" spans="1:39" ht="14.5" x14ac:dyDescent="0.35">
      <c r="A41" s="137">
        <f>YampaRiverInflow.TotalOutflow!A41</f>
        <v>46296</v>
      </c>
      <c r="B41" s="34"/>
      <c r="C41" s="12">
        <v>21.152000000000001</v>
      </c>
      <c r="D41" s="45">
        <v>21.152000000000001</v>
      </c>
      <c r="E41" s="16">
        <v>33.972290000000001</v>
      </c>
      <c r="F41" s="16">
        <v>22.088529999999999</v>
      </c>
      <c r="G41" s="16">
        <v>19.114159999999998</v>
      </c>
      <c r="H41" s="16">
        <v>8.2817099999999986</v>
      </c>
      <c r="I41" s="16">
        <v>40.549999999999997</v>
      </c>
      <c r="J41" s="16">
        <v>-13.924200000000001</v>
      </c>
      <c r="K41" s="16">
        <v>25.10202</v>
      </c>
      <c r="L41" s="16">
        <v>12.98898</v>
      </c>
      <c r="M41" s="16">
        <v>27.75198</v>
      </c>
      <c r="N41" s="16">
        <v>9.3924799999999991</v>
      </c>
      <c r="O41" s="16">
        <v>43.769359999999999</v>
      </c>
      <c r="P41" s="16">
        <v>22.534610000000001</v>
      </c>
      <c r="Q41" s="16">
        <v>16.070049999999998</v>
      </c>
      <c r="R41" s="16">
        <v>21.862349999999999</v>
      </c>
      <c r="S41" s="16">
        <v>21.155540000000002</v>
      </c>
      <c r="T41" s="16">
        <v>17.678609999999999</v>
      </c>
      <c r="U41" s="16">
        <v>24.983849999999997</v>
      </c>
      <c r="V41" s="16">
        <v>30.878040000000002</v>
      </c>
      <c r="W41" s="16">
        <v>34.297699999999999</v>
      </c>
      <c r="X41" s="16">
        <v>18.70016</v>
      </c>
      <c r="Y41" s="16">
        <v>16.06213</v>
      </c>
      <c r="Z41" s="16">
        <v>34.16733</v>
      </c>
      <c r="AA41" s="16">
        <v>35.623899999999999</v>
      </c>
      <c r="AB41" s="16">
        <v>8.9423110000000001</v>
      </c>
      <c r="AC41" s="16">
        <v>22.663040000000002</v>
      </c>
      <c r="AD41" s="16">
        <v>18.12434</v>
      </c>
      <c r="AE41" s="16">
        <v>20.913310000000003</v>
      </c>
      <c r="AF41" s="16">
        <v>34.431249999999999</v>
      </c>
      <c r="AG41" s="16">
        <v>38.233789999999999</v>
      </c>
      <c r="AH41" s="16">
        <v>25.995049999999999</v>
      </c>
      <c r="AI41" s="16"/>
      <c r="AJ41" s="16"/>
      <c r="AK41" s="16"/>
      <c r="AL41" s="16"/>
      <c r="AM41" s="16"/>
    </row>
    <row r="42" spans="1:39" ht="14.5" x14ac:dyDescent="0.35">
      <c r="A42" s="137">
        <f>YampaRiverInflow.TotalOutflow!A42</f>
        <v>46327</v>
      </c>
      <c r="B42" s="34"/>
      <c r="C42" s="12">
        <v>14.368</v>
      </c>
      <c r="D42" s="45">
        <v>14.368</v>
      </c>
      <c r="E42" s="16">
        <v>32.303910000000002</v>
      </c>
      <c r="F42" s="16">
        <v>27.994340000000001</v>
      </c>
      <c r="G42" s="16">
        <v>18.408459999999998</v>
      </c>
      <c r="H42" s="16">
        <v>27.646930000000001</v>
      </c>
      <c r="I42" s="16">
        <v>13.904860000000001</v>
      </c>
      <c r="J42" s="16">
        <v>20.08203</v>
      </c>
      <c r="K42" s="16">
        <v>-4.2350600000000007</v>
      </c>
      <c r="L42" s="16">
        <v>5.5237799999999995</v>
      </c>
      <c r="M42" s="16">
        <v>13.936260000000001</v>
      </c>
      <c r="N42" s="16">
        <v>18.488499999999998</v>
      </c>
      <c r="O42" s="16">
        <v>53.005609999999997</v>
      </c>
      <c r="P42" s="16">
        <v>26.384319999999999</v>
      </c>
      <c r="Q42" s="16">
        <v>7.4658100000000003</v>
      </c>
      <c r="R42" s="16">
        <v>17.107009999999999</v>
      </c>
      <c r="S42" s="16">
        <v>28.95552</v>
      </c>
      <c r="T42" s="16">
        <v>31.72842</v>
      </c>
      <c r="U42" s="16">
        <v>37.927500000000002</v>
      </c>
      <c r="V42" s="16">
        <v>37.545540000000003</v>
      </c>
      <c r="W42" s="16">
        <v>26.962349999999997</v>
      </c>
      <c r="X42" s="16">
        <v>24.636060000000001</v>
      </c>
      <c r="Y42" s="16">
        <v>9.1373110000000004</v>
      </c>
      <c r="Z42" s="16">
        <v>11.013590000000001</v>
      </c>
      <c r="AA42" s="16">
        <v>20.70234</v>
      </c>
      <c r="AB42" s="16">
        <v>12.13466</v>
      </c>
      <c r="AC42" s="16">
        <v>16.070899999999998</v>
      </c>
      <c r="AD42" s="16">
        <v>21.472249999999999</v>
      </c>
      <c r="AE42" s="16">
        <v>19.997520000000002</v>
      </c>
      <c r="AF42" s="16">
        <v>35.786089999999994</v>
      </c>
      <c r="AG42" s="16">
        <v>28.035019999999999</v>
      </c>
      <c r="AH42" s="16">
        <v>16.97213</v>
      </c>
      <c r="AI42" s="16"/>
      <c r="AJ42" s="16"/>
      <c r="AK42" s="16"/>
      <c r="AL42" s="16"/>
      <c r="AM42" s="16"/>
    </row>
    <row r="43" spans="1:39" ht="14.5" x14ac:dyDescent="0.35">
      <c r="A43" s="137">
        <f>YampaRiverInflow.TotalOutflow!A43</f>
        <v>46357</v>
      </c>
      <c r="B43" s="34"/>
      <c r="C43" s="12">
        <v>17.152999999999999</v>
      </c>
      <c r="D43" s="45">
        <v>17.152999999999999</v>
      </c>
      <c r="E43" s="16">
        <v>42.93092</v>
      </c>
      <c r="F43" s="16">
        <v>16.8964</v>
      </c>
      <c r="G43" s="16">
        <v>5.2648799999999998</v>
      </c>
      <c r="H43" s="16">
        <v>14.9133</v>
      </c>
      <c r="I43" s="16">
        <v>20.716919999999998</v>
      </c>
      <c r="J43" s="16">
        <v>34.09957</v>
      </c>
      <c r="K43" s="16">
        <v>30.479970000000002</v>
      </c>
      <c r="L43" s="16">
        <v>17.71199</v>
      </c>
      <c r="M43" s="16">
        <v>14.28424</v>
      </c>
      <c r="N43" s="16">
        <v>19.058679999999999</v>
      </c>
      <c r="O43" s="16">
        <v>32.092640000000003</v>
      </c>
      <c r="P43" s="16">
        <v>31.069230000000001</v>
      </c>
      <c r="Q43" s="16">
        <v>-1.1337300000000001</v>
      </c>
      <c r="R43" s="16">
        <v>19.942029999999999</v>
      </c>
      <c r="S43" s="16">
        <v>24.682869999999998</v>
      </c>
      <c r="T43" s="16">
        <v>26.541930000000001</v>
      </c>
      <c r="U43" s="16">
        <v>32.755090000000003</v>
      </c>
      <c r="V43" s="16">
        <v>27.805679999999999</v>
      </c>
      <c r="W43" s="16">
        <v>21.076700000000002</v>
      </c>
      <c r="X43" s="16">
        <v>7.0595299999999996</v>
      </c>
      <c r="Y43" s="16">
        <v>18.49559</v>
      </c>
      <c r="Z43" s="16">
        <v>21.64105</v>
      </c>
      <c r="AA43" s="16">
        <v>26.011500000000002</v>
      </c>
      <c r="AB43" s="16">
        <v>17.06305</v>
      </c>
      <c r="AC43" s="16">
        <v>26.540560000000003</v>
      </c>
      <c r="AD43" s="16">
        <v>19.891179999999999</v>
      </c>
      <c r="AE43" s="16">
        <v>8.7936929999999993</v>
      </c>
      <c r="AF43" s="16">
        <v>28.205020000000001</v>
      </c>
      <c r="AG43" s="16">
        <v>40.244050000000001</v>
      </c>
      <c r="AH43" s="16">
        <v>27.56195</v>
      </c>
      <c r="AI43" s="16"/>
      <c r="AJ43" s="16"/>
      <c r="AK43" s="16"/>
      <c r="AL43" s="16"/>
      <c r="AM43" s="16"/>
    </row>
    <row r="44" spans="1:39" ht="14.5" x14ac:dyDescent="0.35">
      <c r="A44" s="137">
        <f>YampaRiverInflow.TotalOutflow!A44</f>
        <v>46388</v>
      </c>
      <c r="B44" s="34"/>
      <c r="C44" s="12">
        <v>6.7190000000000003</v>
      </c>
      <c r="D44" s="45">
        <v>6.7190000000000003</v>
      </c>
      <c r="E44" s="16">
        <v>30.74776</v>
      </c>
      <c r="F44" s="16">
        <v>9.8134800000000002</v>
      </c>
      <c r="G44" s="16">
        <v>-4.5364899999999997</v>
      </c>
      <c r="H44" s="16">
        <v>13.92507</v>
      </c>
      <c r="I44" s="16">
        <v>62.106730000000006</v>
      </c>
      <c r="J44" s="16">
        <v>30.139110000000002</v>
      </c>
      <c r="K44" s="16">
        <v>34.121430000000004</v>
      </c>
      <c r="L44" s="16">
        <v>0.29199999999999998</v>
      </c>
      <c r="M44" s="16">
        <v>8.3659300000000005</v>
      </c>
      <c r="N44" s="16">
        <v>7.2980700000000001</v>
      </c>
      <c r="O44" s="16">
        <v>137.14750000000001</v>
      </c>
      <c r="P44" s="16">
        <v>5.1085200000000004</v>
      </c>
      <c r="Q44" s="16">
        <v>9.6737900000000003</v>
      </c>
      <c r="R44" s="16">
        <v>13.99601</v>
      </c>
      <c r="S44" s="16">
        <v>3.7156899999999999</v>
      </c>
      <c r="T44" s="16">
        <v>41.649769999999997</v>
      </c>
      <c r="U44" s="16">
        <v>7.6267299999999993</v>
      </c>
      <c r="V44" s="16">
        <v>11.469899999999999</v>
      </c>
      <c r="W44" s="16">
        <v>17.2136</v>
      </c>
      <c r="X44" s="16">
        <v>12.56814</v>
      </c>
      <c r="Y44" s="16">
        <v>17.381460000000001</v>
      </c>
      <c r="Z44" s="16">
        <v>26.231240000000003</v>
      </c>
      <c r="AA44" s="16">
        <v>33.2042</v>
      </c>
      <c r="AB44" s="16">
        <v>2.9696009999999999</v>
      </c>
      <c r="AC44" s="16">
        <v>19.397919999999999</v>
      </c>
      <c r="AD44" s="16">
        <v>1.1771969999999998</v>
      </c>
      <c r="AE44" s="16">
        <v>30.506990000000002</v>
      </c>
      <c r="AF44" s="16">
        <v>18.1145</v>
      </c>
      <c r="AG44" s="16">
        <v>101.17739999999999</v>
      </c>
      <c r="AH44" s="16">
        <v>19.38391</v>
      </c>
      <c r="AI44" s="16"/>
      <c r="AJ44" s="16"/>
      <c r="AK44" s="16"/>
      <c r="AL44" s="16"/>
      <c r="AM44" s="16"/>
    </row>
    <row r="45" spans="1:39" ht="14.5" x14ac:dyDescent="0.35">
      <c r="A45" s="137">
        <f>YampaRiverInflow.TotalOutflow!A45</f>
        <v>46419</v>
      </c>
      <c r="B45" s="34"/>
      <c r="C45" s="12">
        <v>4.3070000000000004</v>
      </c>
      <c r="D45" s="45">
        <v>4.3070000000000004</v>
      </c>
      <c r="E45" s="16">
        <v>85.662350000000004</v>
      </c>
      <c r="F45" s="16">
        <v>11.232760000000001</v>
      </c>
      <c r="G45" s="16">
        <v>13.169319999999999</v>
      </c>
      <c r="H45" s="16">
        <v>35.386319999999998</v>
      </c>
      <c r="I45" s="16">
        <v>17.077069999999999</v>
      </c>
      <c r="J45" s="16">
        <v>13.379719999999999</v>
      </c>
      <c r="K45" s="16">
        <v>16.086819999999999</v>
      </c>
      <c r="L45" s="16">
        <v>-0.86568000000000001</v>
      </c>
      <c r="M45" s="16">
        <v>23.462679999999999</v>
      </c>
      <c r="N45" s="16">
        <v>14.080209999999999</v>
      </c>
      <c r="O45" s="16">
        <v>174.5822</v>
      </c>
      <c r="P45" s="16">
        <v>11.06955</v>
      </c>
      <c r="Q45" s="16">
        <v>-5.6684799999999997</v>
      </c>
      <c r="R45" s="16">
        <v>3.0183800000000001</v>
      </c>
      <c r="S45" s="16">
        <v>14.69007</v>
      </c>
      <c r="T45" s="16">
        <v>8.8202999999999996</v>
      </c>
      <c r="U45" s="16">
        <v>14.744759999999999</v>
      </c>
      <c r="V45" s="16">
        <v>10.63569</v>
      </c>
      <c r="W45" s="16">
        <v>3.61049</v>
      </c>
      <c r="X45" s="16">
        <v>19.49475</v>
      </c>
      <c r="Y45" s="16">
        <v>9.0798199999999998</v>
      </c>
      <c r="Z45" s="16">
        <v>9.4230560000000008</v>
      </c>
      <c r="AA45" s="16">
        <v>14.433450000000001</v>
      </c>
      <c r="AB45" s="16">
        <v>2.5804749999999999</v>
      </c>
      <c r="AC45" s="16">
        <v>12.939129999999999</v>
      </c>
      <c r="AD45" s="16">
        <v>-3.2752500000000002</v>
      </c>
      <c r="AE45" s="16">
        <v>44.287480000000002</v>
      </c>
      <c r="AF45" s="16">
        <v>29.243689999999997</v>
      </c>
      <c r="AG45" s="16">
        <v>221.90360000000001</v>
      </c>
      <c r="AH45" s="16">
        <v>10.26454</v>
      </c>
      <c r="AI45" s="16"/>
      <c r="AJ45" s="16"/>
      <c r="AK45" s="16"/>
      <c r="AL45" s="16"/>
      <c r="AM45" s="16"/>
    </row>
    <row r="46" spans="1:39" ht="14.5" x14ac:dyDescent="0.35">
      <c r="A46" s="137">
        <f>YampaRiverInflow.TotalOutflow!A46</f>
        <v>46447</v>
      </c>
      <c r="B46" s="34"/>
      <c r="C46" s="12">
        <v>2.2610000000000001</v>
      </c>
      <c r="D46" s="45">
        <v>2.2610000000000001</v>
      </c>
      <c r="E46" s="16">
        <v>99.089590000000001</v>
      </c>
      <c r="F46" s="16">
        <v>0.26749000000000001</v>
      </c>
      <c r="G46" s="16">
        <v>21.557400000000001</v>
      </c>
      <c r="H46" s="16">
        <v>29.812529999999999</v>
      </c>
      <c r="I46" s="16">
        <v>17.33398</v>
      </c>
      <c r="J46" s="16">
        <v>4.5499399999999994</v>
      </c>
      <c r="K46" s="16">
        <v>29.456400000000002</v>
      </c>
      <c r="L46" s="16">
        <v>7.59199</v>
      </c>
      <c r="M46" s="16">
        <v>0.58572999999999997</v>
      </c>
      <c r="N46" s="16">
        <v>5.9264799999999997</v>
      </c>
      <c r="O46" s="16">
        <v>168.7243</v>
      </c>
      <c r="P46" s="16">
        <v>24.415849999999999</v>
      </c>
      <c r="Q46" s="16">
        <v>16.08663</v>
      </c>
      <c r="R46" s="16">
        <v>3.1996100000000003</v>
      </c>
      <c r="S46" s="16">
        <v>10.91578</v>
      </c>
      <c r="T46" s="16">
        <v>55.120930000000001</v>
      </c>
      <c r="U46" s="16">
        <v>5.3349099999999998</v>
      </c>
      <c r="V46" s="16">
        <v>8.3023799999999994</v>
      </c>
      <c r="W46" s="16">
        <v>7.6192200000000003</v>
      </c>
      <c r="X46" s="16">
        <v>-3.1343100000000002</v>
      </c>
      <c r="Y46" s="16">
        <v>2.8256300000000003</v>
      </c>
      <c r="Z46" s="16">
        <v>17.701610000000002</v>
      </c>
      <c r="AA46" s="16">
        <v>10.766690000000001</v>
      </c>
      <c r="AB46" s="16">
        <v>-2.6526999999999998</v>
      </c>
      <c r="AC46" s="16">
        <v>-4.7138400000000003</v>
      </c>
      <c r="AD46" s="16">
        <v>14.927820000000001</v>
      </c>
      <c r="AE46" s="16">
        <v>37.971170000000001</v>
      </c>
      <c r="AF46" s="16">
        <v>61.31456</v>
      </c>
      <c r="AG46" s="16">
        <v>316.43129999999996</v>
      </c>
      <c r="AH46" s="16">
        <v>30.523220000000002</v>
      </c>
      <c r="AI46" s="16"/>
      <c r="AJ46" s="16"/>
      <c r="AK46" s="16"/>
      <c r="AL46" s="16"/>
      <c r="AM46" s="16"/>
    </row>
    <row r="47" spans="1:39" ht="14.5" x14ac:dyDescent="0.35">
      <c r="A47" s="137">
        <f>YampaRiverInflow.TotalOutflow!A47</f>
        <v>46478</v>
      </c>
      <c r="B47" s="34"/>
      <c r="C47" s="12">
        <v>6.609</v>
      </c>
      <c r="D47" s="45">
        <v>6.609</v>
      </c>
      <c r="E47" s="16">
        <v>16.01717</v>
      </c>
      <c r="F47" s="16">
        <v>14.181340000000001</v>
      </c>
      <c r="G47" s="16">
        <v>10.90859</v>
      </c>
      <c r="H47" s="16">
        <v>31.157610000000002</v>
      </c>
      <c r="I47" s="16">
        <v>9.207790000000001</v>
      </c>
      <c r="J47" s="16">
        <v>-60.225830000000002</v>
      </c>
      <c r="K47" s="16">
        <v>53.373489999999997</v>
      </c>
      <c r="L47" s="16">
        <v>10.18976</v>
      </c>
      <c r="M47" s="16">
        <v>22.325830000000003</v>
      </c>
      <c r="N47" s="16">
        <v>12.528739999999999</v>
      </c>
      <c r="O47" s="16">
        <v>16.69754</v>
      </c>
      <c r="P47" s="16">
        <v>14.457510000000001</v>
      </c>
      <c r="Q47" s="16">
        <v>15.693350000000001</v>
      </c>
      <c r="R47" s="16">
        <v>12.19009</v>
      </c>
      <c r="S47" s="16">
        <v>15.191180000000001</v>
      </c>
      <c r="T47" s="16">
        <v>34.110879999999995</v>
      </c>
      <c r="U47" s="16">
        <v>18.928849999999997</v>
      </c>
      <c r="V47" s="16">
        <v>23.699870000000001</v>
      </c>
      <c r="W47" s="16">
        <v>14.320200000000002</v>
      </c>
      <c r="X47" s="16">
        <v>23.981200000000001</v>
      </c>
      <c r="Y47" s="16">
        <v>12.70073</v>
      </c>
      <c r="Z47" s="16">
        <v>17.83746</v>
      </c>
      <c r="AA47" s="16">
        <v>12.692639999999999</v>
      </c>
      <c r="AB47" s="16">
        <v>-8.0273199999999996</v>
      </c>
      <c r="AC47" s="16">
        <v>5.617337</v>
      </c>
      <c r="AD47" s="16">
        <v>29.066040000000001</v>
      </c>
      <c r="AE47" s="16">
        <v>68.50724000000001</v>
      </c>
      <c r="AF47" s="16">
        <v>34.07152</v>
      </c>
      <c r="AG47" s="16">
        <v>40.68047</v>
      </c>
      <c r="AH47" s="16">
        <v>13.75267</v>
      </c>
      <c r="AI47" s="16"/>
      <c r="AJ47" s="16"/>
      <c r="AK47" s="16"/>
      <c r="AL47" s="16"/>
      <c r="AM47" s="16"/>
    </row>
    <row r="48" spans="1:39" ht="14.5" x14ac:dyDescent="0.35">
      <c r="A48" s="137">
        <f>YampaRiverInflow.TotalOutflow!A48</f>
        <v>46508</v>
      </c>
      <c r="B48" s="34"/>
      <c r="C48" s="12">
        <v>3.5990000000000002</v>
      </c>
      <c r="D48" s="45">
        <v>3.5990000000000002</v>
      </c>
      <c r="E48" s="16">
        <v>31.464639999999999</v>
      </c>
      <c r="F48" s="16">
        <v>16.225469999999998</v>
      </c>
      <c r="G48" s="16">
        <v>15.98751</v>
      </c>
      <c r="H48" s="16">
        <v>22.762439999999998</v>
      </c>
      <c r="I48" s="16">
        <v>16.884130000000003</v>
      </c>
      <c r="J48" s="16">
        <v>-18.579159999999998</v>
      </c>
      <c r="K48" s="16">
        <v>0.76658000000000004</v>
      </c>
      <c r="L48" s="16">
        <v>15.05968</v>
      </c>
      <c r="M48" s="16">
        <v>18.966650000000001</v>
      </c>
      <c r="N48" s="16">
        <v>6.8135300000000001</v>
      </c>
      <c r="O48" s="16">
        <v>10.48025</v>
      </c>
      <c r="P48" s="16">
        <v>-4.4347899999999996</v>
      </c>
      <c r="Q48" s="16">
        <v>13.546040000000001</v>
      </c>
      <c r="R48" s="16">
        <v>14.374000000000001</v>
      </c>
      <c r="S48" s="16">
        <v>20.312279999999998</v>
      </c>
      <c r="T48" s="16">
        <v>24.09412</v>
      </c>
      <c r="U48" s="16">
        <v>17.2925</v>
      </c>
      <c r="V48" s="16">
        <v>26.04485</v>
      </c>
      <c r="W48" s="16">
        <v>20.55932</v>
      </c>
      <c r="X48" s="16">
        <v>-2.9233899999999999</v>
      </c>
      <c r="Y48" s="16">
        <v>20.669799999999999</v>
      </c>
      <c r="Z48" s="16">
        <v>13.049940000000001</v>
      </c>
      <c r="AA48" s="16">
        <v>22.04082</v>
      </c>
      <c r="AB48" s="16">
        <v>10.49208</v>
      </c>
      <c r="AC48" s="16">
        <v>8.221705</v>
      </c>
      <c r="AD48" s="16">
        <v>-6.3989399999999996</v>
      </c>
      <c r="AE48" s="16">
        <v>35.158190000000005</v>
      </c>
      <c r="AF48" s="16">
        <v>30.619150000000001</v>
      </c>
      <c r="AG48" s="16">
        <v>51.445999999999998</v>
      </c>
      <c r="AH48" s="16">
        <v>147.4316</v>
      </c>
      <c r="AI48" s="16"/>
      <c r="AJ48" s="16"/>
      <c r="AK48" s="16"/>
      <c r="AL48" s="16"/>
      <c r="AM48" s="16"/>
    </row>
    <row r="49" spans="1:1005" ht="14.5" x14ac:dyDescent="0.35">
      <c r="A49" s="137">
        <f>YampaRiverInflow.TotalOutflow!A49</f>
        <v>46539</v>
      </c>
      <c r="B49" s="34"/>
      <c r="C49" s="12">
        <v>10.122</v>
      </c>
      <c r="D49" s="45">
        <v>10.122</v>
      </c>
      <c r="E49" s="16">
        <v>25.634610000000002</v>
      </c>
      <c r="F49" s="16">
        <v>16.579849999999997</v>
      </c>
      <c r="G49" s="16">
        <v>17.054269999999999</v>
      </c>
      <c r="H49" s="16">
        <v>19.0702</v>
      </c>
      <c r="I49" s="16">
        <v>13.2582</v>
      </c>
      <c r="J49" s="16">
        <v>34.340009999999999</v>
      </c>
      <c r="K49" s="16">
        <v>31.23612</v>
      </c>
      <c r="L49" s="16">
        <v>9.42577</v>
      </c>
      <c r="M49" s="16">
        <v>11.861139999999999</v>
      </c>
      <c r="N49" s="16">
        <v>3.2528800000000002</v>
      </c>
      <c r="O49" s="16">
        <v>10.676410000000001</v>
      </c>
      <c r="P49" s="16">
        <v>-12.562700000000001</v>
      </c>
      <c r="Q49" s="16">
        <v>10.9498</v>
      </c>
      <c r="R49" s="16">
        <v>4.9075899999999999</v>
      </c>
      <c r="S49" s="16">
        <v>20.479099999999999</v>
      </c>
      <c r="T49" s="16">
        <v>23.339099999999998</v>
      </c>
      <c r="U49" s="16">
        <v>14.779639999999999</v>
      </c>
      <c r="V49" s="16">
        <v>10.374750000000001</v>
      </c>
      <c r="W49" s="16">
        <v>15.253579999999999</v>
      </c>
      <c r="X49" s="16">
        <v>10.87237</v>
      </c>
      <c r="Y49" s="16">
        <v>19.39621</v>
      </c>
      <c r="Z49" s="16">
        <v>18.288060000000002</v>
      </c>
      <c r="AA49" s="16">
        <v>0.1727841</v>
      </c>
      <c r="AB49" s="16">
        <v>6.1307309999999999</v>
      </c>
      <c r="AC49" s="16">
        <v>10.9467</v>
      </c>
      <c r="AD49" s="16">
        <v>-4.7618999999999998</v>
      </c>
      <c r="AE49" s="16">
        <v>38.329680000000003</v>
      </c>
      <c r="AF49" s="16">
        <v>17.90776</v>
      </c>
      <c r="AG49" s="16">
        <v>23.242540000000002</v>
      </c>
      <c r="AH49" s="16">
        <v>149.01420000000002</v>
      </c>
      <c r="AI49" s="16"/>
      <c r="AJ49" s="16"/>
      <c r="AK49" s="16"/>
      <c r="AL49" s="16"/>
      <c r="AM49" s="16"/>
    </row>
    <row r="50" spans="1:1005" ht="14.5" x14ac:dyDescent="0.35">
      <c r="A50" s="137">
        <f>YampaRiverInflow.TotalOutflow!A50</f>
        <v>46569</v>
      </c>
      <c r="B50" s="34"/>
      <c r="C50" s="12">
        <v>16.861999999999998</v>
      </c>
      <c r="D50" s="45">
        <v>16.861999999999998</v>
      </c>
      <c r="E50" s="16">
        <v>38.31944</v>
      </c>
      <c r="F50" s="16">
        <v>19.69941</v>
      </c>
      <c r="G50" s="16">
        <v>17.99015</v>
      </c>
      <c r="H50" s="16">
        <v>13.171860000000001</v>
      </c>
      <c r="I50" s="16">
        <v>40.615339999999996</v>
      </c>
      <c r="J50" s="16">
        <v>26.544730000000001</v>
      </c>
      <c r="K50" s="16">
        <v>25.423359999999999</v>
      </c>
      <c r="L50" s="16">
        <v>13.888549999999999</v>
      </c>
      <c r="M50" s="16">
        <v>15.145760000000001</v>
      </c>
      <c r="N50" s="16">
        <v>6.6023500000000004</v>
      </c>
      <c r="O50" s="16">
        <v>10.07929</v>
      </c>
      <c r="P50" s="16">
        <v>4.5085600000000001</v>
      </c>
      <c r="Q50" s="16">
        <v>26.234180000000002</v>
      </c>
      <c r="R50" s="16">
        <v>12.146379999999999</v>
      </c>
      <c r="S50" s="16">
        <v>17.390999999999998</v>
      </c>
      <c r="T50" s="16">
        <v>17.51343</v>
      </c>
      <c r="U50" s="16">
        <v>34.483599999999996</v>
      </c>
      <c r="V50" s="16">
        <v>45.963620000000006</v>
      </c>
      <c r="W50" s="16">
        <v>28.082819999999998</v>
      </c>
      <c r="X50" s="16">
        <v>19.215400000000002</v>
      </c>
      <c r="Y50" s="16">
        <v>17.710519999999999</v>
      </c>
      <c r="Z50" s="16">
        <v>20.118539999999999</v>
      </c>
      <c r="AA50" s="16">
        <v>18.059009999999997</v>
      </c>
      <c r="AB50" s="16">
        <v>20.378209999999999</v>
      </c>
      <c r="AC50" s="16">
        <v>15.53816</v>
      </c>
      <c r="AD50" s="16">
        <v>2.6186829999999999</v>
      </c>
      <c r="AE50" s="16">
        <v>37.980930000000001</v>
      </c>
      <c r="AF50" s="16">
        <v>46.885179999999998</v>
      </c>
      <c r="AG50" s="16">
        <v>38.639189999999999</v>
      </c>
      <c r="AH50" s="16">
        <v>161.9752</v>
      </c>
      <c r="AI50" s="16"/>
      <c r="AJ50" s="16"/>
      <c r="AK50" s="16"/>
      <c r="AL50" s="16"/>
      <c r="AM50" s="16"/>
    </row>
    <row r="51" spans="1:1005" ht="14.5" x14ac:dyDescent="0.35">
      <c r="A51" s="137">
        <f>YampaRiverInflow.TotalOutflow!A51</f>
        <v>46600</v>
      </c>
      <c r="B51" s="34"/>
      <c r="C51" s="12">
        <v>18.831</v>
      </c>
      <c r="D51" s="45">
        <v>18.831</v>
      </c>
      <c r="E51" s="16">
        <v>28.86665</v>
      </c>
      <c r="F51" s="16">
        <v>22.441749999999999</v>
      </c>
      <c r="G51" s="16">
        <v>26.15324</v>
      </c>
      <c r="H51" s="16">
        <v>32.817900000000002</v>
      </c>
      <c r="I51" s="16">
        <v>21.52835</v>
      </c>
      <c r="J51" s="16">
        <v>35.833640000000003</v>
      </c>
      <c r="K51" s="16">
        <v>31.181180000000001</v>
      </c>
      <c r="L51" s="16">
        <v>15.6302</v>
      </c>
      <c r="M51" s="16">
        <v>23.108509999999999</v>
      </c>
      <c r="N51" s="16">
        <v>11.401249999999999</v>
      </c>
      <c r="O51" s="16">
        <v>31.261939999999999</v>
      </c>
      <c r="P51" s="16">
        <v>3.6801999999999997</v>
      </c>
      <c r="Q51" s="16">
        <v>14.693910000000001</v>
      </c>
      <c r="R51" s="16">
        <v>25.271129999999999</v>
      </c>
      <c r="S51" s="16">
        <v>24.69454</v>
      </c>
      <c r="T51" s="16">
        <v>21.273709999999998</v>
      </c>
      <c r="U51" s="16">
        <v>24.753779999999999</v>
      </c>
      <c r="V51" s="16">
        <v>25.619619999999998</v>
      </c>
      <c r="W51" s="16">
        <v>36.973279999999995</v>
      </c>
      <c r="X51" s="16">
        <v>26.050840000000001</v>
      </c>
      <c r="Y51" s="16">
        <v>15.60383</v>
      </c>
      <c r="Z51" s="16">
        <v>22.495830000000002</v>
      </c>
      <c r="AA51" s="16">
        <v>11.813360000000001</v>
      </c>
      <c r="AB51" s="16">
        <v>21.487629999999999</v>
      </c>
      <c r="AC51" s="16">
        <v>15.17426</v>
      </c>
      <c r="AD51" s="16">
        <v>1.5523019999999998</v>
      </c>
      <c r="AE51" s="16">
        <v>45.93045</v>
      </c>
      <c r="AF51" s="16">
        <v>51.271099999999997</v>
      </c>
      <c r="AG51" s="16">
        <v>50.55104</v>
      </c>
      <c r="AH51" s="16">
        <v>39.051919999999996</v>
      </c>
      <c r="AI51" s="16"/>
      <c r="AJ51" s="16"/>
      <c r="AK51" s="16"/>
      <c r="AL51" s="16"/>
      <c r="AM51" s="16"/>
    </row>
    <row r="52" spans="1:1005" ht="14.5" x14ac:dyDescent="0.35">
      <c r="A52" s="137">
        <f>YampaRiverInflow.TotalOutflow!A52</f>
        <v>46631</v>
      </c>
      <c r="B52" s="34"/>
      <c r="C52" s="12">
        <v>11.67</v>
      </c>
      <c r="D52" s="45">
        <v>11.67</v>
      </c>
      <c r="E52" s="16">
        <v>31.235990000000001</v>
      </c>
      <c r="F52" s="16">
        <v>22.33502</v>
      </c>
      <c r="G52" s="16">
        <v>48.394019999999998</v>
      </c>
      <c r="H52" s="16">
        <v>28.478590000000001</v>
      </c>
      <c r="I52" s="16">
        <v>11.490879999999999</v>
      </c>
      <c r="J52" s="16">
        <v>18.042580000000001</v>
      </c>
      <c r="K52" s="16">
        <v>23.867799999999999</v>
      </c>
      <c r="L52" s="16">
        <v>14.97372</v>
      </c>
      <c r="M52" s="16">
        <v>17.04288</v>
      </c>
      <c r="N52" s="16">
        <v>23.401450000000001</v>
      </c>
      <c r="O52" s="16">
        <v>6.1058300000000001</v>
      </c>
      <c r="P52" s="16">
        <v>5.0821000000000005</v>
      </c>
      <c r="Q52" s="16">
        <v>18.601369999999999</v>
      </c>
      <c r="R52" s="16">
        <v>14.47564</v>
      </c>
      <c r="S52" s="16">
        <v>21.351419999999997</v>
      </c>
      <c r="T52" s="16">
        <v>17.48638</v>
      </c>
      <c r="U52" s="16">
        <v>30.457650000000001</v>
      </c>
      <c r="V52" s="16">
        <v>31.318210000000001</v>
      </c>
      <c r="W52" s="16">
        <v>23.158259999999999</v>
      </c>
      <c r="X52" s="16">
        <v>13.249139999999999</v>
      </c>
      <c r="Y52" s="16">
        <v>19.108810000000002</v>
      </c>
      <c r="Z52" s="16">
        <v>13.42262</v>
      </c>
      <c r="AA52" s="16">
        <v>16.063879999999997</v>
      </c>
      <c r="AB52" s="16">
        <v>9.2318680000000004</v>
      </c>
      <c r="AC52" s="16">
        <v>25.419049999999999</v>
      </c>
      <c r="AD52" s="16">
        <v>3.7183029999999997</v>
      </c>
      <c r="AE52" s="16">
        <v>44.919650000000004</v>
      </c>
      <c r="AF52" s="16">
        <v>38.738219999999998</v>
      </c>
      <c r="AG52" s="16">
        <v>36.226120000000002</v>
      </c>
      <c r="AH52" s="16">
        <v>28.125509999999998</v>
      </c>
      <c r="AI52" s="16"/>
      <c r="AJ52" s="16"/>
      <c r="AK52" s="16"/>
      <c r="AL52" s="16"/>
      <c r="AM52" s="16"/>
    </row>
    <row r="53" spans="1:1005" ht="14.5" x14ac:dyDescent="0.35">
      <c r="A53" s="137">
        <f>YampaRiverInflow.TotalOutflow!A53</f>
        <v>46661</v>
      </c>
      <c r="B53" s="34"/>
      <c r="C53" s="12">
        <v>21.152000000000001</v>
      </c>
      <c r="D53" s="45">
        <v>21.152000000000001</v>
      </c>
      <c r="E53" s="16">
        <v>22.088529999999999</v>
      </c>
      <c r="F53" s="16">
        <v>19.114159999999998</v>
      </c>
      <c r="G53" s="16">
        <v>8.2817099999999986</v>
      </c>
      <c r="H53" s="16">
        <v>40.549999999999997</v>
      </c>
      <c r="I53" s="16">
        <v>-13.924200000000001</v>
      </c>
      <c r="J53" s="16">
        <v>25.10202</v>
      </c>
      <c r="K53" s="16">
        <v>12.98898</v>
      </c>
      <c r="L53" s="16">
        <v>27.75198</v>
      </c>
      <c r="M53" s="16">
        <v>9.3924799999999991</v>
      </c>
      <c r="N53" s="16">
        <v>43.769359999999999</v>
      </c>
      <c r="O53" s="16">
        <v>22.534610000000001</v>
      </c>
      <c r="P53" s="16">
        <v>16.070049999999998</v>
      </c>
      <c r="Q53" s="16">
        <v>21.862349999999999</v>
      </c>
      <c r="R53" s="16">
        <v>21.155540000000002</v>
      </c>
      <c r="S53" s="16">
        <v>17.678609999999999</v>
      </c>
      <c r="T53" s="16">
        <v>24.983849999999997</v>
      </c>
      <c r="U53" s="16">
        <v>30.878040000000002</v>
      </c>
      <c r="V53" s="16">
        <v>34.297699999999999</v>
      </c>
      <c r="W53" s="16">
        <v>18.70016</v>
      </c>
      <c r="X53" s="16">
        <v>16.06213</v>
      </c>
      <c r="Y53" s="16">
        <v>34.16733</v>
      </c>
      <c r="Z53" s="16">
        <v>35.623899999999999</v>
      </c>
      <c r="AA53" s="16">
        <v>8.9423110000000001</v>
      </c>
      <c r="AB53" s="16">
        <v>22.663040000000002</v>
      </c>
      <c r="AC53" s="16">
        <v>18.12434</v>
      </c>
      <c r="AD53" s="16">
        <v>20.913310000000003</v>
      </c>
      <c r="AE53" s="16">
        <v>34.431249999999999</v>
      </c>
      <c r="AF53" s="16">
        <v>38.233789999999999</v>
      </c>
      <c r="AG53" s="16">
        <v>25.995049999999999</v>
      </c>
      <c r="AH53" s="16">
        <v>33.972290000000001</v>
      </c>
      <c r="AI53" s="16"/>
      <c r="AJ53" s="16"/>
      <c r="AK53" s="16"/>
      <c r="AL53" s="16"/>
      <c r="AM53" s="16"/>
    </row>
    <row r="54" spans="1:1005" ht="14.5" x14ac:dyDescent="0.35">
      <c r="A54" s="137">
        <f>YampaRiverInflow.TotalOutflow!A54</f>
        <v>46692</v>
      </c>
      <c r="B54" s="34"/>
      <c r="C54" s="12">
        <v>14.368</v>
      </c>
      <c r="D54" s="45">
        <v>14.368</v>
      </c>
      <c r="E54" s="16">
        <v>27.994340000000001</v>
      </c>
      <c r="F54" s="16">
        <v>18.408459999999998</v>
      </c>
      <c r="G54" s="16">
        <v>27.646930000000001</v>
      </c>
      <c r="H54" s="16">
        <v>13.904860000000001</v>
      </c>
      <c r="I54" s="16">
        <v>20.08203</v>
      </c>
      <c r="J54" s="16">
        <v>-4.2350600000000007</v>
      </c>
      <c r="K54" s="16">
        <v>5.5237799999999995</v>
      </c>
      <c r="L54" s="16">
        <v>13.936260000000001</v>
      </c>
      <c r="M54" s="16">
        <v>18.488499999999998</v>
      </c>
      <c r="N54" s="16">
        <v>53.005609999999997</v>
      </c>
      <c r="O54" s="16">
        <v>26.384319999999999</v>
      </c>
      <c r="P54" s="16">
        <v>7.4658100000000003</v>
      </c>
      <c r="Q54" s="16">
        <v>17.107009999999999</v>
      </c>
      <c r="R54" s="16">
        <v>28.95552</v>
      </c>
      <c r="S54" s="16">
        <v>31.72842</v>
      </c>
      <c r="T54" s="16">
        <v>37.927500000000002</v>
      </c>
      <c r="U54" s="16">
        <v>37.545540000000003</v>
      </c>
      <c r="V54" s="16">
        <v>26.962349999999997</v>
      </c>
      <c r="W54" s="16">
        <v>24.636060000000001</v>
      </c>
      <c r="X54" s="16">
        <v>9.1373110000000004</v>
      </c>
      <c r="Y54" s="16">
        <v>11.013590000000001</v>
      </c>
      <c r="Z54" s="16">
        <v>20.70234</v>
      </c>
      <c r="AA54" s="16">
        <v>12.13466</v>
      </c>
      <c r="AB54" s="16">
        <v>16.070899999999998</v>
      </c>
      <c r="AC54" s="16">
        <v>21.472249999999999</v>
      </c>
      <c r="AD54" s="16">
        <v>19.997520000000002</v>
      </c>
      <c r="AE54" s="16">
        <v>35.786089999999994</v>
      </c>
      <c r="AF54" s="16">
        <v>28.035019999999999</v>
      </c>
      <c r="AG54" s="16">
        <v>16.97213</v>
      </c>
      <c r="AH54" s="16">
        <v>32.303910000000002</v>
      </c>
      <c r="AI54" s="16"/>
      <c r="AJ54" s="16"/>
      <c r="AK54" s="16"/>
      <c r="AL54" s="16"/>
      <c r="AM54" s="16"/>
    </row>
    <row r="55" spans="1:1005" ht="14.5" x14ac:dyDescent="0.35">
      <c r="A55" s="137">
        <f>YampaRiverInflow.TotalOutflow!A55</f>
        <v>46722</v>
      </c>
      <c r="B55" s="34"/>
      <c r="C55" s="12">
        <v>17.152999999999999</v>
      </c>
      <c r="D55" s="45">
        <v>17.152999999999999</v>
      </c>
      <c r="E55" s="16">
        <v>16.8964</v>
      </c>
      <c r="F55" s="16">
        <v>5.2648799999999998</v>
      </c>
      <c r="G55" s="16">
        <v>14.9133</v>
      </c>
      <c r="H55" s="16">
        <v>20.716919999999998</v>
      </c>
      <c r="I55" s="16">
        <v>34.09957</v>
      </c>
      <c r="J55" s="16">
        <v>30.479970000000002</v>
      </c>
      <c r="K55" s="16">
        <v>17.71199</v>
      </c>
      <c r="L55" s="16">
        <v>14.28424</v>
      </c>
      <c r="M55" s="16">
        <v>19.058679999999999</v>
      </c>
      <c r="N55" s="16">
        <v>32.092640000000003</v>
      </c>
      <c r="O55" s="16">
        <v>31.069230000000001</v>
      </c>
      <c r="P55" s="16">
        <v>-1.1337300000000001</v>
      </c>
      <c r="Q55" s="16">
        <v>19.942029999999999</v>
      </c>
      <c r="R55" s="16">
        <v>24.682869999999998</v>
      </c>
      <c r="S55" s="16">
        <v>26.541930000000001</v>
      </c>
      <c r="T55" s="16">
        <v>32.755090000000003</v>
      </c>
      <c r="U55" s="16">
        <v>27.805679999999999</v>
      </c>
      <c r="V55" s="16">
        <v>21.076700000000002</v>
      </c>
      <c r="W55" s="16">
        <v>7.0595299999999996</v>
      </c>
      <c r="X55" s="16">
        <v>18.49559</v>
      </c>
      <c r="Y55" s="16">
        <v>21.64105</v>
      </c>
      <c r="Z55" s="16">
        <v>26.011500000000002</v>
      </c>
      <c r="AA55" s="16">
        <v>17.06305</v>
      </c>
      <c r="AB55" s="16">
        <v>26.540560000000003</v>
      </c>
      <c r="AC55" s="16">
        <v>19.891179999999999</v>
      </c>
      <c r="AD55" s="16">
        <v>8.7936929999999993</v>
      </c>
      <c r="AE55" s="16">
        <v>28.205020000000001</v>
      </c>
      <c r="AF55" s="16">
        <v>40.244050000000001</v>
      </c>
      <c r="AG55" s="16">
        <v>27.56195</v>
      </c>
      <c r="AH55" s="16">
        <v>42.93092</v>
      </c>
      <c r="AI55" s="16"/>
      <c r="AJ55" s="16"/>
      <c r="AK55" s="16"/>
      <c r="AL55" s="16"/>
      <c r="AM55" s="16"/>
    </row>
    <row r="56" spans="1:1005" ht="14.5" x14ac:dyDescent="0.35">
      <c r="A56" s="137">
        <f>YampaRiverInflow.TotalOutflow!A56</f>
        <v>46753</v>
      </c>
      <c r="B56" s="34"/>
      <c r="C56" s="12">
        <v>6.7190000000000003</v>
      </c>
      <c r="D56" s="45">
        <v>6.7190000000000003</v>
      </c>
      <c r="E56" s="16">
        <v>9.8134800000000002</v>
      </c>
      <c r="F56" s="16">
        <v>-4.5364899999999997</v>
      </c>
      <c r="G56" s="16">
        <v>13.92507</v>
      </c>
      <c r="H56" s="16">
        <v>62.106730000000006</v>
      </c>
      <c r="I56" s="16">
        <v>30.139110000000002</v>
      </c>
      <c r="J56" s="16">
        <v>34.121430000000004</v>
      </c>
      <c r="K56" s="16">
        <v>0.29199999999999998</v>
      </c>
      <c r="L56" s="16">
        <v>8.3659300000000005</v>
      </c>
      <c r="M56" s="16">
        <v>7.2980700000000001</v>
      </c>
      <c r="N56" s="16">
        <v>137.14750000000001</v>
      </c>
      <c r="O56" s="16">
        <v>5.1085200000000004</v>
      </c>
      <c r="P56" s="16">
        <v>9.6737900000000003</v>
      </c>
      <c r="Q56" s="16">
        <v>13.99601</v>
      </c>
      <c r="R56" s="16">
        <v>3.7156899999999999</v>
      </c>
      <c r="S56" s="16">
        <v>41.649769999999997</v>
      </c>
      <c r="T56" s="16">
        <v>7.6267299999999993</v>
      </c>
      <c r="U56" s="16">
        <v>11.469899999999999</v>
      </c>
      <c r="V56" s="16">
        <v>17.2136</v>
      </c>
      <c r="W56" s="16">
        <v>12.56814</v>
      </c>
      <c r="X56" s="16">
        <v>17.381460000000001</v>
      </c>
      <c r="Y56" s="16">
        <v>26.231240000000003</v>
      </c>
      <c r="Z56" s="16">
        <v>33.2042</v>
      </c>
      <c r="AA56" s="16">
        <v>2.9696009999999999</v>
      </c>
      <c r="AB56" s="16">
        <v>19.397919999999999</v>
      </c>
      <c r="AC56" s="16">
        <v>1.1771969999999998</v>
      </c>
      <c r="AD56" s="16">
        <v>30.506990000000002</v>
      </c>
      <c r="AE56" s="16">
        <v>18.1145</v>
      </c>
      <c r="AF56" s="16">
        <v>101.17739999999999</v>
      </c>
      <c r="AG56" s="16">
        <v>19.38391</v>
      </c>
      <c r="AH56" s="16">
        <v>30.74776</v>
      </c>
      <c r="AI56" s="16"/>
      <c r="AJ56" s="16"/>
      <c r="AK56" s="16"/>
      <c r="AL56" s="16"/>
      <c r="AM56" s="16"/>
    </row>
    <row r="57" spans="1:1005" ht="14.5" x14ac:dyDescent="0.35">
      <c r="A57" s="137">
        <f>YampaRiverInflow.TotalOutflow!A57</f>
        <v>46784</v>
      </c>
      <c r="B57" s="34"/>
      <c r="C57" s="12">
        <v>4.3070000000000004</v>
      </c>
      <c r="D57" s="45">
        <v>4.3070000000000004</v>
      </c>
      <c r="E57" s="16">
        <v>11.232760000000001</v>
      </c>
      <c r="F57" s="16">
        <v>13.169319999999999</v>
      </c>
      <c r="G57" s="16">
        <v>35.386319999999998</v>
      </c>
      <c r="H57" s="16">
        <v>17.077069999999999</v>
      </c>
      <c r="I57" s="16">
        <v>13.379719999999999</v>
      </c>
      <c r="J57" s="16">
        <v>16.086819999999999</v>
      </c>
      <c r="K57" s="16">
        <v>-0.86568000000000001</v>
      </c>
      <c r="L57" s="16">
        <v>23.462679999999999</v>
      </c>
      <c r="M57" s="16">
        <v>14.080209999999999</v>
      </c>
      <c r="N57" s="16">
        <v>174.5822</v>
      </c>
      <c r="O57" s="16">
        <v>11.06955</v>
      </c>
      <c r="P57" s="16">
        <v>-5.6684799999999997</v>
      </c>
      <c r="Q57" s="16">
        <v>3.0183800000000001</v>
      </c>
      <c r="R57" s="16">
        <v>14.69007</v>
      </c>
      <c r="S57" s="16">
        <v>8.8202999999999996</v>
      </c>
      <c r="T57" s="16">
        <v>14.744759999999999</v>
      </c>
      <c r="U57" s="16">
        <v>10.63569</v>
      </c>
      <c r="V57" s="16">
        <v>3.61049</v>
      </c>
      <c r="W57" s="16">
        <v>19.49475</v>
      </c>
      <c r="X57" s="16">
        <v>9.0798199999999998</v>
      </c>
      <c r="Y57" s="16">
        <v>9.4230560000000008</v>
      </c>
      <c r="Z57" s="16">
        <v>14.433450000000001</v>
      </c>
      <c r="AA57" s="16">
        <v>2.5804749999999999</v>
      </c>
      <c r="AB57" s="16">
        <v>12.939129999999999</v>
      </c>
      <c r="AC57" s="16">
        <v>-3.2752500000000002</v>
      </c>
      <c r="AD57" s="16">
        <v>44.287480000000002</v>
      </c>
      <c r="AE57" s="16">
        <v>29.243689999999997</v>
      </c>
      <c r="AF57" s="16">
        <v>221.90360000000001</v>
      </c>
      <c r="AG57" s="16">
        <v>10.26454</v>
      </c>
      <c r="AH57" s="16">
        <v>85.662350000000004</v>
      </c>
      <c r="AI57" s="16"/>
      <c r="AJ57" s="16"/>
      <c r="AK57" s="16"/>
      <c r="AL57" s="16"/>
      <c r="AM57" s="16"/>
    </row>
    <row r="58" spans="1:1005" ht="14.5" x14ac:dyDescent="0.35">
      <c r="A58" s="137">
        <f>YampaRiverInflow.TotalOutflow!A58</f>
        <v>46813</v>
      </c>
      <c r="B58" s="34"/>
      <c r="C58" s="12">
        <v>2.2610000000000001</v>
      </c>
      <c r="D58" s="45">
        <v>2.2610000000000001</v>
      </c>
      <c r="E58" s="16">
        <v>0.26749000000000001</v>
      </c>
      <c r="F58" s="16">
        <v>21.557400000000001</v>
      </c>
      <c r="G58" s="16">
        <v>29.812529999999999</v>
      </c>
      <c r="H58" s="16">
        <v>17.33398</v>
      </c>
      <c r="I58" s="16">
        <v>4.5499399999999994</v>
      </c>
      <c r="J58" s="16">
        <v>29.456400000000002</v>
      </c>
      <c r="K58" s="16">
        <v>7.59199</v>
      </c>
      <c r="L58" s="16">
        <v>0.58572999999999997</v>
      </c>
      <c r="M58" s="16">
        <v>5.9264799999999997</v>
      </c>
      <c r="N58" s="16">
        <v>168.7243</v>
      </c>
      <c r="O58" s="16">
        <v>24.415849999999999</v>
      </c>
      <c r="P58" s="16">
        <v>16.08663</v>
      </c>
      <c r="Q58" s="16">
        <v>3.1996100000000003</v>
      </c>
      <c r="R58" s="16">
        <v>10.91578</v>
      </c>
      <c r="S58" s="16">
        <v>55.120930000000001</v>
      </c>
      <c r="T58" s="16">
        <v>5.3349099999999998</v>
      </c>
      <c r="U58" s="16">
        <v>8.3023799999999994</v>
      </c>
      <c r="V58" s="16">
        <v>7.6192200000000003</v>
      </c>
      <c r="W58" s="16">
        <v>-3.1343100000000002</v>
      </c>
      <c r="X58" s="16">
        <v>2.8256300000000003</v>
      </c>
      <c r="Y58" s="16">
        <v>17.701610000000002</v>
      </c>
      <c r="Z58" s="16">
        <v>10.766690000000001</v>
      </c>
      <c r="AA58" s="16">
        <v>-2.6526999999999998</v>
      </c>
      <c r="AB58" s="16">
        <v>-4.7138400000000003</v>
      </c>
      <c r="AC58" s="16">
        <v>14.927820000000001</v>
      </c>
      <c r="AD58" s="16">
        <v>37.971170000000001</v>
      </c>
      <c r="AE58" s="16">
        <v>61.31456</v>
      </c>
      <c r="AF58" s="16">
        <v>316.43129999999996</v>
      </c>
      <c r="AG58" s="16">
        <v>30.523220000000002</v>
      </c>
      <c r="AH58" s="16">
        <v>99.089590000000001</v>
      </c>
      <c r="AI58" s="16"/>
      <c r="AJ58" s="16"/>
      <c r="AK58" s="16"/>
      <c r="AL58" s="16"/>
      <c r="AM58" s="16"/>
    </row>
    <row r="59" spans="1:1005" ht="14.5" x14ac:dyDescent="0.35">
      <c r="A59" s="137">
        <f>YampaRiverInflow.TotalOutflow!A59</f>
        <v>46844</v>
      </c>
      <c r="B59" s="34"/>
      <c r="C59" s="12">
        <v>6.609</v>
      </c>
      <c r="D59" s="45">
        <v>6.609</v>
      </c>
      <c r="E59" s="16">
        <v>14.181340000000001</v>
      </c>
      <c r="F59" s="16">
        <v>10.90859</v>
      </c>
      <c r="G59" s="16">
        <v>31.157610000000002</v>
      </c>
      <c r="H59" s="16">
        <v>9.207790000000001</v>
      </c>
      <c r="I59" s="16">
        <v>-60.225830000000002</v>
      </c>
      <c r="J59" s="16">
        <v>53.373489999999997</v>
      </c>
      <c r="K59" s="16">
        <v>10.18976</v>
      </c>
      <c r="L59" s="16">
        <v>22.325830000000003</v>
      </c>
      <c r="M59" s="16">
        <v>12.528739999999999</v>
      </c>
      <c r="N59" s="16">
        <v>16.69754</v>
      </c>
      <c r="O59" s="16">
        <v>14.457510000000001</v>
      </c>
      <c r="P59" s="16">
        <v>15.693350000000001</v>
      </c>
      <c r="Q59" s="16">
        <v>12.19009</v>
      </c>
      <c r="R59" s="16">
        <v>15.191180000000001</v>
      </c>
      <c r="S59" s="16">
        <v>34.110879999999995</v>
      </c>
      <c r="T59" s="16">
        <v>18.928849999999997</v>
      </c>
      <c r="U59" s="16">
        <v>23.699870000000001</v>
      </c>
      <c r="V59" s="16">
        <v>14.320200000000002</v>
      </c>
      <c r="W59" s="16">
        <v>23.981200000000001</v>
      </c>
      <c r="X59" s="16">
        <v>12.70073</v>
      </c>
      <c r="Y59" s="16">
        <v>17.83746</v>
      </c>
      <c r="Z59" s="16">
        <v>12.692639999999999</v>
      </c>
      <c r="AA59" s="16">
        <v>-8.0273199999999996</v>
      </c>
      <c r="AB59" s="16">
        <v>5.617337</v>
      </c>
      <c r="AC59" s="16">
        <v>29.066040000000001</v>
      </c>
      <c r="AD59" s="16">
        <v>68.50724000000001</v>
      </c>
      <c r="AE59" s="16">
        <v>34.07152</v>
      </c>
      <c r="AF59" s="16">
        <v>40.68047</v>
      </c>
      <c r="AG59" s="16">
        <v>13.75267</v>
      </c>
      <c r="AH59" s="16">
        <v>16.01717</v>
      </c>
      <c r="AI59" s="16"/>
      <c r="AJ59" s="16"/>
      <c r="AK59" s="16"/>
      <c r="AL59" s="16"/>
      <c r="AM59" s="16"/>
    </row>
    <row r="60" spans="1:1005" ht="14.5" x14ac:dyDescent="0.35">
      <c r="A60" s="137">
        <f>YampaRiverInflow.TotalOutflow!A60</f>
        <v>46874</v>
      </c>
      <c r="B60" s="34"/>
      <c r="C60" s="12">
        <v>3.5990000000000002</v>
      </c>
      <c r="D60" s="45">
        <v>3.5990000000000002</v>
      </c>
      <c r="E60" s="16">
        <v>16.225469999999998</v>
      </c>
      <c r="F60" s="16">
        <v>15.98751</v>
      </c>
      <c r="G60" s="16">
        <v>22.762439999999998</v>
      </c>
      <c r="H60" s="16">
        <v>16.884130000000003</v>
      </c>
      <c r="I60" s="16">
        <v>-18.579159999999998</v>
      </c>
      <c r="J60" s="16">
        <v>0.76658000000000004</v>
      </c>
      <c r="K60" s="16">
        <v>15.05968</v>
      </c>
      <c r="L60" s="16">
        <v>18.966650000000001</v>
      </c>
      <c r="M60" s="16">
        <v>6.8135300000000001</v>
      </c>
      <c r="N60" s="16">
        <v>10.48025</v>
      </c>
      <c r="O60" s="16">
        <v>-4.4347899999999996</v>
      </c>
      <c r="P60" s="16">
        <v>13.546040000000001</v>
      </c>
      <c r="Q60" s="16">
        <v>14.374000000000001</v>
      </c>
      <c r="R60" s="16">
        <v>20.312279999999998</v>
      </c>
      <c r="S60" s="16">
        <v>24.09412</v>
      </c>
      <c r="T60" s="16">
        <v>17.2925</v>
      </c>
      <c r="U60" s="16">
        <v>26.04485</v>
      </c>
      <c r="V60" s="16">
        <v>20.55932</v>
      </c>
      <c r="W60" s="16">
        <v>-2.9233899999999999</v>
      </c>
      <c r="X60" s="16">
        <v>20.669799999999999</v>
      </c>
      <c r="Y60" s="16">
        <v>13.049940000000001</v>
      </c>
      <c r="Z60" s="16">
        <v>22.04082</v>
      </c>
      <c r="AA60" s="16">
        <v>10.49208</v>
      </c>
      <c r="AB60" s="16">
        <v>8.221705</v>
      </c>
      <c r="AC60" s="16">
        <v>-6.3989399999999996</v>
      </c>
      <c r="AD60" s="16">
        <v>35.158190000000005</v>
      </c>
      <c r="AE60" s="16">
        <v>30.619150000000001</v>
      </c>
      <c r="AF60" s="16">
        <v>51.445999999999998</v>
      </c>
      <c r="AG60" s="16">
        <v>147.4316</v>
      </c>
      <c r="AH60" s="16">
        <v>31.464639999999999</v>
      </c>
      <c r="AI60" s="16"/>
      <c r="AJ60" s="16"/>
      <c r="AK60" s="16"/>
      <c r="AL60" s="16"/>
      <c r="AM60" s="16"/>
    </row>
    <row r="61" spans="1:1005" ht="14.5" x14ac:dyDescent="0.35">
      <c r="A61" s="137">
        <f>YampaRiverInflow.TotalOutflow!A61</f>
        <v>46905</v>
      </c>
      <c r="B61" s="34"/>
      <c r="C61" s="12">
        <v>10.122</v>
      </c>
      <c r="D61" s="45">
        <v>10.122</v>
      </c>
      <c r="E61" s="16">
        <v>16.579849999999997</v>
      </c>
      <c r="F61" s="16">
        <v>17.054269999999999</v>
      </c>
      <c r="G61" s="16">
        <v>19.0702</v>
      </c>
      <c r="H61" s="16">
        <v>13.2582</v>
      </c>
      <c r="I61" s="16">
        <v>34.340009999999999</v>
      </c>
      <c r="J61" s="16">
        <v>31.23612</v>
      </c>
      <c r="K61" s="16">
        <v>9.42577</v>
      </c>
      <c r="L61" s="16">
        <v>11.861139999999999</v>
      </c>
      <c r="M61" s="16">
        <v>3.2528800000000002</v>
      </c>
      <c r="N61" s="16">
        <v>10.676410000000001</v>
      </c>
      <c r="O61" s="16">
        <v>-12.562700000000001</v>
      </c>
      <c r="P61" s="16">
        <v>10.9498</v>
      </c>
      <c r="Q61" s="16">
        <v>4.9075899999999999</v>
      </c>
      <c r="R61" s="16">
        <v>20.479099999999999</v>
      </c>
      <c r="S61" s="16">
        <v>23.339099999999998</v>
      </c>
      <c r="T61" s="16">
        <v>14.779639999999999</v>
      </c>
      <c r="U61" s="16">
        <v>10.374750000000001</v>
      </c>
      <c r="V61" s="16">
        <v>15.253579999999999</v>
      </c>
      <c r="W61" s="16">
        <v>10.87237</v>
      </c>
      <c r="X61" s="16">
        <v>19.39621</v>
      </c>
      <c r="Y61" s="16">
        <v>18.288060000000002</v>
      </c>
      <c r="Z61" s="16">
        <v>0.1727841</v>
      </c>
      <c r="AA61" s="16">
        <v>6.1307309999999999</v>
      </c>
      <c r="AB61" s="16">
        <v>10.9467</v>
      </c>
      <c r="AC61" s="16">
        <v>-4.7618999999999998</v>
      </c>
      <c r="AD61" s="16">
        <v>38.329680000000003</v>
      </c>
      <c r="AE61" s="16">
        <v>17.90776</v>
      </c>
      <c r="AF61" s="16">
        <v>23.242540000000002</v>
      </c>
      <c r="AG61" s="16">
        <v>149.01420000000002</v>
      </c>
      <c r="AH61" s="16">
        <v>25.634610000000002</v>
      </c>
      <c r="AI61" s="16"/>
      <c r="AJ61" s="16"/>
      <c r="AK61" s="16"/>
      <c r="AL61" s="16"/>
      <c r="AM61" s="16"/>
    </row>
    <row r="62" spans="1:1005" ht="14.5" x14ac:dyDescent="0.35">
      <c r="A62" s="137">
        <f>YampaRiverInflow.TotalOutflow!A62</f>
        <v>46935</v>
      </c>
      <c r="B62" s="34"/>
      <c r="C62" s="12">
        <v>16.861999999999998</v>
      </c>
      <c r="D62" s="45">
        <v>16.861999999999998</v>
      </c>
      <c r="E62" s="16">
        <v>19.69941</v>
      </c>
      <c r="F62" s="16">
        <v>17.99015</v>
      </c>
      <c r="G62" s="16">
        <v>13.171860000000001</v>
      </c>
      <c r="H62" s="16">
        <v>40.615339999999996</v>
      </c>
      <c r="I62" s="16">
        <v>26.544730000000001</v>
      </c>
      <c r="J62" s="16">
        <v>25.423359999999999</v>
      </c>
      <c r="K62" s="16">
        <v>13.888549999999999</v>
      </c>
      <c r="L62" s="16">
        <v>15.145760000000001</v>
      </c>
      <c r="M62" s="16">
        <v>6.6023500000000004</v>
      </c>
      <c r="N62" s="16">
        <v>10.07929</v>
      </c>
      <c r="O62" s="16">
        <v>4.5085600000000001</v>
      </c>
      <c r="P62" s="16">
        <v>26.234180000000002</v>
      </c>
      <c r="Q62" s="16">
        <v>12.146379999999999</v>
      </c>
      <c r="R62" s="16">
        <v>17.390999999999998</v>
      </c>
      <c r="S62" s="16">
        <v>17.51343</v>
      </c>
      <c r="T62" s="16">
        <v>34.483599999999996</v>
      </c>
      <c r="U62" s="16">
        <v>45.963620000000006</v>
      </c>
      <c r="V62" s="16">
        <v>28.082819999999998</v>
      </c>
      <c r="W62" s="16">
        <v>19.215400000000002</v>
      </c>
      <c r="X62" s="16">
        <v>17.710519999999999</v>
      </c>
      <c r="Y62" s="16">
        <v>20.118539999999999</v>
      </c>
      <c r="Z62" s="16">
        <v>18.059009999999997</v>
      </c>
      <c r="AA62" s="16">
        <v>20.378209999999999</v>
      </c>
      <c r="AB62" s="16">
        <v>15.53816</v>
      </c>
      <c r="AC62" s="16">
        <v>2.6186829999999999</v>
      </c>
      <c r="AD62" s="16">
        <v>37.980930000000001</v>
      </c>
      <c r="AE62" s="16">
        <v>46.885179999999998</v>
      </c>
      <c r="AF62" s="16">
        <v>38.639189999999999</v>
      </c>
      <c r="AG62" s="16">
        <v>161.9752</v>
      </c>
      <c r="AH62" s="16">
        <v>38.31944</v>
      </c>
      <c r="AI62" s="16"/>
      <c r="AJ62" s="16"/>
      <c r="AK62" s="16"/>
      <c r="AL62" s="16"/>
      <c r="AM62" s="16"/>
    </row>
    <row r="63" spans="1:1005" ht="14.5" x14ac:dyDescent="0.35">
      <c r="A63" s="137">
        <f>YampaRiverInflow.TotalOutflow!A63</f>
        <v>46966</v>
      </c>
      <c r="B63" s="34"/>
      <c r="C63" s="12">
        <v>18.831</v>
      </c>
      <c r="D63" s="45">
        <v>18.831</v>
      </c>
      <c r="E63" s="16">
        <v>22.441749999999999</v>
      </c>
      <c r="F63" s="16">
        <v>26.15324</v>
      </c>
      <c r="G63" s="16">
        <v>32.817900000000002</v>
      </c>
      <c r="H63" s="16">
        <v>21.52835</v>
      </c>
      <c r="I63" s="16">
        <v>35.833640000000003</v>
      </c>
      <c r="J63" s="16">
        <v>31.181180000000001</v>
      </c>
      <c r="K63" s="16">
        <v>15.6302</v>
      </c>
      <c r="L63" s="16">
        <v>23.108509999999999</v>
      </c>
      <c r="M63" s="16">
        <v>11.401249999999999</v>
      </c>
      <c r="N63" s="16">
        <v>31.261939999999999</v>
      </c>
      <c r="O63" s="16">
        <v>3.6801999999999997</v>
      </c>
      <c r="P63" s="16">
        <v>14.693910000000001</v>
      </c>
      <c r="Q63" s="16">
        <v>25.271129999999999</v>
      </c>
      <c r="R63" s="16">
        <v>24.69454</v>
      </c>
      <c r="S63" s="16">
        <v>21.273709999999998</v>
      </c>
      <c r="T63" s="16">
        <v>24.753779999999999</v>
      </c>
      <c r="U63" s="16">
        <v>25.619619999999998</v>
      </c>
      <c r="V63" s="16">
        <v>36.973279999999995</v>
      </c>
      <c r="W63" s="16">
        <v>26.050840000000001</v>
      </c>
      <c r="X63" s="16">
        <v>15.60383</v>
      </c>
      <c r="Y63" s="16">
        <v>22.495830000000002</v>
      </c>
      <c r="Z63" s="16">
        <v>11.813360000000001</v>
      </c>
      <c r="AA63" s="16">
        <v>21.487629999999999</v>
      </c>
      <c r="AB63" s="16">
        <v>15.17426</v>
      </c>
      <c r="AC63" s="16">
        <v>1.5523019999999998</v>
      </c>
      <c r="AD63" s="16">
        <v>45.93045</v>
      </c>
      <c r="AE63" s="16">
        <v>51.271099999999997</v>
      </c>
      <c r="AF63" s="16">
        <v>50.55104</v>
      </c>
      <c r="AG63" s="16">
        <v>39.051919999999996</v>
      </c>
      <c r="AH63" s="16">
        <v>28.86665</v>
      </c>
      <c r="AI63" s="16"/>
      <c r="AJ63" s="16"/>
      <c r="AK63" s="16"/>
      <c r="AL63" s="16"/>
      <c r="AM63" s="16"/>
    </row>
    <row r="64" spans="1:1005" ht="14.5" x14ac:dyDescent="0.35">
      <c r="A64" s="137">
        <f>YampaRiverInflow.TotalOutflow!A64</f>
        <v>46997</v>
      </c>
      <c r="B64" s="34"/>
      <c r="C64" s="12">
        <v>11.67</v>
      </c>
      <c r="D64" s="45">
        <v>11.67</v>
      </c>
      <c r="E64" s="16">
        <v>22.33502</v>
      </c>
      <c r="F64" s="16">
        <v>48.394019999999998</v>
      </c>
      <c r="G64" s="16">
        <v>28.478590000000001</v>
      </c>
      <c r="H64" s="16">
        <v>11.490879999999999</v>
      </c>
      <c r="I64" s="16">
        <v>18.042580000000001</v>
      </c>
      <c r="J64" s="16">
        <v>23.867799999999999</v>
      </c>
      <c r="K64" s="16">
        <v>14.97372</v>
      </c>
      <c r="L64" s="16">
        <v>17.04288</v>
      </c>
      <c r="M64" s="16">
        <v>23.401450000000001</v>
      </c>
      <c r="N64" s="16">
        <v>6.1058300000000001</v>
      </c>
      <c r="O64" s="16">
        <v>5.0821000000000005</v>
      </c>
      <c r="P64" s="16">
        <v>18.601369999999999</v>
      </c>
      <c r="Q64" s="16">
        <v>14.47564</v>
      </c>
      <c r="R64" s="16">
        <v>21.351419999999997</v>
      </c>
      <c r="S64" s="16">
        <v>17.48638</v>
      </c>
      <c r="T64" s="16">
        <v>30.457650000000001</v>
      </c>
      <c r="U64" s="16">
        <v>31.318210000000001</v>
      </c>
      <c r="V64" s="16">
        <v>23.158259999999999</v>
      </c>
      <c r="W64" s="16">
        <v>13.249139999999999</v>
      </c>
      <c r="X64" s="16">
        <v>19.108810000000002</v>
      </c>
      <c r="Y64" s="16">
        <v>13.42262</v>
      </c>
      <c r="Z64" s="16">
        <v>16.063879999999997</v>
      </c>
      <c r="AA64" s="16">
        <v>9.2318680000000004</v>
      </c>
      <c r="AB64" s="16">
        <v>25.419049999999999</v>
      </c>
      <c r="AC64" s="16">
        <v>3.7183029999999997</v>
      </c>
      <c r="AD64" s="16">
        <v>44.919650000000004</v>
      </c>
      <c r="AE64" s="16">
        <v>38.738219999999998</v>
      </c>
      <c r="AF64" s="16">
        <v>36.226120000000002</v>
      </c>
      <c r="AG64" s="16">
        <v>28.125509999999998</v>
      </c>
      <c r="AH64" s="16">
        <v>31.235990000000001</v>
      </c>
      <c r="AI64" s="16"/>
      <c r="AJ64" s="16"/>
      <c r="AK64" s="16"/>
      <c r="AL64" s="16"/>
      <c r="AM64" s="16"/>
      <c r="ALQ64" t="e">
        <v>#N/A</v>
      </c>
    </row>
    <row r="65" spans="1:1005" ht="14.5" x14ac:dyDescent="0.35">
      <c r="A65" s="137"/>
      <c r="B65" s="34"/>
      <c r="C65" s="12"/>
      <c r="D65" s="45"/>
      <c r="E65" s="16"/>
      <c r="F65" s="16"/>
      <c r="G65" s="16"/>
      <c r="H65" s="16"/>
      <c r="I65" s="16"/>
      <c r="J65" s="16"/>
      <c r="K65" s="16"/>
      <c r="L65" s="16"/>
      <c r="M65" s="16"/>
      <c r="N65" s="16"/>
      <c r="O65" s="16"/>
      <c r="P65" s="16"/>
      <c r="Q65" s="16"/>
      <c r="R65" s="16"/>
      <c r="S65" s="16"/>
      <c r="T65" s="16"/>
      <c r="U65" s="16"/>
      <c r="V65" s="16"/>
      <c r="W65" s="16"/>
      <c r="X65" s="16"/>
      <c r="Y65" s="16"/>
      <c r="Z65" s="16"/>
      <c r="AA65" s="16"/>
      <c r="AB65" s="16"/>
      <c r="AC65" s="16"/>
      <c r="AD65" s="16"/>
      <c r="AE65" s="16"/>
      <c r="AF65" s="16"/>
      <c r="AG65" s="16"/>
      <c r="AH65" s="16"/>
      <c r="AI65" s="16"/>
      <c r="AJ65" s="16"/>
      <c r="AK65" s="16"/>
      <c r="AL65" s="16"/>
      <c r="AM65" s="16"/>
      <c r="ALQ65" t="e">
        <v>#N/A</v>
      </c>
    </row>
    <row r="66" spans="1:1005" ht="14.5" x14ac:dyDescent="0.35">
      <c r="A66" s="137"/>
      <c r="B66" s="34"/>
      <c r="C66" s="12"/>
      <c r="D66" s="45"/>
      <c r="E66" s="16"/>
      <c r="F66" s="16"/>
      <c r="G66" s="16"/>
      <c r="H66" s="16"/>
      <c r="I66" s="16"/>
      <c r="J66" s="16"/>
      <c r="K66" s="16"/>
      <c r="L66" s="16"/>
      <c r="M66" s="16"/>
      <c r="N66" s="16"/>
      <c r="O66" s="16"/>
      <c r="P66" s="16"/>
      <c r="Q66" s="16"/>
      <c r="R66" s="16"/>
      <c r="S66" s="16"/>
      <c r="T66" s="16"/>
      <c r="U66" s="16"/>
      <c r="V66" s="16"/>
      <c r="W66" s="16"/>
      <c r="X66" s="16"/>
      <c r="Y66" s="16"/>
      <c r="Z66" s="16"/>
      <c r="AA66" s="16"/>
      <c r="AB66" s="16"/>
      <c r="AC66" s="16"/>
      <c r="AD66" s="16"/>
      <c r="AE66" s="16"/>
      <c r="AF66" s="16"/>
      <c r="AG66" s="16"/>
      <c r="AH66" s="16"/>
      <c r="AI66" s="16"/>
      <c r="AJ66" s="16"/>
      <c r="AK66" s="16"/>
      <c r="AL66" s="16"/>
      <c r="AM66" s="16"/>
      <c r="ALQ66" t="e">
        <v>#N/A</v>
      </c>
    </row>
    <row r="67" spans="1:1005" ht="14.5" x14ac:dyDescent="0.35">
      <c r="A67" s="137"/>
      <c r="B67" s="34"/>
      <c r="C67" s="12"/>
      <c r="D67" s="45"/>
      <c r="E67" s="16"/>
      <c r="F67" s="16"/>
      <c r="G67" s="16"/>
      <c r="H67" s="16"/>
      <c r="I67" s="16"/>
      <c r="J67" s="16"/>
      <c r="K67" s="16"/>
      <c r="L67" s="16"/>
      <c r="M67" s="16"/>
      <c r="N67" s="16"/>
      <c r="O67" s="16"/>
      <c r="P67" s="16"/>
      <c r="Q67" s="16"/>
      <c r="R67" s="16"/>
      <c r="S67" s="16"/>
      <c r="T67" s="16"/>
      <c r="U67" s="16"/>
      <c r="V67" s="16"/>
      <c r="W67" s="16"/>
      <c r="X67" s="16"/>
      <c r="Y67" s="16"/>
      <c r="Z67" s="16"/>
      <c r="AA67" s="16"/>
      <c r="AB67" s="16"/>
      <c r="AC67" s="16"/>
      <c r="AD67" s="16"/>
      <c r="AE67" s="16"/>
      <c r="AF67" s="16"/>
      <c r="AG67" s="16"/>
      <c r="AH67" s="16"/>
      <c r="AI67" s="16"/>
      <c r="AJ67" s="16"/>
      <c r="AK67" s="16"/>
      <c r="AL67" s="16"/>
      <c r="AM67" s="16"/>
      <c r="ALQ67" t="e">
        <v>#N/A</v>
      </c>
    </row>
    <row r="68" spans="1:1005" ht="14.5" x14ac:dyDescent="0.35">
      <c r="A68" s="137"/>
      <c r="B68" s="34"/>
      <c r="C68" s="12"/>
      <c r="D68" s="45"/>
      <c r="E68" s="16"/>
      <c r="F68" s="16"/>
      <c r="G68" s="16"/>
      <c r="H68" s="16"/>
      <c r="I68" s="16"/>
      <c r="J68" s="16"/>
      <c r="K68" s="16"/>
      <c r="L68" s="16"/>
      <c r="M68" s="16"/>
      <c r="N68" s="16"/>
      <c r="O68" s="16"/>
      <c r="P68" s="16"/>
      <c r="Q68" s="16"/>
      <c r="R68" s="16"/>
      <c r="S68" s="16"/>
      <c r="T68" s="16"/>
      <c r="U68" s="16"/>
      <c r="V68" s="16"/>
      <c r="W68" s="16"/>
      <c r="X68" s="16"/>
      <c r="Y68" s="16"/>
      <c r="Z68" s="16"/>
      <c r="AA68" s="16"/>
      <c r="AB68" s="16"/>
      <c r="AC68" s="16"/>
      <c r="AD68" s="16"/>
      <c r="AE68" s="16"/>
      <c r="AF68" s="16"/>
      <c r="AG68" s="16"/>
      <c r="AH68" s="16"/>
      <c r="AI68" s="16"/>
      <c r="AJ68" s="16"/>
      <c r="AK68" s="16"/>
      <c r="AL68" s="16"/>
      <c r="AM68" s="16"/>
      <c r="ALQ68" t="e">
        <v>#N/A</v>
      </c>
    </row>
    <row r="69" spans="1:1005" ht="14.5" x14ac:dyDescent="0.35">
      <c r="A69" s="137"/>
      <c r="B69" s="34"/>
      <c r="C69" s="12"/>
      <c r="D69" s="45"/>
      <c r="E69" s="16"/>
      <c r="F69" s="16"/>
      <c r="G69" s="16"/>
      <c r="H69" s="16"/>
      <c r="I69" s="16"/>
      <c r="J69" s="16"/>
      <c r="K69" s="16"/>
      <c r="L69" s="16"/>
      <c r="M69" s="16"/>
      <c r="N69" s="16"/>
      <c r="O69" s="16"/>
      <c r="P69" s="16"/>
      <c r="Q69" s="16"/>
      <c r="R69" s="16"/>
      <c r="S69" s="16"/>
      <c r="T69" s="16"/>
      <c r="U69" s="16"/>
      <c r="V69" s="16"/>
      <c r="W69" s="16"/>
      <c r="X69" s="16"/>
      <c r="Y69" s="16"/>
      <c r="Z69" s="16"/>
      <c r="AA69" s="16"/>
      <c r="AB69" s="16"/>
      <c r="AC69" s="16"/>
      <c r="AD69" s="16"/>
      <c r="AE69" s="16"/>
      <c r="AF69" s="16"/>
      <c r="AG69" s="16"/>
      <c r="AH69" s="16"/>
      <c r="AI69" s="16"/>
      <c r="AJ69" s="16"/>
      <c r="AK69" s="16"/>
      <c r="AL69" s="16"/>
      <c r="AM69" s="16"/>
      <c r="ALQ69" t="e">
        <v>#N/A</v>
      </c>
    </row>
    <row r="70" spans="1:1005" ht="14.5" x14ac:dyDescent="0.35">
      <c r="A70" s="137"/>
      <c r="B70" s="34"/>
      <c r="C70" s="12"/>
      <c r="D70" s="45"/>
      <c r="E70" s="16"/>
      <c r="F70" s="16"/>
      <c r="G70" s="16"/>
      <c r="H70" s="16"/>
      <c r="I70" s="16"/>
      <c r="J70" s="16"/>
      <c r="K70" s="16"/>
      <c r="L70" s="16"/>
      <c r="M70" s="16"/>
      <c r="N70" s="16"/>
      <c r="O70" s="16"/>
      <c r="P70" s="16"/>
      <c r="Q70" s="16"/>
      <c r="R70" s="16"/>
      <c r="S70" s="16"/>
      <c r="T70" s="16"/>
      <c r="U70" s="16"/>
      <c r="V70" s="16"/>
      <c r="W70" s="16"/>
      <c r="X70" s="16"/>
      <c r="Y70" s="16"/>
      <c r="Z70" s="16"/>
      <c r="AA70" s="16"/>
      <c r="AB70" s="16"/>
      <c r="AC70" s="16"/>
      <c r="AD70" s="16"/>
      <c r="AE70" s="16"/>
      <c r="AF70" s="16"/>
      <c r="AG70" s="16"/>
      <c r="AH70" s="16"/>
      <c r="AI70" s="16"/>
      <c r="AJ70" s="16"/>
      <c r="AK70" s="16"/>
      <c r="AL70" s="16"/>
      <c r="AM70" s="16"/>
      <c r="ALQ70" t="e">
        <v>#N/A</v>
      </c>
    </row>
    <row r="71" spans="1:1005" ht="14.5" x14ac:dyDescent="0.35">
      <c r="A71" s="137"/>
      <c r="B71" s="34"/>
      <c r="C71" s="12"/>
      <c r="D71" s="45"/>
      <c r="E71" s="16"/>
      <c r="F71" s="16"/>
      <c r="G71" s="16"/>
      <c r="H71" s="16"/>
      <c r="I71" s="16"/>
      <c r="J71" s="16"/>
      <c r="K71" s="16"/>
      <c r="L71" s="16"/>
      <c r="M71" s="16"/>
      <c r="N71" s="16"/>
      <c r="O71" s="16"/>
      <c r="P71" s="16"/>
      <c r="Q71" s="16"/>
      <c r="R71" s="16"/>
      <c r="S71" s="16"/>
      <c r="T71" s="16"/>
      <c r="U71" s="16"/>
      <c r="V71" s="16"/>
      <c r="W71" s="16"/>
      <c r="X71" s="16"/>
      <c r="Y71" s="16"/>
      <c r="Z71" s="16"/>
      <c r="AA71" s="16"/>
      <c r="AB71" s="16"/>
      <c r="AC71" s="16"/>
      <c r="AD71" s="16"/>
      <c r="AE71" s="16"/>
      <c r="AF71" s="16"/>
      <c r="AG71" s="16"/>
      <c r="AH71" s="16"/>
      <c r="AI71" s="16"/>
      <c r="AJ71" s="16"/>
      <c r="AK71" s="16"/>
      <c r="AL71" s="16"/>
      <c r="AM71" s="16"/>
      <c r="ALQ71" t="e">
        <v>#N/A</v>
      </c>
    </row>
    <row r="72" spans="1:1005" ht="12.75" customHeight="1" x14ac:dyDescent="0.35">
      <c r="A72" s="137"/>
      <c r="B72" s="33"/>
      <c r="C72" s="8"/>
      <c r="D72" s="11"/>
      <c r="AI72" s="16"/>
      <c r="AJ72" s="16"/>
      <c r="AK72" s="16"/>
      <c r="AL72" s="16"/>
      <c r="AM72" s="16"/>
      <c r="ALQ72" t="e">
        <v>#N/A</v>
      </c>
    </row>
    <row r="73" spans="1:1005" ht="12.75" customHeight="1" x14ac:dyDescent="0.35">
      <c r="A73" s="137"/>
      <c r="B73" s="33"/>
      <c r="C73" s="8"/>
      <c r="D73" s="11"/>
      <c r="E73" s="16"/>
      <c r="AI73" s="16"/>
      <c r="AJ73" s="16"/>
      <c r="AK73" s="16"/>
      <c r="AL73" s="16"/>
      <c r="AM73" s="16"/>
    </row>
    <row r="74" spans="1:1005" ht="12.75" customHeight="1" x14ac:dyDescent="0.35">
      <c r="A74" s="137"/>
      <c r="B74" s="33"/>
      <c r="C74" s="8"/>
      <c r="D74" s="11"/>
      <c r="AI74" s="16"/>
      <c r="AJ74" s="16"/>
      <c r="AK74" s="16"/>
      <c r="AL74" s="16"/>
      <c r="AM74" s="16"/>
    </row>
    <row r="75" spans="1:1005" ht="12.75" customHeight="1" x14ac:dyDescent="0.35">
      <c r="A75" s="137"/>
      <c r="B75" s="33"/>
      <c r="C75" s="8"/>
      <c r="D75" s="11"/>
      <c r="AI75" s="16"/>
      <c r="AJ75" s="16"/>
      <c r="AK75" s="16"/>
      <c r="AL75" s="16"/>
      <c r="AM75" s="16"/>
    </row>
    <row r="76" spans="1:1005" ht="12.75" customHeight="1" x14ac:dyDescent="0.35">
      <c r="A76" s="137"/>
      <c r="B76" s="33"/>
      <c r="C76" s="8"/>
      <c r="D76" s="11"/>
      <c r="AI76" s="16"/>
      <c r="AJ76" s="16"/>
      <c r="AK76" s="16"/>
      <c r="AL76" s="16"/>
      <c r="AM76" s="16"/>
    </row>
    <row r="77" spans="1:1005" ht="12.75" customHeight="1" x14ac:dyDescent="0.35">
      <c r="A77" s="137"/>
      <c r="B77" s="33"/>
      <c r="C77" s="8"/>
      <c r="D77" s="11"/>
      <c r="AI77" s="16"/>
      <c r="AJ77" s="16"/>
      <c r="AK77" s="16"/>
      <c r="AL77" s="16"/>
      <c r="AM77" s="16"/>
    </row>
    <row r="78" spans="1:1005" ht="12.75" customHeight="1" x14ac:dyDescent="0.35">
      <c r="A78" s="137"/>
      <c r="B78" s="33"/>
      <c r="C78" s="8"/>
      <c r="D78" s="11"/>
      <c r="AI78" s="16"/>
      <c r="AJ78" s="16"/>
      <c r="AK78" s="16"/>
      <c r="AL78" s="16"/>
      <c r="AM78" s="16"/>
    </row>
    <row r="79" spans="1:1005" ht="12.75" customHeight="1" x14ac:dyDescent="0.35">
      <c r="A79" s="137"/>
      <c r="B79" s="33"/>
      <c r="C79" s="8"/>
      <c r="D79" s="11"/>
      <c r="AI79" s="16"/>
      <c r="AJ79" s="16"/>
      <c r="AK79" s="16"/>
      <c r="AL79" s="16"/>
      <c r="AM79" s="16"/>
    </row>
    <row r="80" spans="1:1005" ht="12.75" customHeight="1" x14ac:dyDescent="0.35">
      <c r="A80" s="137"/>
      <c r="B80" s="33"/>
      <c r="C80" s="8"/>
      <c r="D80" s="11"/>
      <c r="AI80" s="16"/>
      <c r="AJ80" s="16"/>
      <c r="AK80" s="16"/>
      <c r="AL80" s="16"/>
      <c r="AM80" s="16"/>
    </row>
    <row r="81" spans="1:39" ht="12.75" customHeight="1" x14ac:dyDescent="0.35">
      <c r="A81" s="137"/>
      <c r="B81" s="33"/>
      <c r="C81" s="8"/>
      <c r="D81" s="11"/>
      <c r="AI81" s="16"/>
      <c r="AJ81" s="16"/>
      <c r="AK81" s="16"/>
      <c r="AL81" s="16"/>
      <c r="AM81" s="16"/>
    </row>
    <row r="82" spans="1:39" ht="12.75" customHeight="1" x14ac:dyDescent="0.35">
      <c r="A82" s="137"/>
      <c r="B82" s="33"/>
      <c r="C82" s="8"/>
      <c r="D82" s="11"/>
      <c r="AI82" s="16"/>
      <c r="AJ82" s="16"/>
      <c r="AK82" s="16"/>
      <c r="AL82" s="16"/>
      <c r="AM82" s="16"/>
    </row>
    <row r="83" spans="1:39" ht="12.75" customHeight="1" x14ac:dyDescent="0.35">
      <c r="A83" s="137"/>
      <c r="B83" s="33"/>
      <c r="C83" s="8"/>
      <c r="D83" s="11"/>
      <c r="AI83" s="16"/>
      <c r="AJ83" s="16"/>
      <c r="AK83" s="16"/>
      <c r="AL83" s="16"/>
      <c r="AM83" s="16"/>
    </row>
    <row r="84" spans="1:39" ht="12.75" customHeight="1" x14ac:dyDescent="0.35">
      <c r="A84" s="137"/>
      <c r="B84" s="33"/>
      <c r="C84" s="8"/>
      <c r="D84" s="11"/>
      <c r="AI84" s="16"/>
      <c r="AJ84" s="16"/>
      <c r="AK84" s="16"/>
      <c r="AL84" s="16"/>
      <c r="AM84" s="16"/>
    </row>
    <row r="85" spans="1:39" ht="12.75" customHeight="1" x14ac:dyDescent="0.35">
      <c r="AI85" s="16"/>
      <c r="AJ85" s="16"/>
      <c r="AK85" s="16"/>
      <c r="AL85" s="16"/>
      <c r="AM85" s="16"/>
    </row>
    <row r="86" spans="1:39" ht="12.75" customHeight="1" x14ac:dyDescent="0.35">
      <c r="AI86" s="16"/>
      <c r="AJ86" s="16"/>
      <c r="AK86" s="16"/>
      <c r="AL86" s="16"/>
      <c r="AM86" s="16"/>
    </row>
    <row r="87" spans="1:39" ht="12.75" customHeight="1" x14ac:dyDescent="0.35">
      <c r="AI87" s="16"/>
      <c r="AJ87" s="16"/>
      <c r="AK87" s="16"/>
      <c r="AL87" s="16"/>
      <c r="AM87" s="16"/>
    </row>
    <row r="88" spans="1:39" ht="12.75" customHeight="1" x14ac:dyDescent="0.35">
      <c r="AI88" s="16"/>
      <c r="AJ88" s="16"/>
      <c r="AK88" s="16"/>
      <c r="AL88" s="16"/>
      <c r="AM88" s="16"/>
    </row>
    <row r="89" spans="1:39" ht="12.75" customHeight="1" x14ac:dyDescent="0.35">
      <c r="AI89" s="16"/>
      <c r="AJ89" s="16"/>
      <c r="AK89" s="16"/>
      <c r="AL89" s="16"/>
      <c r="AM89" s="16"/>
    </row>
    <row r="90" spans="1:39" ht="12.75" customHeight="1" x14ac:dyDescent="0.35">
      <c r="AI90" s="16"/>
      <c r="AJ90" s="16"/>
      <c r="AK90" s="16"/>
      <c r="AL90" s="16"/>
      <c r="AM90" s="16"/>
    </row>
    <row r="91" spans="1:39" ht="12.75" customHeight="1" x14ac:dyDescent="0.35">
      <c r="AI91" s="16"/>
      <c r="AJ91" s="16"/>
      <c r="AK91" s="16"/>
      <c r="AL91" s="16"/>
      <c r="AM91" s="16"/>
    </row>
    <row r="92" spans="1:39" ht="12.75" customHeight="1" x14ac:dyDescent="0.35">
      <c r="AI92" s="16"/>
      <c r="AJ92" s="16"/>
      <c r="AK92" s="16"/>
      <c r="AL92" s="16"/>
      <c r="AM92" s="16"/>
    </row>
    <row r="93" spans="1:39" ht="12.75" customHeight="1" x14ac:dyDescent="0.35">
      <c r="AI93" s="16"/>
      <c r="AJ93" s="16"/>
      <c r="AK93" s="16"/>
      <c r="AL93" s="16"/>
      <c r="AM93" s="16"/>
    </row>
    <row r="94" spans="1:39" ht="12.75" customHeight="1" x14ac:dyDescent="0.35">
      <c r="AI94" s="16"/>
      <c r="AJ94" s="16"/>
      <c r="AK94" s="16"/>
      <c r="AL94" s="16"/>
      <c r="AM94" s="16"/>
    </row>
    <row r="95" spans="1:39" ht="12.75" customHeight="1" x14ac:dyDescent="0.35">
      <c r="AI95" s="16"/>
      <c r="AJ95" s="16"/>
      <c r="AK95" s="16"/>
      <c r="AL95" s="16"/>
      <c r="AM95" s="16"/>
    </row>
    <row r="96" spans="1:39" ht="12.75" customHeight="1" x14ac:dyDescent="0.35">
      <c r="AI96" s="16"/>
      <c r="AJ96" s="16"/>
      <c r="AK96" s="16"/>
      <c r="AL96" s="16"/>
      <c r="AM96" s="16"/>
    </row>
    <row r="97" spans="35:39" ht="12.75" customHeight="1" x14ac:dyDescent="0.35">
      <c r="AI97" s="16"/>
      <c r="AJ97" s="16"/>
      <c r="AK97" s="16"/>
      <c r="AL97" s="16"/>
      <c r="AM97" s="16"/>
    </row>
    <row r="98" spans="35:39" ht="12.75" customHeight="1" x14ac:dyDescent="0.35">
      <c r="AI98" s="16"/>
      <c r="AJ98" s="16"/>
      <c r="AK98" s="16"/>
      <c r="AL98" s="16"/>
      <c r="AM98" s="16"/>
    </row>
    <row r="99" spans="35:39" ht="12.75" customHeight="1" x14ac:dyDescent="0.35">
      <c r="AI99" s="16"/>
      <c r="AJ99" s="16"/>
      <c r="AK99" s="16"/>
      <c r="AL99" s="16"/>
      <c r="AM99" s="16"/>
    </row>
    <row r="100" spans="35:39" ht="12.75" customHeight="1" x14ac:dyDescent="0.35">
      <c r="AI100" s="16"/>
      <c r="AJ100" s="16"/>
      <c r="AK100" s="16"/>
      <c r="AL100" s="16"/>
      <c r="AM100" s="16"/>
    </row>
    <row r="101" spans="35:39" ht="12.75" customHeight="1" x14ac:dyDescent="0.35">
      <c r="AI101" s="16"/>
      <c r="AJ101" s="16"/>
      <c r="AK101" s="16"/>
      <c r="AL101" s="16"/>
      <c r="AM101" s="16"/>
    </row>
    <row r="102" spans="35:39" ht="12.75" customHeight="1" x14ac:dyDescent="0.35">
      <c r="AI102" s="16"/>
      <c r="AJ102" s="16"/>
      <c r="AK102" s="16"/>
      <c r="AL102" s="16"/>
      <c r="AM102" s="16"/>
    </row>
    <row r="103" spans="35:39" ht="12.75" customHeight="1" x14ac:dyDescent="0.35">
      <c r="AI103" s="16"/>
      <c r="AJ103" s="16"/>
      <c r="AK103" s="16"/>
      <c r="AL103" s="16"/>
      <c r="AM103" s="16"/>
    </row>
    <row r="104" spans="35:39" ht="12.75" customHeight="1" x14ac:dyDescent="0.35">
      <c r="AI104" s="16"/>
      <c r="AJ104" s="16"/>
      <c r="AK104" s="16"/>
      <c r="AL104" s="16"/>
      <c r="AM104" s="16"/>
    </row>
    <row r="105" spans="35:39" ht="12.75" customHeight="1" x14ac:dyDescent="0.35">
      <c r="AI105" s="16"/>
      <c r="AJ105" s="16"/>
      <c r="AK105" s="16"/>
      <c r="AL105" s="16"/>
      <c r="AM105" s="16"/>
    </row>
    <row r="106" spans="35:39" ht="12.75" customHeight="1" x14ac:dyDescent="0.35">
      <c r="AI106" s="16"/>
      <c r="AJ106" s="16"/>
      <c r="AK106" s="16"/>
      <c r="AL106" s="16"/>
      <c r="AM106" s="16"/>
    </row>
    <row r="107" spans="35:39" ht="12.75" customHeight="1" x14ac:dyDescent="0.35">
      <c r="AI107" s="16"/>
      <c r="AJ107" s="16"/>
      <c r="AK107" s="16"/>
      <c r="AL107" s="16"/>
      <c r="AM107" s="16"/>
    </row>
    <row r="108" spans="35:39" ht="12.75" customHeight="1" x14ac:dyDescent="0.35">
      <c r="AI108" s="16"/>
      <c r="AJ108" s="16"/>
      <c r="AK108" s="16"/>
      <c r="AL108" s="16"/>
      <c r="AM108" s="16"/>
    </row>
    <row r="109" spans="35:39" ht="12.75" customHeight="1" x14ac:dyDescent="0.35">
      <c r="AI109" s="16"/>
      <c r="AJ109" s="16"/>
      <c r="AK109" s="16"/>
      <c r="AL109" s="16"/>
      <c r="AM109" s="16"/>
    </row>
    <row r="110" spans="35:39" ht="12.75" customHeight="1" x14ac:dyDescent="0.35">
      <c r="AI110" s="16"/>
      <c r="AJ110" s="16"/>
      <c r="AK110" s="16"/>
      <c r="AL110" s="16"/>
      <c r="AM110" s="16"/>
    </row>
    <row r="111" spans="35:39" ht="12.75" customHeight="1" x14ac:dyDescent="0.35">
      <c r="AI111" s="16"/>
      <c r="AJ111" s="16"/>
      <c r="AK111" s="16"/>
      <c r="AL111" s="16"/>
      <c r="AM111" s="16"/>
    </row>
    <row r="112" spans="35:39" ht="12.75" customHeight="1" x14ac:dyDescent="0.35">
      <c r="AI112" s="16"/>
      <c r="AJ112" s="16"/>
      <c r="AK112" s="16"/>
      <c r="AL112" s="16"/>
      <c r="AM112" s="16"/>
    </row>
    <row r="113" spans="35:39" ht="12.75" customHeight="1" x14ac:dyDescent="0.35">
      <c r="AI113" s="16"/>
      <c r="AJ113" s="16"/>
      <c r="AK113" s="16"/>
      <c r="AL113" s="16"/>
      <c r="AM113" s="16"/>
    </row>
  </sheetData>
  <mergeCells count="1">
    <mergeCell ref="B1:AH1"/>
  </mergeCell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46DFB8-3AC2-48C4-9691-FD0F03833C98}">
  <sheetPr codeName="Sheet4">
    <tabColor rgb="FFFFFFB3"/>
  </sheetPr>
  <dimension ref="A1:ALQ84"/>
  <sheetViews>
    <sheetView topLeftCell="A37" workbookViewId="0">
      <selection activeCell="D4" sqref="D4"/>
    </sheetView>
  </sheetViews>
  <sheetFormatPr defaultColWidth="18.7265625" defaultRowHeight="12.75" customHeight="1" x14ac:dyDescent="0.35"/>
  <cols>
    <col min="1" max="4" width="7.54296875" style="3" customWidth="1"/>
    <col min="5" max="30" width="8" style="4" customWidth="1"/>
    <col min="31" max="31" width="8.26953125" style="32" customWidth="1"/>
    <col min="32" max="54" width="8.81640625" style="4" customWidth="1"/>
    <col min="55" max="16384" width="18.7265625" style="4"/>
  </cols>
  <sheetData>
    <row r="1" spans="1:54" ht="14.5" x14ac:dyDescent="0.35">
      <c r="A1" s="22"/>
      <c r="B1" s="23"/>
      <c r="C1" s="23"/>
      <c r="D1" s="23"/>
      <c r="E1" s="23"/>
      <c r="F1" s="23"/>
      <c r="G1" s="23"/>
      <c r="H1" s="23"/>
      <c r="I1" s="23"/>
      <c r="J1" s="23"/>
      <c r="K1" s="23"/>
      <c r="L1" s="23"/>
      <c r="M1" s="23"/>
      <c r="N1" s="23"/>
      <c r="O1" s="23"/>
      <c r="P1" s="23"/>
      <c r="Q1" s="23"/>
      <c r="R1" s="23"/>
      <c r="S1" s="23"/>
      <c r="T1" s="23"/>
      <c r="U1" s="23"/>
      <c r="V1" s="23"/>
      <c r="W1" s="23"/>
      <c r="X1" s="23"/>
      <c r="Y1" s="23"/>
      <c r="Z1" s="23"/>
      <c r="AA1" s="23"/>
      <c r="AB1" s="23"/>
      <c r="AC1" s="23"/>
      <c r="AD1" s="23"/>
      <c r="AE1" s="23"/>
      <c r="AF1" s="23"/>
      <c r="AG1" s="23"/>
      <c r="AH1" s="23"/>
      <c r="AI1" s="24"/>
      <c r="AJ1" s="24"/>
      <c r="AK1" s="24"/>
      <c r="AL1" s="24"/>
      <c r="AM1" s="24"/>
      <c r="AN1" s="24"/>
      <c r="AO1" s="24"/>
      <c r="AP1" s="24"/>
      <c r="AQ1" s="24"/>
      <c r="AR1" s="24"/>
      <c r="AS1" s="24"/>
      <c r="AT1" s="24"/>
      <c r="AU1" s="24"/>
      <c r="AV1" s="24"/>
      <c r="AW1" s="24"/>
      <c r="AX1" s="24"/>
      <c r="AY1" s="24"/>
      <c r="AZ1" s="24"/>
      <c r="BA1" s="24"/>
      <c r="BB1" s="24"/>
    </row>
    <row r="2" spans="1:54" s="3" customFormat="1" ht="14.5" x14ac:dyDescent="0.35">
      <c r="A2" s="22"/>
      <c r="B2" s="25" t="s">
        <v>0</v>
      </c>
      <c r="C2" s="25" t="s">
        <v>1</v>
      </c>
      <c r="D2" s="25" t="s">
        <v>2</v>
      </c>
      <c r="E2" s="25">
        <v>1991</v>
      </c>
      <c r="F2" s="25">
        <v>1992</v>
      </c>
      <c r="G2" s="25">
        <v>1993</v>
      </c>
      <c r="H2" s="25">
        <v>1994</v>
      </c>
      <c r="I2" s="25">
        <v>1995</v>
      </c>
      <c r="J2" s="25">
        <v>1996</v>
      </c>
      <c r="K2" s="25">
        <v>1997</v>
      </c>
      <c r="L2" s="25">
        <v>1998</v>
      </c>
      <c r="M2" s="25">
        <v>1999</v>
      </c>
      <c r="N2" s="25">
        <v>2000</v>
      </c>
      <c r="O2" s="25">
        <v>2001</v>
      </c>
      <c r="P2" s="25">
        <v>2002</v>
      </c>
      <c r="Q2" s="25">
        <v>2003</v>
      </c>
      <c r="R2" s="25">
        <v>2004</v>
      </c>
      <c r="S2" s="25">
        <v>2005</v>
      </c>
      <c r="T2" s="25">
        <v>2006</v>
      </c>
      <c r="U2" s="25">
        <v>2007</v>
      </c>
      <c r="V2" s="25">
        <v>2008</v>
      </c>
      <c r="W2" s="25">
        <v>2009</v>
      </c>
      <c r="X2" s="25">
        <v>2010</v>
      </c>
      <c r="Y2" s="25">
        <v>2011</v>
      </c>
      <c r="Z2" s="25">
        <v>2012</v>
      </c>
      <c r="AA2" s="25">
        <v>2013</v>
      </c>
      <c r="AB2" s="25">
        <v>2014</v>
      </c>
      <c r="AC2" s="25">
        <v>2015</v>
      </c>
      <c r="AD2" s="25">
        <v>2016</v>
      </c>
      <c r="AE2" s="26">
        <v>2017</v>
      </c>
      <c r="AF2" s="25">
        <v>2018</v>
      </c>
      <c r="AG2" s="25">
        <v>2019</v>
      </c>
      <c r="AH2" s="25">
        <v>2020</v>
      </c>
    </row>
    <row r="3" spans="1:54" s="3" customFormat="1" ht="14.5" x14ac:dyDescent="0.35">
      <c r="A3" s="27"/>
      <c r="B3" s="28" t="s">
        <v>3</v>
      </c>
      <c r="C3" s="28" t="s">
        <v>4</v>
      </c>
      <c r="D3" s="28" t="s">
        <v>5</v>
      </c>
      <c r="E3" s="28" t="s">
        <v>6</v>
      </c>
      <c r="F3" s="28" t="s">
        <v>7</v>
      </c>
      <c r="G3" s="28" t="s">
        <v>8</v>
      </c>
      <c r="H3" s="28" t="s">
        <v>9</v>
      </c>
      <c r="I3" s="28" t="s">
        <v>10</v>
      </c>
      <c r="J3" s="28" t="s">
        <v>11</v>
      </c>
      <c r="K3" s="28" t="s">
        <v>12</v>
      </c>
      <c r="L3" s="28" t="s">
        <v>13</v>
      </c>
      <c r="M3" s="28" t="s">
        <v>14</v>
      </c>
      <c r="N3" s="28" t="s">
        <v>15</v>
      </c>
      <c r="O3" s="28" t="s">
        <v>16</v>
      </c>
      <c r="P3" s="28" t="s">
        <v>17</v>
      </c>
      <c r="Q3" s="28" t="s">
        <v>18</v>
      </c>
      <c r="R3" s="28" t="s">
        <v>19</v>
      </c>
      <c r="S3" s="28" t="s">
        <v>20</v>
      </c>
      <c r="T3" s="28" t="s">
        <v>21</v>
      </c>
      <c r="U3" s="28" t="s">
        <v>22</v>
      </c>
      <c r="V3" s="28" t="s">
        <v>23</v>
      </c>
      <c r="W3" s="28" t="s">
        <v>24</v>
      </c>
      <c r="X3" s="28" t="s">
        <v>25</v>
      </c>
      <c r="Y3" s="28" t="s">
        <v>26</v>
      </c>
      <c r="Z3" s="28" t="s">
        <v>27</v>
      </c>
      <c r="AA3" s="28" t="s">
        <v>28</v>
      </c>
      <c r="AB3" s="28" t="s">
        <v>29</v>
      </c>
      <c r="AC3" s="28" t="s">
        <v>30</v>
      </c>
      <c r="AD3" s="28" t="s">
        <v>31</v>
      </c>
      <c r="AE3" s="28" t="s">
        <v>32</v>
      </c>
      <c r="AF3" s="28" t="s">
        <v>33</v>
      </c>
      <c r="AG3" s="28" t="s">
        <v>34</v>
      </c>
      <c r="AH3" s="28" t="s">
        <v>35</v>
      </c>
    </row>
    <row r="4" spans="1:54" ht="14.5" x14ac:dyDescent="0.35">
      <c r="A4" s="29">
        <v>45170</v>
      </c>
      <c r="B4" s="30"/>
      <c r="C4" s="31">
        <v>43</v>
      </c>
      <c r="D4" s="9">
        <v>43</v>
      </c>
      <c r="E4">
        <v>43.188000000000002</v>
      </c>
      <c r="F4">
        <v>40.677999999999997</v>
      </c>
      <c r="G4">
        <v>44.323999999999998</v>
      </c>
      <c r="H4">
        <v>48.853999999999999</v>
      </c>
      <c r="I4">
        <v>42.276000000000003</v>
      </c>
      <c r="J4">
        <v>44.951000000000001</v>
      </c>
      <c r="K4">
        <v>49.119</v>
      </c>
      <c r="L4">
        <v>40.540999999999997</v>
      </c>
      <c r="M4">
        <v>42.795000000000002</v>
      </c>
      <c r="N4">
        <v>41.341000000000001</v>
      </c>
      <c r="O4">
        <v>40.204999999999998</v>
      </c>
      <c r="P4">
        <v>48.548000000000002</v>
      </c>
      <c r="Q4">
        <v>74.188999999999993</v>
      </c>
      <c r="R4">
        <v>54.93</v>
      </c>
      <c r="S4">
        <v>43.377000000000002</v>
      </c>
      <c r="T4">
        <v>45.350999999999999</v>
      </c>
      <c r="U4">
        <v>55.722999999999999</v>
      </c>
      <c r="V4">
        <v>41.176000000000002</v>
      </c>
      <c r="W4">
        <v>42.069000000000003</v>
      </c>
      <c r="X4">
        <v>40.14</v>
      </c>
      <c r="Y4">
        <v>40.715000000000003</v>
      </c>
      <c r="Z4">
        <v>42.811999999999998</v>
      </c>
      <c r="AA4">
        <v>70.875</v>
      </c>
      <c r="AB4">
        <v>58.482999999999997</v>
      </c>
      <c r="AC4">
        <v>43.451999999999998</v>
      </c>
      <c r="AD4">
        <v>41.137999999999998</v>
      </c>
      <c r="AE4">
        <v>40.840000000000003</v>
      </c>
      <c r="AF4">
        <v>41.798999999999999</v>
      </c>
      <c r="AG4">
        <v>39.843000000000004</v>
      </c>
      <c r="AH4" s="32">
        <v>49.838999999999999</v>
      </c>
    </row>
    <row r="5" spans="1:54" ht="14.5" x14ac:dyDescent="0.35">
      <c r="A5" s="29">
        <v>45200</v>
      </c>
      <c r="B5" s="33"/>
      <c r="C5" s="8">
        <v>45</v>
      </c>
      <c r="D5" s="11">
        <v>45</v>
      </c>
      <c r="E5">
        <v>38.048999999999999</v>
      </c>
      <c r="F5">
        <v>36.951000000000001</v>
      </c>
      <c r="G5">
        <v>44.85</v>
      </c>
      <c r="H5">
        <v>58.420999999999999</v>
      </c>
      <c r="I5">
        <v>50.34</v>
      </c>
      <c r="J5">
        <v>60.268999999999998</v>
      </c>
      <c r="K5">
        <v>57.768999999999998</v>
      </c>
      <c r="L5">
        <v>54.38</v>
      </c>
      <c r="M5">
        <v>40.104999999999997</v>
      </c>
      <c r="N5">
        <v>41.558999999999997</v>
      </c>
      <c r="O5">
        <v>39.476999999999997</v>
      </c>
      <c r="P5">
        <v>61.64</v>
      </c>
      <c r="Q5">
        <v>47.92</v>
      </c>
      <c r="R5">
        <v>49.985999999999997</v>
      </c>
      <c r="S5">
        <v>61.48</v>
      </c>
      <c r="T5">
        <v>79.900999999999996</v>
      </c>
      <c r="U5">
        <v>58.182000000000002</v>
      </c>
      <c r="V5">
        <v>40.609000000000002</v>
      </c>
      <c r="W5">
        <v>45.15</v>
      </c>
      <c r="X5">
        <v>42.49</v>
      </c>
      <c r="Y5">
        <v>44.277000000000001</v>
      </c>
      <c r="Z5">
        <v>38.984000000000002</v>
      </c>
      <c r="AA5">
        <v>68.498000000000005</v>
      </c>
      <c r="AB5">
        <v>69.757999999999996</v>
      </c>
      <c r="AC5">
        <v>40.570999999999998</v>
      </c>
      <c r="AD5">
        <v>38.637999999999998</v>
      </c>
      <c r="AE5">
        <v>43.798000000000002</v>
      </c>
      <c r="AF5">
        <v>42.887</v>
      </c>
      <c r="AG5">
        <v>37.561999999999998</v>
      </c>
      <c r="AH5" s="32">
        <v>48.893000000000001</v>
      </c>
    </row>
    <row r="6" spans="1:54" ht="14.5" x14ac:dyDescent="0.35">
      <c r="A6" s="29">
        <v>45231</v>
      </c>
      <c r="B6" s="33"/>
      <c r="C6" s="8">
        <v>40</v>
      </c>
      <c r="D6" s="11">
        <v>40</v>
      </c>
      <c r="E6">
        <v>38.320999999999998</v>
      </c>
      <c r="F6">
        <v>34.865000000000002</v>
      </c>
      <c r="G6">
        <v>38.868000000000002</v>
      </c>
      <c r="H6">
        <v>45.786999999999999</v>
      </c>
      <c r="I6">
        <v>39.679000000000002</v>
      </c>
      <c r="J6">
        <v>48.753</v>
      </c>
      <c r="K6">
        <v>44.987000000000002</v>
      </c>
      <c r="L6">
        <v>48.768999999999998</v>
      </c>
      <c r="M6">
        <v>35.228999999999999</v>
      </c>
      <c r="N6">
        <v>38.409999999999997</v>
      </c>
      <c r="O6">
        <v>38.993000000000002</v>
      </c>
      <c r="P6">
        <v>42.158999999999999</v>
      </c>
      <c r="Q6">
        <v>38.262</v>
      </c>
      <c r="R6">
        <v>45.984999999999999</v>
      </c>
      <c r="S6">
        <v>50.317999999999998</v>
      </c>
      <c r="T6">
        <v>57.119</v>
      </c>
      <c r="U6">
        <v>48.122999999999998</v>
      </c>
      <c r="V6">
        <v>37.534999999999997</v>
      </c>
      <c r="W6">
        <v>42.533999999999999</v>
      </c>
      <c r="X6">
        <v>43.628</v>
      </c>
      <c r="Y6">
        <v>38.479999999999997</v>
      </c>
      <c r="Z6">
        <v>35.070999999999998</v>
      </c>
      <c r="AA6">
        <v>47.408999999999999</v>
      </c>
      <c r="AB6">
        <v>45.268000000000001</v>
      </c>
      <c r="AC6">
        <v>39.011000000000003</v>
      </c>
      <c r="AD6">
        <v>35.058999999999997</v>
      </c>
      <c r="AE6">
        <v>39.148000000000003</v>
      </c>
      <c r="AF6">
        <v>40.320999999999998</v>
      </c>
      <c r="AG6">
        <v>35.124000000000002</v>
      </c>
      <c r="AH6" s="32">
        <v>53.439</v>
      </c>
    </row>
    <row r="7" spans="1:54" ht="14.5" x14ac:dyDescent="0.35">
      <c r="A7" s="29">
        <v>45261</v>
      </c>
      <c r="B7" s="33"/>
      <c r="C7" s="8">
        <v>22</v>
      </c>
      <c r="D7" s="11">
        <v>36</v>
      </c>
      <c r="E7">
        <v>35.453000000000003</v>
      </c>
      <c r="F7">
        <v>32.276000000000003</v>
      </c>
      <c r="G7">
        <v>33.723999999999997</v>
      </c>
      <c r="H7">
        <v>36.774000000000001</v>
      </c>
      <c r="I7">
        <v>38.363</v>
      </c>
      <c r="J7">
        <v>40.045000000000002</v>
      </c>
      <c r="K7">
        <v>36.167999999999999</v>
      </c>
      <c r="L7">
        <v>44.28</v>
      </c>
      <c r="M7">
        <v>32.286000000000001</v>
      </c>
      <c r="N7">
        <v>34.337000000000003</v>
      </c>
      <c r="O7">
        <v>33.573999999999998</v>
      </c>
      <c r="P7">
        <v>36.624000000000002</v>
      </c>
      <c r="Q7">
        <v>35.832000000000001</v>
      </c>
      <c r="R7">
        <v>37.095999999999997</v>
      </c>
      <c r="S7">
        <v>38.015999999999998</v>
      </c>
      <c r="T7">
        <v>42.084000000000003</v>
      </c>
      <c r="U7">
        <v>36.892000000000003</v>
      </c>
      <c r="V7">
        <v>33.898000000000003</v>
      </c>
      <c r="W7">
        <v>35.146999999999998</v>
      </c>
      <c r="X7">
        <v>37.771000000000001</v>
      </c>
      <c r="Y7">
        <v>34.200000000000003</v>
      </c>
      <c r="Z7">
        <v>32.488999999999997</v>
      </c>
      <c r="AA7">
        <v>38.244</v>
      </c>
      <c r="AB7">
        <v>38.539000000000001</v>
      </c>
      <c r="AC7">
        <v>35.216000000000001</v>
      </c>
      <c r="AD7">
        <v>33.348999999999997</v>
      </c>
      <c r="AE7">
        <v>36.97</v>
      </c>
      <c r="AF7">
        <v>33.843000000000004</v>
      </c>
      <c r="AG7">
        <v>33.49</v>
      </c>
      <c r="AH7" s="32">
        <v>43.136000000000003</v>
      </c>
    </row>
    <row r="8" spans="1:54" ht="14.5" x14ac:dyDescent="0.35">
      <c r="A8" s="29">
        <v>45292</v>
      </c>
      <c r="B8" s="33"/>
      <c r="C8" s="8">
        <v>20</v>
      </c>
      <c r="D8" s="11">
        <v>33</v>
      </c>
      <c r="E8">
        <v>32.234000000000002</v>
      </c>
      <c r="F8">
        <v>30.67</v>
      </c>
      <c r="G8">
        <v>31.399000000000001</v>
      </c>
      <c r="H8">
        <v>33.698</v>
      </c>
      <c r="I8">
        <v>33.167000000000002</v>
      </c>
      <c r="J8">
        <v>35.08</v>
      </c>
      <c r="K8">
        <v>33.299999999999997</v>
      </c>
      <c r="L8">
        <v>38.787999999999997</v>
      </c>
      <c r="M8">
        <v>32.868000000000002</v>
      </c>
      <c r="N8">
        <v>32.143999999999998</v>
      </c>
      <c r="O8">
        <v>30.448</v>
      </c>
      <c r="P8">
        <v>34.323999999999998</v>
      </c>
      <c r="Q8">
        <v>32.692</v>
      </c>
      <c r="R8">
        <v>36.247</v>
      </c>
      <c r="S8">
        <v>33.549999999999997</v>
      </c>
      <c r="T8">
        <v>36.908000000000001</v>
      </c>
      <c r="U8">
        <v>32.01</v>
      </c>
      <c r="V8">
        <v>31.244</v>
      </c>
      <c r="W8">
        <v>31.686</v>
      </c>
      <c r="X8">
        <v>34.936999999999998</v>
      </c>
      <c r="Y8">
        <v>33.259</v>
      </c>
      <c r="Z8">
        <v>30.385000000000002</v>
      </c>
      <c r="AA8">
        <v>34.255000000000003</v>
      </c>
      <c r="AB8">
        <v>34.465000000000003</v>
      </c>
      <c r="AC8">
        <v>32.667000000000002</v>
      </c>
      <c r="AD8">
        <v>31.734000000000002</v>
      </c>
      <c r="AE8">
        <v>33.131999999999998</v>
      </c>
      <c r="AF8">
        <v>31.379000000000001</v>
      </c>
      <c r="AG8">
        <v>31.1</v>
      </c>
      <c r="AH8" s="32">
        <v>35.496000000000002</v>
      </c>
    </row>
    <row r="9" spans="1:54" ht="14.5" x14ac:dyDescent="0.35">
      <c r="A9" s="29">
        <v>45323</v>
      </c>
      <c r="B9" s="33"/>
      <c r="C9" s="8">
        <v>17</v>
      </c>
      <c r="D9" s="11">
        <v>28</v>
      </c>
      <c r="E9">
        <v>28.189</v>
      </c>
      <c r="F9">
        <v>26.728000000000002</v>
      </c>
      <c r="G9">
        <v>25.641999999999999</v>
      </c>
      <c r="H9">
        <v>34.527000000000001</v>
      </c>
      <c r="I9">
        <v>32.106999999999999</v>
      </c>
      <c r="J9">
        <v>27.396000000000001</v>
      </c>
      <c r="K9">
        <v>27.811</v>
      </c>
      <c r="L9">
        <v>35.603000000000002</v>
      </c>
      <c r="M9">
        <v>31.603000000000002</v>
      </c>
      <c r="N9">
        <v>28.876000000000001</v>
      </c>
      <c r="O9">
        <v>24.797999999999998</v>
      </c>
      <c r="P9">
        <v>34.29</v>
      </c>
      <c r="Q9">
        <v>26.835000000000001</v>
      </c>
      <c r="R9">
        <v>30.231999999999999</v>
      </c>
      <c r="S9">
        <v>26.501000000000001</v>
      </c>
      <c r="T9">
        <v>34.746000000000002</v>
      </c>
      <c r="U9">
        <v>25.187999999999999</v>
      </c>
      <c r="V9">
        <v>27.015999999999998</v>
      </c>
      <c r="W9">
        <v>25.280999999999999</v>
      </c>
      <c r="X9">
        <v>27.792999999999999</v>
      </c>
      <c r="Y9">
        <v>26.707999999999998</v>
      </c>
      <c r="Z9">
        <v>25.186</v>
      </c>
      <c r="AA9">
        <v>32.963000000000001</v>
      </c>
      <c r="AB9">
        <v>38.273000000000003</v>
      </c>
      <c r="AC9">
        <v>29.3</v>
      </c>
      <c r="AD9">
        <v>36.499000000000002</v>
      </c>
      <c r="AE9">
        <v>33.237000000000002</v>
      </c>
      <c r="AF9">
        <v>25.805</v>
      </c>
      <c r="AG9">
        <v>26.606999999999999</v>
      </c>
      <c r="AH9" s="32">
        <v>31.535</v>
      </c>
    </row>
    <row r="10" spans="1:54" ht="14.5" x14ac:dyDescent="0.35">
      <c r="A10" s="29">
        <v>45352</v>
      </c>
      <c r="B10" s="33"/>
      <c r="C10" s="8">
        <v>28</v>
      </c>
      <c r="D10" s="11">
        <v>47</v>
      </c>
      <c r="E10">
        <v>49.078000000000003</v>
      </c>
      <c r="F10">
        <v>47.598999999999997</v>
      </c>
      <c r="G10">
        <v>48.512</v>
      </c>
      <c r="H10">
        <v>68.040000000000006</v>
      </c>
      <c r="I10">
        <v>45.027999999999999</v>
      </c>
      <c r="J10">
        <v>60.902000000000001</v>
      </c>
      <c r="K10">
        <v>49.088999999999999</v>
      </c>
      <c r="L10">
        <v>54.712000000000003</v>
      </c>
      <c r="M10">
        <v>39.659999999999997</v>
      </c>
      <c r="N10">
        <v>43.027999999999999</v>
      </c>
      <c r="O10">
        <v>32.167999999999999</v>
      </c>
      <c r="P10">
        <v>52.863999999999997</v>
      </c>
      <c r="Q10">
        <v>67.564999999999998</v>
      </c>
      <c r="R10">
        <v>38.762</v>
      </c>
      <c r="S10">
        <v>38.884</v>
      </c>
      <c r="T10">
        <v>80.915999999999997</v>
      </c>
      <c r="U10">
        <v>28.52</v>
      </c>
      <c r="V10">
        <v>51.353999999999999</v>
      </c>
      <c r="W10">
        <v>31.077999999999999</v>
      </c>
      <c r="X10">
        <v>46.401000000000003</v>
      </c>
      <c r="Y10">
        <v>50.646000000000001</v>
      </c>
      <c r="Z10">
        <v>35.576999999999998</v>
      </c>
      <c r="AA10">
        <v>44.935000000000002</v>
      </c>
      <c r="AB10">
        <v>66.944999999999993</v>
      </c>
      <c r="AC10">
        <v>51.722999999999999</v>
      </c>
      <c r="AD10">
        <v>84.263000000000005</v>
      </c>
      <c r="AE10">
        <v>36.749000000000002</v>
      </c>
      <c r="AF10">
        <v>37.521999999999998</v>
      </c>
      <c r="AG10">
        <v>42.771999999999998</v>
      </c>
      <c r="AH10" s="32">
        <v>42.244999999999997</v>
      </c>
    </row>
    <row r="11" spans="1:54" ht="14.5" x14ac:dyDescent="0.35">
      <c r="A11" s="29">
        <v>45383</v>
      </c>
      <c r="B11" s="33"/>
      <c r="C11" s="8">
        <v>55</v>
      </c>
      <c r="D11" s="11">
        <v>91</v>
      </c>
      <c r="E11">
        <v>98.072999999999993</v>
      </c>
      <c r="F11">
        <v>99.263000000000005</v>
      </c>
      <c r="G11">
        <v>87.480999999999995</v>
      </c>
      <c r="H11">
        <v>85.483000000000004</v>
      </c>
      <c r="I11">
        <v>106.91</v>
      </c>
      <c r="J11">
        <v>115.749</v>
      </c>
      <c r="K11">
        <v>80.156000000000006</v>
      </c>
      <c r="L11">
        <v>77.665999999999997</v>
      </c>
      <c r="M11">
        <v>93.784000000000006</v>
      </c>
      <c r="N11">
        <v>88.680999999999997</v>
      </c>
      <c r="O11">
        <v>68.548000000000002</v>
      </c>
      <c r="P11">
        <v>92.918999999999997</v>
      </c>
      <c r="Q11">
        <v>143.357</v>
      </c>
      <c r="R11">
        <v>94.725999999999999</v>
      </c>
      <c r="S11">
        <v>118.28700000000001</v>
      </c>
      <c r="T11">
        <v>126.80500000000001</v>
      </c>
      <c r="U11">
        <v>79.176000000000002</v>
      </c>
      <c r="V11">
        <v>81.197999999999993</v>
      </c>
      <c r="W11">
        <v>73.382999999999996</v>
      </c>
      <c r="X11">
        <v>104.45099999999999</v>
      </c>
      <c r="Y11">
        <v>109.676</v>
      </c>
      <c r="Z11">
        <v>61.68</v>
      </c>
      <c r="AA11">
        <v>89.081000000000003</v>
      </c>
      <c r="AB11">
        <v>95.807000000000002</v>
      </c>
      <c r="AC11">
        <v>85.504000000000005</v>
      </c>
      <c r="AD11">
        <v>140.04499999999999</v>
      </c>
      <c r="AE11">
        <v>64.206999999999994</v>
      </c>
      <c r="AF11">
        <v>132.184</v>
      </c>
      <c r="AG11">
        <v>62.543999999999997</v>
      </c>
      <c r="AH11" s="32">
        <v>72.59</v>
      </c>
    </row>
    <row r="12" spans="1:54" ht="14.5" x14ac:dyDescent="0.35">
      <c r="A12" s="29">
        <v>45413</v>
      </c>
      <c r="B12" s="33"/>
      <c r="C12" s="8">
        <v>161</v>
      </c>
      <c r="D12" s="11">
        <v>265</v>
      </c>
      <c r="E12">
        <v>245.63200000000001</v>
      </c>
      <c r="F12">
        <v>313.97399999999999</v>
      </c>
      <c r="G12">
        <v>242.28299999999999</v>
      </c>
      <c r="H12">
        <v>333.846</v>
      </c>
      <c r="I12">
        <v>368.483</v>
      </c>
      <c r="J12">
        <v>419.98500000000001</v>
      </c>
      <c r="K12">
        <v>229.38800000000001</v>
      </c>
      <c r="L12">
        <v>280.31700000000001</v>
      </c>
      <c r="M12">
        <v>249.86799999999999</v>
      </c>
      <c r="N12">
        <v>311.70499999999998</v>
      </c>
      <c r="O12">
        <v>105.95699999999999</v>
      </c>
      <c r="P12">
        <v>235.07300000000001</v>
      </c>
      <c r="Q12">
        <v>280.13200000000001</v>
      </c>
      <c r="R12">
        <v>345.16800000000001</v>
      </c>
      <c r="S12">
        <v>284.27600000000001</v>
      </c>
      <c r="T12">
        <v>291.25900000000001</v>
      </c>
      <c r="U12">
        <v>330.59100000000001</v>
      </c>
      <c r="V12">
        <v>346.334</v>
      </c>
      <c r="W12">
        <v>159.16999999999999</v>
      </c>
      <c r="X12">
        <v>217.727</v>
      </c>
      <c r="Y12">
        <v>172.83600000000001</v>
      </c>
      <c r="Z12">
        <v>146.595</v>
      </c>
      <c r="AA12">
        <v>299.27300000000002</v>
      </c>
      <c r="AB12">
        <v>201.488</v>
      </c>
      <c r="AC12">
        <v>196.327</v>
      </c>
      <c r="AD12">
        <v>302.31400000000002</v>
      </c>
      <c r="AE12">
        <v>186.04400000000001</v>
      </c>
      <c r="AF12">
        <v>297.375</v>
      </c>
      <c r="AG12">
        <v>206.42599999999999</v>
      </c>
      <c r="AH12" s="32">
        <v>178.59899999999999</v>
      </c>
    </row>
    <row r="13" spans="1:54" ht="14.5" x14ac:dyDescent="0.35">
      <c r="A13" s="29">
        <v>45444</v>
      </c>
      <c r="B13" s="33"/>
      <c r="C13" s="8">
        <v>185</v>
      </c>
      <c r="D13" s="11">
        <v>305</v>
      </c>
      <c r="E13">
        <v>195.38399999999999</v>
      </c>
      <c r="F13">
        <v>447.64299999999997</v>
      </c>
      <c r="G13">
        <v>235.583</v>
      </c>
      <c r="H13">
        <v>688.28800000000001</v>
      </c>
      <c r="I13">
        <v>330.41</v>
      </c>
      <c r="J13">
        <v>573.52300000000002</v>
      </c>
      <c r="K13">
        <v>238.67099999999999</v>
      </c>
      <c r="L13">
        <v>396.43</v>
      </c>
      <c r="M13">
        <v>170.63399999999999</v>
      </c>
      <c r="N13">
        <v>222.00399999999999</v>
      </c>
      <c r="O13">
        <v>62.414000000000001</v>
      </c>
      <c r="P13">
        <v>251.8</v>
      </c>
      <c r="Q13">
        <v>167.387</v>
      </c>
      <c r="R13">
        <v>335.79300000000001</v>
      </c>
      <c r="S13">
        <v>210.08500000000001</v>
      </c>
      <c r="T13">
        <v>210.114</v>
      </c>
      <c r="U13">
        <v>567.923</v>
      </c>
      <c r="V13">
        <v>291.60399999999998</v>
      </c>
      <c r="W13">
        <v>318.39600000000002</v>
      </c>
      <c r="X13">
        <v>512.61099999999999</v>
      </c>
      <c r="Y13">
        <v>64.224999999999994</v>
      </c>
      <c r="Z13">
        <v>182.43299999999999</v>
      </c>
      <c r="AA13">
        <v>389.14100000000002</v>
      </c>
      <c r="AB13">
        <v>408.51499999999999</v>
      </c>
      <c r="AC13">
        <v>344.98899999999998</v>
      </c>
      <c r="AD13">
        <v>450.39800000000002</v>
      </c>
      <c r="AE13">
        <v>79.641999999999996</v>
      </c>
      <c r="AF13">
        <v>522.26099999999997</v>
      </c>
      <c r="AG13">
        <v>217.298</v>
      </c>
      <c r="AH13" s="32">
        <v>323.30799999999999</v>
      </c>
    </row>
    <row r="14" spans="1:54" ht="14.5" x14ac:dyDescent="0.35">
      <c r="A14" s="29">
        <v>45474</v>
      </c>
      <c r="B14" s="33"/>
      <c r="C14" s="8">
        <v>67</v>
      </c>
      <c r="D14" s="11">
        <v>110</v>
      </c>
      <c r="E14">
        <v>74.399000000000001</v>
      </c>
      <c r="F14">
        <v>194.91</v>
      </c>
      <c r="G14">
        <v>68.263999999999996</v>
      </c>
      <c r="H14">
        <v>495.64600000000002</v>
      </c>
      <c r="I14">
        <v>114.834</v>
      </c>
      <c r="J14">
        <v>187.65299999999999</v>
      </c>
      <c r="K14">
        <v>112.76600000000001</v>
      </c>
      <c r="L14">
        <v>254.42099999999999</v>
      </c>
      <c r="M14">
        <v>53.954999999999998</v>
      </c>
      <c r="N14">
        <v>65.135999999999996</v>
      </c>
      <c r="O14">
        <v>28.448</v>
      </c>
      <c r="P14">
        <v>66.820999999999998</v>
      </c>
      <c r="Q14">
        <v>62.048999999999999</v>
      </c>
      <c r="R14">
        <v>124.611</v>
      </c>
      <c r="S14">
        <v>78.421000000000006</v>
      </c>
      <c r="T14">
        <v>73.58</v>
      </c>
      <c r="U14">
        <v>241.137</v>
      </c>
      <c r="V14">
        <v>142.339</v>
      </c>
      <c r="W14">
        <v>79.144000000000005</v>
      </c>
      <c r="X14">
        <v>254.49799999999999</v>
      </c>
      <c r="Y14">
        <v>31.744</v>
      </c>
      <c r="Z14">
        <v>65.286000000000001</v>
      </c>
      <c r="AA14">
        <v>114.74</v>
      </c>
      <c r="AB14">
        <v>130.70599999999999</v>
      </c>
      <c r="AC14">
        <v>107.23399999999999</v>
      </c>
      <c r="AD14">
        <v>141.917</v>
      </c>
      <c r="AE14">
        <v>34.701999999999998</v>
      </c>
      <c r="AF14">
        <v>306.42599999999999</v>
      </c>
      <c r="AG14">
        <v>64.91</v>
      </c>
      <c r="AH14" s="32">
        <v>140.09899999999999</v>
      </c>
    </row>
    <row r="15" spans="1:54" ht="14.5" x14ac:dyDescent="0.35">
      <c r="A15" s="29">
        <v>45505</v>
      </c>
      <c r="B15" s="33"/>
      <c r="C15" s="8">
        <v>37</v>
      </c>
      <c r="D15" s="11">
        <v>61</v>
      </c>
      <c r="E15">
        <v>65.650999999999996</v>
      </c>
      <c r="F15">
        <v>77.31</v>
      </c>
      <c r="G15">
        <v>47.44</v>
      </c>
      <c r="H15">
        <v>141.94300000000001</v>
      </c>
      <c r="I15">
        <v>58.17</v>
      </c>
      <c r="J15">
        <v>94.367999999999995</v>
      </c>
      <c r="K15">
        <v>56.774999999999999</v>
      </c>
      <c r="L15">
        <v>105.762</v>
      </c>
      <c r="M15">
        <v>50.557000000000002</v>
      </c>
      <c r="N15">
        <v>61.808999999999997</v>
      </c>
      <c r="O15">
        <v>26.89</v>
      </c>
      <c r="P15">
        <v>52.978999999999999</v>
      </c>
      <c r="Q15">
        <v>45.905999999999999</v>
      </c>
      <c r="R15">
        <v>68.527000000000001</v>
      </c>
      <c r="S15">
        <v>60.42</v>
      </c>
      <c r="T15">
        <v>58.203000000000003</v>
      </c>
      <c r="U15">
        <v>91.158000000000001</v>
      </c>
      <c r="V15">
        <v>60.625999999999998</v>
      </c>
      <c r="W15">
        <v>59.837000000000003</v>
      </c>
      <c r="X15">
        <v>81.585999999999999</v>
      </c>
      <c r="Y15">
        <v>34.529000000000003</v>
      </c>
      <c r="Z15">
        <v>49.886000000000003</v>
      </c>
      <c r="AA15">
        <v>69.448999999999998</v>
      </c>
      <c r="AB15">
        <v>61.374000000000002</v>
      </c>
      <c r="AC15">
        <v>62.103000000000002</v>
      </c>
      <c r="AD15">
        <v>73.046000000000006</v>
      </c>
      <c r="AE15">
        <v>30.89</v>
      </c>
      <c r="AF15">
        <v>98.835999999999999</v>
      </c>
      <c r="AG15">
        <v>45.273000000000003</v>
      </c>
      <c r="AH15" s="32">
        <v>65.537000000000006</v>
      </c>
    </row>
    <row r="16" spans="1:54" ht="14.5" x14ac:dyDescent="0.35">
      <c r="A16" s="29">
        <v>45536</v>
      </c>
      <c r="B16" s="33"/>
      <c r="C16" s="8">
        <v>24</v>
      </c>
      <c r="D16" s="11">
        <v>39</v>
      </c>
      <c r="E16">
        <v>40.792999999999999</v>
      </c>
      <c r="F16">
        <v>48.048999999999999</v>
      </c>
      <c r="G16">
        <v>34.447000000000003</v>
      </c>
      <c r="H16">
        <v>65.164000000000001</v>
      </c>
      <c r="I16">
        <v>37.445</v>
      </c>
      <c r="J16">
        <v>59.625999999999998</v>
      </c>
      <c r="K16">
        <v>31.87</v>
      </c>
      <c r="L16">
        <v>49.993000000000002</v>
      </c>
      <c r="M16">
        <v>32.747</v>
      </c>
      <c r="N16">
        <v>32.148000000000003</v>
      </c>
      <c r="O16">
        <v>22.902000000000001</v>
      </c>
      <c r="P16">
        <v>64.498999999999995</v>
      </c>
      <c r="Q16">
        <v>39.340000000000003</v>
      </c>
      <c r="R16">
        <v>38.890999999999998</v>
      </c>
      <c r="S16">
        <v>39.109000000000002</v>
      </c>
      <c r="T16">
        <v>46.906999999999996</v>
      </c>
      <c r="U16">
        <v>45.844999999999999</v>
      </c>
      <c r="V16">
        <v>35.484999999999999</v>
      </c>
      <c r="W16">
        <v>29.809000000000001</v>
      </c>
      <c r="X16">
        <v>41.473999999999997</v>
      </c>
      <c r="Y16">
        <v>24.117000000000001</v>
      </c>
      <c r="Z16">
        <v>59.680999999999997</v>
      </c>
      <c r="AA16">
        <v>56.884</v>
      </c>
      <c r="AB16">
        <v>38.314999999999998</v>
      </c>
      <c r="AC16">
        <v>36.203000000000003</v>
      </c>
      <c r="AD16">
        <v>39.795999999999999</v>
      </c>
      <c r="AE16">
        <v>21.942</v>
      </c>
      <c r="AF16">
        <v>45.698</v>
      </c>
      <c r="AG16">
        <v>36.018000000000001</v>
      </c>
      <c r="AH16" s="32">
        <v>35.639000000000003</v>
      </c>
    </row>
    <row r="17" spans="1:1005" ht="14.5" x14ac:dyDescent="0.35">
      <c r="A17" s="29">
        <v>45566</v>
      </c>
      <c r="B17" s="33"/>
      <c r="C17" s="8">
        <v>30</v>
      </c>
      <c r="D17" s="11">
        <v>41</v>
      </c>
      <c r="E17">
        <v>34.954000000000001</v>
      </c>
      <c r="F17">
        <v>51.963000000000001</v>
      </c>
      <c r="G17">
        <v>51.107999999999997</v>
      </c>
      <c r="H17">
        <v>69.256</v>
      </c>
      <c r="I17">
        <v>58.99</v>
      </c>
      <c r="J17">
        <v>74.891999999999996</v>
      </c>
      <c r="K17">
        <v>53.447000000000003</v>
      </c>
      <c r="L17">
        <v>45.558</v>
      </c>
      <c r="M17">
        <v>36.637999999999998</v>
      </c>
      <c r="N17">
        <v>36.124000000000002</v>
      </c>
      <c r="O17">
        <v>39.558999999999997</v>
      </c>
      <c r="P17">
        <v>43.927</v>
      </c>
      <c r="Q17">
        <v>44.000999999999998</v>
      </c>
      <c r="R17">
        <v>63.301000000000002</v>
      </c>
      <c r="S17">
        <v>86.087999999999994</v>
      </c>
      <c r="T17">
        <v>58.292999999999999</v>
      </c>
      <c r="U17">
        <v>49.335000000000001</v>
      </c>
      <c r="V17">
        <v>44.363999999999997</v>
      </c>
      <c r="W17">
        <v>37.44</v>
      </c>
      <c r="X17">
        <v>49.613</v>
      </c>
      <c r="Y17">
        <v>26.949000000000002</v>
      </c>
      <c r="Z17">
        <v>63.451999999999998</v>
      </c>
      <c r="AA17">
        <v>75.308000000000007</v>
      </c>
      <c r="AB17">
        <v>40.152999999999999</v>
      </c>
      <c r="AC17">
        <v>37.154000000000003</v>
      </c>
      <c r="AD17">
        <v>47.445</v>
      </c>
      <c r="AE17">
        <v>29.242999999999999</v>
      </c>
      <c r="AF17">
        <v>46.530999999999999</v>
      </c>
      <c r="AG17">
        <v>41.499000000000002</v>
      </c>
      <c r="AH17" s="32">
        <v>35.396999999999998</v>
      </c>
    </row>
    <row r="18" spans="1:1005" ht="14.5" x14ac:dyDescent="0.35">
      <c r="A18" s="29">
        <v>45597</v>
      </c>
      <c r="B18" s="33"/>
      <c r="C18" s="8">
        <v>31</v>
      </c>
      <c r="D18" s="11">
        <v>36</v>
      </c>
      <c r="E18">
        <v>30.763999999999999</v>
      </c>
      <c r="F18">
        <v>42.378</v>
      </c>
      <c r="G18">
        <v>39.206000000000003</v>
      </c>
      <c r="H18">
        <v>52.744999999999997</v>
      </c>
      <c r="I18">
        <v>47.435000000000002</v>
      </c>
      <c r="J18">
        <v>54.79</v>
      </c>
      <c r="K18">
        <v>44.332999999999998</v>
      </c>
      <c r="L18">
        <v>37.29</v>
      </c>
      <c r="M18">
        <v>32.950000000000003</v>
      </c>
      <c r="N18">
        <v>35.002000000000002</v>
      </c>
      <c r="O18">
        <v>26.032</v>
      </c>
      <c r="P18">
        <v>33.689</v>
      </c>
      <c r="Q18">
        <v>40.186999999999998</v>
      </c>
      <c r="R18">
        <v>48.719000000000001</v>
      </c>
      <c r="S18">
        <v>56.231999999999999</v>
      </c>
      <c r="T18">
        <v>45.481000000000002</v>
      </c>
      <c r="U18">
        <v>43.506</v>
      </c>
      <c r="V18">
        <v>40.956000000000003</v>
      </c>
      <c r="W18">
        <v>37.99</v>
      </c>
      <c r="X18">
        <v>40.991</v>
      </c>
      <c r="Y18">
        <v>23.481000000000002</v>
      </c>
      <c r="Z18">
        <v>41.558</v>
      </c>
      <c r="AA18">
        <v>46.316000000000003</v>
      </c>
      <c r="AB18">
        <v>37.104999999999997</v>
      </c>
      <c r="AC18">
        <v>32.459000000000003</v>
      </c>
      <c r="AD18">
        <v>41.533000000000001</v>
      </c>
      <c r="AE18">
        <v>27.742999999999999</v>
      </c>
      <c r="AF18">
        <v>41.295999999999999</v>
      </c>
      <c r="AG18">
        <v>45.9</v>
      </c>
      <c r="AH18" s="32">
        <v>34.904000000000003</v>
      </c>
    </row>
    <row r="19" spans="1:1005" ht="14.5" x14ac:dyDescent="0.35">
      <c r="A19" s="29">
        <v>45627</v>
      </c>
      <c r="B19" s="33"/>
      <c r="C19" s="8">
        <v>31</v>
      </c>
      <c r="D19" s="11">
        <v>32</v>
      </c>
      <c r="E19">
        <v>27.777999999999999</v>
      </c>
      <c r="F19">
        <v>36.273000000000003</v>
      </c>
      <c r="G19">
        <v>31.108000000000001</v>
      </c>
      <c r="H19">
        <v>48.639000000000003</v>
      </c>
      <c r="I19">
        <v>38.405999999999999</v>
      </c>
      <c r="J19">
        <v>42.094000000000001</v>
      </c>
      <c r="K19">
        <v>39.24</v>
      </c>
      <c r="L19">
        <v>33.389000000000003</v>
      </c>
      <c r="M19">
        <v>28.251000000000001</v>
      </c>
      <c r="N19">
        <v>29.053000000000001</v>
      </c>
      <c r="O19">
        <v>22.187999999999999</v>
      </c>
      <c r="P19">
        <v>30.901</v>
      </c>
      <c r="Q19">
        <v>31.59</v>
      </c>
      <c r="R19">
        <v>35.779000000000003</v>
      </c>
      <c r="S19">
        <v>38.929000000000002</v>
      </c>
      <c r="T19">
        <v>32.584000000000003</v>
      </c>
      <c r="U19">
        <v>38.755000000000003</v>
      </c>
      <c r="V19">
        <v>32.863999999999997</v>
      </c>
      <c r="W19">
        <v>31.936</v>
      </c>
      <c r="X19">
        <v>35.896999999999998</v>
      </c>
      <c r="Y19">
        <v>21.562999999999999</v>
      </c>
      <c r="Z19">
        <v>31.521000000000001</v>
      </c>
      <c r="AA19">
        <v>38.139000000000003</v>
      </c>
      <c r="AB19">
        <v>32.805999999999997</v>
      </c>
      <c r="AC19">
        <v>30.338999999999999</v>
      </c>
      <c r="AD19">
        <v>38.207999999999998</v>
      </c>
      <c r="AE19">
        <v>22.600999999999999</v>
      </c>
      <c r="AF19">
        <v>38.503999999999998</v>
      </c>
      <c r="AG19">
        <v>36.036999999999999</v>
      </c>
      <c r="AH19" s="32">
        <v>31.603999999999999</v>
      </c>
    </row>
    <row r="20" spans="1:1005" ht="14.5" x14ac:dyDescent="0.35">
      <c r="A20" s="29">
        <v>45658</v>
      </c>
      <c r="B20" s="33"/>
      <c r="C20" s="8">
        <v>30</v>
      </c>
      <c r="D20" s="11">
        <v>31</v>
      </c>
      <c r="E20">
        <v>25.997</v>
      </c>
      <c r="F20">
        <v>33.093000000000004</v>
      </c>
      <c r="G20">
        <v>28.172999999999998</v>
      </c>
      <c r="H20">
        <v>41.155000000000001</v>
      </c>
      <c r="I20">
        <v>33.037999999999997</v>
      </c>
      <c r="J20">
        <v>37.484000000000002</v>
      </c>
      <c r="K20">
        <v>33.886000000000003</v>
      </c>
      <c r="L20">
        <v>33.43</v>
      </c>
      <c r="M20">
        <v>25.997</v>
      </c>
      <c r="N20">
        <v>25.689</v>
      </c>
      <c r="O20">
        <v>21.131</v>
      </c>
      <c r="P20">
        <v>27.689</v>
      </c>
      <c r="Q20">
        <v>30.641999999999999</v>
      </c>
      <c r="R20">
        <v>31.021000000000001</v>
      </c>
      <c r="S20">
        <v>32.914000000000001</v>
      </c>
      <c r="T20">
        <v>27.216999999999999</v>
      </c>
      <c r="U20">
        <v>35.066000000000003</v>
      </c>
      <c r="V20">
        <v>29.097000000000001</v>
      </c>
      <c r="W20">
        <v>28.952999999999999</v>
      </c>
      <c r="X20">
        <v>34.253</v>
      </c>
      <c r="Y20">
        <v>20.004000000000001</v>
      </c>
      <c r="Z20">
        <v>27.451000000000001</v>
      </c>
      <c r="AA20">
        <v>33.332000000000001</v>
      </c>
      <c r="AB20">
        <v>29.878</v>
      </c>
      <c r="AC20">
        <v>28.434999999999999</v>
      </c>
      <c r="AD20">
        <v>33.76</v>
      </c>
      <c r="AE20">
        <v>20.762</v>
      </c>
      <c r="AF20">
        <v>35.046999999999997</v>
      </c>
      <c r="AG20">
        <v>28.786000000000001</v>
      </c>
      <c r="AH20" s="32">
        <v>28.364000000000001</v>
      </c>
    </row>
    <row r="21" spans="1:1005" ht="14.5" x14ac:dyDescent="0.35">
      <c r="A21" s="29">
        <v>45689</v>
      </c>
      <c r="B21" s="33"/>
      <c r="C21" s="8">
        <v>28</v>
      </c>
      <c r="D21" s="11">
        <v>29</v>
      </c>
      <c r="E21">
        <v>23.738</v>
      </c>
      <c r="F21">
        <v>27.933</v>
      </c>
      <c r="G21">
        <v>30.863</v>
      </c>
      <c r="H21">
        <v>40.076999999999998</v>
      </c>
      <c r="I21">
        <v>26.765000000000001</v>
      </c>
      <c r="J21">
        <v>32.051000000000002</v>
      </c>
      <c r="K21">
        <v>32.872999999999998</v>
      </c>
      <c r="L21">
        <v>32.944000000000003</v>
      </c>
      <c r="M21">
        <v>24.645</v>
      </c>
      <c r="N21">
        <v>21.722999999999999</v>
      </c>
      <c r="O21">
        <v>24.074999999999999</v>
      </c>
      <c r="P21">
        <v>23.696999999999999</v>
      </c>
      <c r="Q21">
        <v>26.683</v>
      </c>
      <c r="R21">
        <v>25.407</v>
      </c>
      <c r="S21">
        <v>32.58</v>
      </c>
      <c r="T21">
        <v>22.091999999999999</v>
      </c>
      <c r="U21">
        <v>30.916</v>
      </c>
      <c r="V21">
        <v>24.091000000000001</v>
      </c>
      <c r="W21">
        <v>24.024000000000001</v>
      </c>
      <c r="X21">
        <v>28.446000000000002</v>
      </c>
      <c r="Y21">
        <v>17.558</v>
      </c>
      <c r="Z21">
        <v>28.463000000000001</v>
      </c>
      <c r="AA21">
        <v>38.709000000000003</v>
      </c>
      <c r="AB21">
        <v>28.029</v>
      </c>
      <c r="AC21">
        <v>34.615000000000002</v>
      </c>
      <c r="AD21">
        <v>35.021999999999998</v>
      </c>
      <c r="AE21">
        <v>18.050999999999998</v>
      </c>
      <c r="AF21">
        <v>30.838000000000001</v>
      </c>
      <c r="AG21">
        <v>26.870999999999999</v>
      </c>
      <c r="AH21" s="32">
        <v>25.920999999999999</v>
      </c>
    </row>
    <row r="22" spans="1:1005" ht="14.5" x14ac:dyDescent="0.35">
      <c r="A22" s="29">
        <v>45717</v>
      </c>
      <c r="B22" s="33"/>
      <c r="C22" s="8">
        <v>42</v>
      </c>
      <c r="D22" s="11">
        <v>46</v>
      </c>
      <c r="E22">
        <v>42.472999999999999</v>
      </c>
      <c r="F22">
        <v>51.151000000000003</v>
      </c>
      <c r="G22">
        <v>61.798999999999999</v>
      </c>
      <c r="H22">
        <v>53.258000000000003</v>
      </c>
      <c r="I22">
        <v>57.639000000000003</v>
      </c>
      <c r="J22">
        <v>54.817</v>
      </c>
      <c r="K22">
        <v>51.383000000000003</v>
      </c>
      <c r="L22">
        <v>41.082000000000001</v>
      </c>
      <c r="M22">
        <v>37.305999999999997</v>
      </c>
      <c r="N22">
        <v>28.684000000000001</v>
      </c>
      <c r="O22">
        <v>40.189</v>
      </c>
      <c r="P22">
        <v>62.997</v>
      </c>
      <c r="Q22">
        <v>34.423999999999999</v>
      </c>
      <c r="R22">
        <v>37.21</v>
      </c>
      <c r="S22">
        <v>83.21</v>
      </c>
      <c r="T22">
        <v>25.163</v>
      </c>
      <c r="U22">
        <v>56.271000000000001</v>
      </c>
      <c r="V22">
        <v>29.565999999999999</v>
      </c>
      <c r="W22">
        <v>41.677999999999997</v>
      </c>
      <c r="X22">
        <v>53.261000000000003</v>
      </c>
      <c r="Y22">
        <v>26.29</v>
      </c>
      <c r="Z22">
        <v>40.070999999999998</v>
      </c>
      <c r="AA22">
        <v>68.667000000000002</v>
      </c>
      <c r="AB22">
        <v>49.637999999999998</v>
      </c>
      <c r="AC22">
        <v>79.748999999999995</v>
      </c>
      <c r="AD22">
        <v>38.076999999999998</v>
      </c>
      <c r="AE22">
        <v>28.608000000000001</v>
      </c>
      <c r="AF22">
        <v>47.429000000000002</v>
      </c>
      <c r="AG22">
        <v>36.756999999999998</v>
      </c>
      <c r="AH22" s="32">
        <v>45.768000000000001</v>
      </c>
    </row>
    <row r="23" spans="1:1005" ht="14.5" x14ac:dyDescent="0.35">
      <c r="A23" s="29">
        <v>45748</v>
      </c>
      <c r="B23" s="33"/>
      <c r="C23" s="8">
        <v>82</v>
      </c>
      <c r="D23" s="11">
        <v>100</v>
      </c>
      <c r="E23">
        <v>97.403000000000006</v>
      </c>
      <c r="F23">
        <v>96.215999999999994</v>
      </c>
      <c r="G23">
        <v>78.981999999999999</v>
      </c>
      <c r="H23">
        <v>127.152</v>
      </c>
      <c r="I23">
        <v>110.64400000000001</v>
      </c>
      <c r="J23">
        <v>91.123999999999995</v>
      </c>
      <c r="K23">
        <v>76.772000000000006</v>
      </c>
      <c r="L23">
        <v>109.849</v>
      </c>
      <c r="M23">
        <v>80.924999999999997</v>
      </c>
      <c r="N23">
        <v>69.164000000000001</v>
      </c>
      <c r="O23">
        <v>74.924000000000007</v>
      </c>
      <c r="P23">
        <v>143.239</v>
      </c>
      <c r="Q23">
        <v>85.338999999999999</v>
      </c>
      <c r="R23">
        <v>121.215</v>
      </c>
      <c r="S23">
        <v>139.49</v>
      </c>
      <c r="T23">
        <v>77.521000000000001</v>
      </c>
      <c r="U23">
        <v>86.915999999999997</v>
      </c>
      <c r="V23">
        <v>72.930000000000007</v>
      </c>
      <c r="W23">
        <v>98.906999999999996</v>
      </c>
      <c r="X23">
        <v>117.83799999999999</v>
      </c>
      <c r="Y23">
        <v>50.844999999999999</v>
      </c>
      <c r="Z23">
        <v>88.649000000000001</v>
      </c>
      <c r="AA23">
        <v>103.196</v>
      </c>
      <c r="AB23">
        <v>86.135000000000005</v>
      </c>
      <c r="AC23">
        <v>145.54900000000001</v>
      </c>
      <c r="AD23">
        <v>68.278000000000006</v>
      </c>
      <c r="AE23">
        <v>113.91200000000001</v>
      </c>
      <c r="AF23">
        <v>69.244</v>
      </c>
      <c r="AG23">
        <v>65.811999999999998</v>
      </c>
      <c r="AH23" s="32">
        <v>98.552999999999997</v>
      </c>
    </row>
    <row r="24" spans="1:1005" ht="14.5" x14ac:dyDescent="0.35">
      <c r="A24" s="29">
        <v>45778</v>
      </c>
      <c r="B24" s="33"/>
      <c r="C24" s="8">
        <v>195</v>
      </c>
      <c r="D24" s="11">
        <v>251</v>
      </c>
      <c r="E24">
        <v>330.654</v>
      </c>
      <c r="F24">
        <v>264.76900000000001</v>
      </c>
      <c r="G24">
        <v>308.07799999999997</v>
      </c>
      <c r="H24">
        <v>430.71199999999999</v>
      </c>
      <c r="I24">
        <v>407.30099999999999</v>
      </c>
      <c r="J24">
        <v>260.59500000000003</v>
      </c>
      <c r="K24">
        <v>285.34399999999999</v>
      </c>
      <c r="L24">
        <v>297.84800000000001</v>
      </c>
      <c r="M24">
        <v>312.92399999999998</v>
      </c>
      <c r="N24">
        <v>111.953</v>
      </c>
      <c r="O24">
        <v>200.512</v>
      </c>
      <c r="P24">
        <v>282.55700000000002</v>
      </c>
      <c r="Q24">
        <v>319.137</v>
      </c>
      <c r="R24">
        <v>292.17899999999997</v>
      </c>
      <c r="S24">
        <v>300.22199999999998</v>
      </c>
      <c r="T24">
        <v>330.82</v>
      </c>
      <c r="U24">
        <v>373.23500000000001</v>
      </c>
      <c r="V24">
        <v>161.58099999999999</v>
      </c>
      <c r="W24">
        <v>217.977</v>
      </c>
      <c r="X24">
        <v>181.23400000000001</v>
      </c>
      <c r="Y24">
        <v>125.002</v>
      </c>
      <c r="Z24">
        <v>300.173</v>
      </c>
      <c r="AA24">
        <v>211.934</v>
      </c>
      <c r="AB24">
        <v>208.089</v>
      </c>
      <c r="AC24">
        <v>304.93900000000002</v>
      </c>
      <c r="AD24">
        <v>197.21600000000001</v>
      </c>
      <c r="AE24">
        <v>255.63</v>
      </c>
      <c r="AF24">
        <v>224.37799999999999</v>
      </c>
      <c r="AG24">
        <v>159.58500000000001</v>
      </c>
      <c r="AH24" s="32">
        <v>257.654</v>
      </c>
    </row>
    <row r="25" spans="1:1005" ht="14.5" x14ac:dyDescent="0.35">
      <c r="A25" s="29">
        <v>45809</v>
      </c>
      <c r="B25" s="33"/>
      <c r="C25" s="8">
        <v>190</v>
      </c>
      <c r="D25" s="11">
        <v>293</v>
      </c>
      <c r="E25">
        <v>469.916</v>
      </c>
      <c r="F25">
        <v>244.53299999999999</v>
      </c>
      <c r="G25">
        <v>673.36699999999996</v>
      </c>
      <c r="H25">
        <v>351.64299999999997</v>
      </c>
      <c r="I25">
        <v>575.96400000000006</v>
      </c>
      <c r="J25">
        <v>250.86099999999999</v>
      </c>
      <c r="K25">
        <v>401.42200000000003</v>
      </c>
      <c r="L25">
        <v>182.48599999999999</v>
      </c>
      <c r="M25">
        <v>229.46899999999999</v>
      </c>
      <c r="N25">
        <v>62.871000000000002</v>
      </c>
      <c r="O25">
        <v>235.51499999999999</v>
      </c>
      <c r="P25">
        <v>167.33</v>
      </c>
      <c r="Q25">
        <v>336.75599999999997</v>
      </c>
      <c r="R25">
        <v>212.066</v>
      </c>
      <c r="S25">
        <v>211.66300000000001</v>
      </c>
      <c r="T25">
        <v>573.53800000000001</v>
      </c>
      <c r="U25">
        <v>305.05700000000002</v>
      </c>
      <c r="V25">
        <v>320.89100000000002</v>
      </c>
      <c r="W25">
        <v>516.428</v>
      </c>
      <c r="X25">
        <v>66.432000000000002</v>
      </c>
      <c r="Y25">
        <v>173.19300000000001</v>
      </c>
      <c r="Z25">
        <v>387.44200000000001</v>
      </c>
      <c r="AA25">
        <v>416.80099999999999</v>
      </c>
      <c r="AB25">
        <v>352.61799999999999</v>
      </c>
      <c r="AC25">
        <v>459.94099999999997</v>
      </c>
      <c r="AD25">
        <v>82.010999999999996</v>
      </c>
      <c r="AE25">
        <v>490.75299999999999</v>
      </c>
      <c r="AF25">
        <v>226.1</v>
      </c>
      <c r="AG25">
        <v>315.94799999999998</v>
      </c>
      <c r="AH25" s="32">
        <v>198.589</v>
      </c>
    </row>
    <row r="26" spans="1:1005" ht="14.5" x14ac:dyDescent="0.35">
      <c r="A26" s="29">
        <v>45839</v>
      </c>
      <c r="B26" s="33"/>
      <c r="C26" s="8">
        <v>57</v>
      </c>
      <c r="D26" s="11">
        <v>98</v>
      </c>
      <c r="E26">
        <v>203.70400000000001</v>
      </c>
      <c r="F26">
        <v>69.055999999999997</v>
      </c>
      <c r="G26">
        <v>486.75599999999997</v>
      </c>
      <c r="H26">
        <v>118.614</v>
      </c>
      <c r="I26">
        <v>191.86699999999999</v>
      </c>
      <c r="J26">
        <v>114.67</v>
      </c>
      <c r="K26">
        <v>250.85499999999999</v>
      </c>
      <c r="L26">
        <v>55.384</v>
      </c>
      <c r="M26">
        <v>64.152000000000001</v>
      </c>
      <c r="N26">
        <v>27.04</v>
      </c>
      <c r="O26">
        <v>60.548000000000002</v>
      </c>
      <c r="P26">
        <v>59.8</v>
      </c>
      <c r="Q26">
        <v>126.379</v>
      </c>
      <c r="R26">
        <v>76.680000000000007</v>
      </c>
      <c r="S26">
        <v>71.718000000000004</v>
      </c>
      <c r="T26">
        <v>237.74100000000001</v>
      </c>
      <c r="U26">
        <v>149.6</v>
      </c>
      <c r="V26">
        <v>77.251000000000005</v>
      </c>
      <c r="W26">
        <v>250.18899999999999</v>
      </c>
      <c r="X26">
        <v>31.928999999999998</v>
      </c>
      <c r="Y26">
        <v>60.011000000000003</v>
      </c>
      <c r="Z26">
        <v>110.985</v>
      </c>
      <c r="AA26">
        <v>129.66200000000001</v>
      </c>
      <c r="AB26">
        <v>105.932</v>
      </c>
      <c r="AC26">
        <v>144.024</v>
      </c>
      <c r="AD26">
        <v>35.194000000000003</v>
      </c>
      <c r="AE26">
        <v>294.5</v>
      </c>
      <c r="AF26">
        <v>66.304000000000002</v>
      </c>
      <c r="AG26">
        <v>140.655</v>
      </c>
      <c r="AH26" s="32">
        <v>72.576999999999998</v>
      </c>
    </row>
    <row r="27" spans="1:1005" ht="14.5" x14ac:dyDescent="0.35">
      <c r="A27" s="29">
        <v>45870</v>
      </c>
      <c r="B27" s="33"/>
      <c r="C27" s="8">
        <v>48</v>
      </c>
      <c r="D27" s="11">
        <v>63</v>
      </c>
      <c r="E27">
        <v>74.927999999999997</v>
      </c>
      <c r="F27">
        <v>46.396999999999998</v>
      </c>
      <c r="G27">
        <v>133.459</v>
      </c>
      <c r="H27">
        <v>58.841999999999999</v>
      </c>
      <c r="I27">
        <v>91.451999999999998</v>
      </c>
      <c r="J27">
        <v>56.174999999999997</v>
      </c>
      <c r="K27">
        <v>99.31</v>
      </c>
      <c r="L27">
        <v>49.686</v>
      </c>
      <c r="M27">
        <v>57.631</v>
      </c>
      <c r="N27">
        <v>24.457999999999998</v>
      </c>
      <c r="O27">
        <v>46.234000000000002</v>
      </c>
      <c r="P27">
        <v>42.417000000000002</v>
      </c>
      <c r="Q27">
        <v>64.216999999999999</v>
      </c>
      <c r="R27">
        <v>56.726999999999997</v>
      </c>
      <c r="S27">
        <v>54.506999999999998</v>
      </c>
      <c r="T27">
        <v>85.597999999999999</v>
      </c>
      <c r="U27">
        <v>60.475999999999999</v>
      </c>
      <c r="V27">
        <v>56.16</v>
      </c>
      <c r="W27">
        <v>76.135999999999996</v>
      </c>
      <c r="X27">
        <v>33.459000000000003</v>
      </c>
      <c r="Y27">
        <v>44.625</v>
      </c>
      <c r="Z27">
        <v>64.298000000000002</v>
      </c>
      <c r="AA27">
        <v>58.451000000000001</v>
      </c>
      <c r="AB27">
        <v>58.664000000000001</v>
      </c>
      <c r="AC27">
        <v>70.414000000000001</v>
      </c>
      <c r="AD27">
        <v>30.113</v>
      </c>
      <c r="AE27">
        <v>89.944000000000003</v>
      </c>
      <c r="AF27">
        <v>44.795999999999999</v>
      </c>
      <c r="AG27">
        <v>61.006</v>
      </c>
      <c r="AH27" s="32">
        <v>61.511000000000003</v>
      </c>
    </row>
    <row r="28" spans="1:1005" ht="14.5" x14ac:dyDescent="0.35">
      <c r="A28" s="29">
        <v>45901</v>
      </c>
      <c r="B28" s="33"/>
      <c r="C28" s="8">
        <v>34</v>
      </c>
      <c r="D28" s="11">
        <v>42</v>
      </c>
      <c r="E28">
        <v>54.293999999999997</v>
      </c>
      <c r="F28">
        <v>39.116999999999997</v>
      </c>
      <c r="G28">
        <v>70.894000000000005</v>
      </c>
      <c r="H28">
        <v>44.369</v>
      </c>
      <c r="I28">
        <v>65.600999999999999</v>
      </c>
      <c r="J28">
        <v>36.972000000000001</v>
      </c>
      <c r="K28">
        <v>54.222000000000001</v>
      </c>
      <c r="L28">
        <v>37.335999999999999</v>
      </c>
      <c r="M28">
        <v>34.743000000000002</v>
      </c>
      <c r="N28">
        <v>24.277999999999999</v>
      </c>
      <c r="O28">
        <v>66.495000000000005</v>
      </c>
      <c r="P28">
        <v>42.273000000000003</v>
      </c>
      <c r="Q28">
        <v>41.225999999999999</v>
      </c>
      <c r="R28">
        <v>42.588000000000001</v>
      </c>
      <c r="S28">
        <v>51.067</v>
      </c>
      <c r="T28">
        <v>49.7</v>
      </c>
      <c r="U28">
        <v>40.851999999999997</v>
      </c>
      <c r="V28">
        <v>32.320999999999998</v>
      </c>
      <c r="W28">
        <v>44.585999999999999</v>
      </c>
      <c r="X28">
        <v>27.141999999999999</v>
      </c>
      <c r="Y28">
        <v>60.723999999999997</v>
      </c>
      <c r="Z28">
        <v>61.204999999999998</v>
      </c>
      <c r="AA28">
        <v>42.375</v>
      </c>
      <c r="AB28">
        <v>39.582999999999998</v>
      </c>
      <c r="AC28">
        <v>43.496000000000002</v>
      </c>
      <c r="AD28">
        <v>24.866</v>
      </c>
      <c r="AE28">
        <v>47.451999999999998</v>
      </c>
      <c r="AF28">
        <v>41.351999999999997</v>
      </c>
      <c r="AG28">
        <v>37.814</v>
      </c>
      <c r="AH28" s="32">
        <v>44.185000000000002</v>
      </c>
      <c r="ALQ28" s="4" t="e">
        <v>#N/A</v>
      </c>
    </row>
    <row r="29" spans="1:1005" ht="14.5" x14ac:dyDescent="0.35">
      <c r="A29" s="29">
        <v>45931</v>
      </c>
      <c r="B29" s="33"/>
      <c r="C29" s="8">
        <v>30</v>
      </c>
      <c r="D29" s="11">
        <v>41</v>
      </c>
      <c r="E29">
        <v>52.335999999999999</v>
      </c>
      <c r="F29">
        <v>52.106000000000002</v>
      </c>
      <c r="G29">
        <v>68.055000000000007</v>
      </c>
      <c r="H29">
        <v>62.024000000000001</v>
      </c>
      <c r="I29">
        <v>74.899000000000001</v>
      </c>
      <c r="J29">
        <v>55.363</v>
      </c>
      <c r="K29">
        <v>44.429000000000002</v>
      </c>
      <c r="L29">
        <v>37.707999999999998</v>
      </c>
      <c r="M29">
        <v>34.838999999999999</v>
      </c>
      <c r="N29">
        <v>38.402999999999999</v>
      </c>
      <c r="O29">
        <v>40.335000000000001</v>
      </c>
      <c r="P29">
        <v>42.731999999999999</v>
      </c>
      <c r="Q29">
        <v>62.517000000000003</v>
      </c>
      <c r="R29">
        <v>85.272999999999996</v>
      </c>
      <c r="S29">
        <v>57.457999999999998</v>
      </c>
      <c r="T29">
        <v>48.341999999999999</v>
      </c>
      <c r="U29">
        <v>45.985999999999997</v>
      </c>
      <c r="V29">
        <v>36.731999999999999</v>
      </c>
      <c r="W29">
        <v>48.283000000000001</v>
      </c>
      <c r="X29">
        <v>27.460999999999999</v>
      </c>
      <c r="Y29">
        <v>61.646000000000001</v>
      </c>
      <c r="Z29">
        <v>73.631</v>
      </c>
      <c r="AA29">
        <v>40.012</v>
      </c>
      <c r="AB29">
        <v>36.549999999999997</v>
      </c>
      <c r="AC29">
        <v>47.124000000000002</v>
      </c>
      <c r="AD29">
        <v>29.843</v>
      </c>
      <c r="AE29">
        <v>43.628999999999998</v>
      </c>
      <c r="AF29">
        <v>43.006</v>
      </c>
      <c r="AG29">
        <v>33.628999999999998</v>
      </c>
      <c r="AH29" s="32">
        <v>34.11</v>
      </c>
      <c r="ALQ29" s="4" t="e">
        <v>#N/A</v>
      </c>
    </row>
    <row r="30" spans="1:1005" ht="14.5" x14ac:dyDescent="0.35">
      <c r="A30" s="29">
        <v>45962</v>
      </c>
      <c r="B30" s="33"/>
      <c r="C30" s="8">
        <v>31</v>
      </c>
      <c r="D30" s="11">
        <v>36</v>
      </c>
      <c r="E30">
        <v>43.100999999999999</v>
      </c>
      <c r="F30">
        <v>40.095999999999997</v>
      </c>
      <c r="G30">
        <v>51.817</v>
      </c>
      <c r="H30">
        <v>50.21</v>
      </c>
      <c r="I30">
        <v>55.137</v>
      </c>
      <c r="J30">
        <v>46.052</v>
      </c>
      <c r="K30">
        <v>36.395000000000003</v>
      </c>
      <c r="L30">
        <v>33.948</v>
      </c>
      <c r="M30">
        <v>34.261000000000003</v>
      </c>
      <c r="N30">
        <v>25.065999999999999</v>
      </c>
      <c r="O30">
        <v>30.780999999999999</v>
      </c>
      <c r="P30">
        <v>39.128</v>
      </c>
      <c r="Q30">
        <v>48.457999999999998</v>
      </c>
      <c r="R30">
        <v>55.662999999999997</v>
      </c>
      <c r="S30">
        <v>44.851999999999997</v>
      </c>
      <c r="T30">
        <v>42.720999999999997</v>
      </c>
      <c r="U30">
        <v>42.628999999999998</v>
      </c>
      <c r="V30">
        <v>37.401000000000003</v>
      </c>
      <c r="W30">
        <v>39.890999999999998</v>
      </c>
      <c r="X30">
        <v>23.978000000000002</v>
      </c>
      <c r="Y30">
        <v>39.707000000000001</v>
      </c>
      <c r="Z30">
        <v>45.103999999999999</v>
      </c>
      <c r="AA30">
        <v>37.063000000000002</v>
      </c>
      <c r="AB30">
        <v>32.026000000000003</v>
      </c>
      <c r="AC30">
        <v>41.066000000000003</v>
      </c>
      <c r="AD30">
        <v>28.327999999999999</v>
      </c>
      <c r="AE30">
        <v>38.768000000000001</v>
      </c>
      <c r="AF30">
        <v>47.405000000000001</v>
      </c>
      <c r="AG30">
        <v>33.323999999999998</v>
      </c>
      <c r="AH30" s="32">
        <v>29.998000000000001</v>
      </c>
      <c r="ALQ30" s="4" t="e">
        <v>#N/A</v>
      </c>
    </row>
    <row r="31" spans="1:1005" ht="14.5" x14ac:dyDescent="0.35">
      <c r="A31" s="29">
        <v>45992</v>
      </c>
      <c r="B31" s="33"/>
      <c r="C31" s="8">
        <v>31</v>
      </c>
      <c r="D31" s="11">
        <v>32</v>
      </c>
      <c r="E31">
        <v>36.677999999999997</v>
      </c>
      <c r="F31">
        <v>31.881</v>
      </c>
      <c r="G31">
        <v>47.698</v>
      </c>
      <c r="H31">
        <v>40.807000000000002</v>
      </c>
      <c r="I31">
        <v>42.063000000000002</v>
      </c>
      <c r="J31">
        <v>40.762999999999998</v>
      </c>
      <c r="K31">
        <v>32.536999999999999</v>
      </c>
      <c r="L31">
        <v>29.11</v>
      </c>
      <c r="M31">
        <v>28.221</v>
      </c>
      <c r="N31">
        <v>21.260999999999999</v>
      </c>
      <c r="O31">
        <v>28.149000000000001</v>
      </c>
      <c r="P31">
        <v>30.617000000000001</v>
      </c>
      <c r="Q31">
        <v>35.115000000000002</v>
      </c>
      <c r="R31">
        <v>38.375999999999998</v>
      </c>
      <c r="S31">
        <v>31.971</v>
      </c>
      <c r="T31">
        <v>37.991999999999997</v>
      </c>
      <c r="U31">
        <v>34.398000000000003</v>
      </c>
      <c r="V31">
        <v>31.39</v>
      </c>
      <c r="W31">
        <v>34.834000000000003</v>
      </c>
      <c r="X31">
        <v>22.023</v>
      </c>
      <c r="Y31">
        <v>29.5</v>
      </c>
      <c r="Z31">
        <v>36.972999999999999</v>
      </c>
      <c r="AA31">
        <v>32.743000000000002</v>
      </c>
      <c r="AB31">
        <v>29.896999999999998</v>
      </c>
      <c r="AC31">
        <v>38.088999999999999</v>
      </c>
      <c r="AD31">
        <v>23.103999999999999</v>
      </c>
      <c r="AE31">
        <v>36.125999999999998</v>
      </c>
      <c r="AF31">
        <v>37.344999999999999</v>
      </c>
      <c r="AG31">
        <v>30.303000000000001</v>
      </c>
      <c r="AH31" s="32">
        <v>27.065999999999999</v>
      </c>
      <c r="ALQ31" s="4" t="e">
        <v>#N/A</v>
      </c>
    </row>
    <row r="32" spans="1:1005" ht="14.5" x14ac:dyDescent="0.35">
      <c r="A32" s="29">
        <v>46023</v>
      </c>
      <c r="B32" s="33"/>
      <c r="C32" s="8">
        <v>30</v>
      </c>
      <c r="D32" s="11">
        <v>31</v>
      </c>
      <c r="E32">
        <v>33.42</v>
      </c>
      <c r="F32">
        <v>28.867000000000001</v>
      </c>
      <c r="G32">
        <v>40.320999999999998</v>
      </c>
      <c r="H32">
        <v>35.130000000000003</v>
      </c>
      <c r="I32">
        <v>37.286999999999999</v>
      </c>
      <c r="J32">
        <v>35.192</v>
      </c>
      <c r="K32">
        <v>32.634</v>
      </c>
      <c r="L32">
        <v>26.77</v>
      </c>
      <c r="M32">
        <v>24.843</v>
      </c>
      <c r="N32">
        <v>20.271999999999998</v>
      </c>
      <c r="O32">
        <v>25.199000000000002</v>
      </c>
      <c r="P32">
        <v>29.733000000000001</v>
      </c>
      <c r="Q32">
        <v>30.251000000000001</v>
      </c>
      <c r="R32">
        <v>32.411000000000001</v>
      </c>
      <c r="S32">
        <v>26.658000000000001</v>
      </c>
      <c r="T32">
        <v>34.36</v>
      </c>
      <c r="U32">
        <v>30.402999999999999</v>
      </c>
      <c r="V32">
        <v>28.463000000000001</v>
      </c>
      <c r="W32">
        <v>33.258000000000003</v>
      </c>
      <c r="X32">
        <v>20.428000000000001</v>
      </c>
      <c r="Y32">
        <v>25.556000000000001</v>
      </c>
      <c r="Z32">
        <v>32.271000000000001</v>
      </c>
      <c r="AA32">
        <v>29.817</v>
      </c>
      <c r="AB32">
        <v>28.021999999999998</v>
      </c>
      <c r="AC32">
        <v>33.402000000000001</v>
      </c>
      <c r="AD32">
        <v>21.213999999999999</v>
      </c>
      <c r="AE32">
        <v>32.875999999999998</v>
      </c>
      <c r="AF32">
        <v>29.922999999999998</v>
      </c>
      <c r="AG32">
        <v>27.041</v>
      </c>
      <c r="AH32" s="32">
        <v>25.337</v>
      </c>
      <c r="ALQ32" s="4" t="e">
        <v>#N/A</v>
      </c>
    </row>
    <row r="33" spans="1:1005" ht="14.5" x14ac:dyDescent="0.35">
      <c r="A33" s="29">
        <v>46054</v>
      </c>
      <c r="B33" s="34"/>
      <c r="C33" s="12">
        <v>28</v>
      </c>
      <c r="D33" s="11">
        <v>29</v>
      </c>
      <c r="E33">
        <v>28.082999999999998</v>
      </c>
      <c r="F33">
        <v>31.463000000000001</v>
      </c>
      <c r="G33">
        <v>39.329000000000001</v>
      </c>
      <c r="H33">
        <v>28.478000000000002</v>
      </c>
      <c r="I33">
        <v>31.795000000000002</v>
      </c>
      <c r="J33">
        <v>33.981999999999999</v>
      </c>
      <c r="K33">
        <v>32.271000000000001</v>
      </c>
      <c r="L33">
        <v>25.268000000000001</v>
      </c>
      <c r="M33">
        <v>20.97</v>
      </c>
      <c r="N33">
        <v>23.303999999999998</v>
      </c>
      <c r="O33">
        <v>21.632999999999999</v>
      </c>
      <c r="P33">
        <v>25.928000000000001</v>
      </c>
      <c r="Q33">
        <v>24.709</v>
      </c>
      <c r="R33">
        <v>32.128999999999998</v>
      </c>
      <c r="S33">
        <v>21.63</v>
      </c>
      <c r="T33">
        <v>30.33</v>
      </c>
      <c r="U33">
        <v>25.141999999999999</v>
      </c>
      <c r="V33">
        <v>23.620999999999999</v>
      </c>
      <c r="W33">
        <v>27.62</v>
      </c>
      <c r="X33">
        <v>17.911000000000001</v>
      </c>
      <c r="Y33">
        <v>26.393999999999998</v>
      </c>
      <c r="Z33">
        <v>37.737000000000002</v>
      </c>
      <c r="AA33">
        <v>27.978000000000002</v>
      </c>
      <c r="AB33">
        <v>34.200000000000003</v>
      </c>
      <c r="AC33">
        <v>34.588000000000001</v>
      </c>
      <c r="AD33">
        <v>18.422999999999998</v>
      </c>
      <c r="AE33">
        <v>29.026</v>
      </c>
      <c r="AF33">
        <v>27.846</v>
      </c>
      <c r="AG33">
        <v>24.757000000000001</v>
      </c>
      <c r="AH33" s="32">
        <v>23.175999999999998</v>
      </c>
      <c r="ALQ33" s="4" t="e">
        <v>#N/A</v>
      </c>
    </row>
    <row r="34" spans="1:1005" ht="14.5" x14ac:dyDescent="0.35">
      <c r="A34" s="29">
        <v>46082</v>
      </c>
      <c r="B34" s="33"/>
      <c r="C34" s="8">
        <v>42</v>
      </c>
      <c r="D34" s="11">
        <v>46</v>
      </c>
      <c r="E34">
        <v>50.844000000000001</v>
      </c>
      <c r="F34">
        <v>62.591000000000001</v>
      </c>
      <c r="G34">
        <v>52.374000000000002</v>
      </c>
      <c r="H34">
        <v>59.954999999999998</v>
      </c>
      <c r="I34">
        <v>53.417999999999999</v>
      </c>
      <c r="J34">
        <v>52.783999999999999</v>
      </c>
      <c r="K34">
        <v>40.340000000000003</v>
      </c>
      <c r="L34">
        <v>37.970999999999997</v>
      </c>
      <c r="M34">
        <v>27.295000000000002</v>
      </c>
      <c r="N34">
        <v>39.264000000000003</v>
      </c>
      <c r="O34">
        <v>59.896999999999998</v>
      </c>
      <c r="P34">
        <v>33.612000000000002</v>
      </c>
      <c r="Q34">
        <v>36.042999999999999</v>
      </c>
      <c r="R34">
        <v>82.573999999999998</v>
      </c>
      <c r="S34">
        <v>24.675999999999998</v>
      </c>
      <c r="T34">
        <v>55.576000000000001</v>
      </c>
      <c r="U34">
        <v>29.984000000000002</v>
      </c>
      <c r="V34">
        <v>41.2</v>
      </c>
      <c r="W34">
        <v>52.203000000000003</v>
      </c>
      <c r="X34">
        <v>26.667999999999999</v>
      </c>
      <c r="Y34">
        <v>38.457999999999998</v>
      </c>
      <c r="Z34">
        <v>67.465000000000003</v>
      </c>
      <c r="AA34">
        <v>49.54</v>
      </c>
      <c r="AB34">
        <v>79.132999999999996</v>
      </c>
      <c r="AC34">
        <v>37.503999999999998</v>
      </c>
      <c r="AD34">
        <v>29.010999999999999</v>
      </c>
      <c r="AE34">
        <v>45.347000000000001</v>
      </c>
      <c r="AF34">
        <v>37.819000000000003</v>
      </c>
      <c r="AG34">
        <v>43.372</v>
      </c>
      <c r="AH34" s="32">
        <v>41.682000000000002</v>
      </c>
      <c r="ALQ34" s="4" t="e">
        <v>#N/A</v>
      </c>
    </row>
    <row r="35" spans="1:1005" ht="14.5" x14ac:dyDescent="0.35">
      <c r="A35" s="29">
        <v>46113</v>
      </c>
      <c r="B35" s="33"/>
      <c r="C35" s="8">
        <v>82</v>
      </c>
      <c r="D35" s="11">
        <v>100</v>
      </c>
      <c r="E35">
        <v>95.147999999999996</v>
      </c>
      <c r="F35">
        <v>79.878</v>
      </c>
      <c r="G35">
        <v>125.717</v>
      </c>
      <c r="H35">
        <v>113.642</v>
      </c>
      <c r="I35">
        <v>87.962000000000003</v>
      </c>
      <c r="J35">
        <v>78.442999999999998</v>
      </c>
      <c r="K35">
        <v>108.878</v>
      </c>
      <c r="L35">
        <v>82.353999999999999</v>
      </c>
      <c r="M35">
        <v>66.903000000000006</v>
      </c>
      <c r="N35">
        <v>74.027000000000001</v>
      </c>
      <c r="O35">
        <v>139.14699999999999</v>
      </c>
      <c r="P35">
        <v>84.191999999999993</v>
      </c>
      <c r="Q35">
        <v>116.97499999999999</v>
      </c>
      <c r="R35">
        <v>139.20500000000001</v>
      </c>
      <c r="S35">
        <v>76.694999999999993</v>
      </c>
      <c r="T35">
        <v>86.182000000000002</v>
      </c>
      <c r="U35">
        <v>72.7</v>
      </c>
      <c r="V35">
        <v>98.263999999999996</v>
      </c>
      <c r="W35">
        <v>116.84099999999999</v>
      </c>
      <c r="X35">
        <v>51.332999999999998</v>
      </c>
      <c r="Y35">
        <v>84.180999999999997</v>
      </c>
      <c r="Z35">
        <v>102.083</v>
      </c>
      <c r="AA35">
        <v>86.162999999999997</v>
      </c>
      <c r="AB35">
        <v>145.13999999999999</v>
      </c>
      <c r="AC35">
        <v>65.055999999999997</v>
      </c>
      <c r="AD35">
        <v>114.68600000000001</v>
      </c>
      <c r="AE35">
        <v>66.715999999999994</v>
      </c>
      <c r="AF35">
        <v>67.165999999999997</v>
      </c>
      <c r="AG35">
        <v>92.778000000000006</v>
      </c>
      <c r="AH35" s="32">
        <v>96.396000000000001</v>
      </c>
      <c r="ALQ35" s="4" t="e">
        <v>#N/A</v>
      </c>
    </row>
    <row r="36" spans="1:1005" ht="14.5" x14ac:dyDescent="0.35">
      <c r="A36" s="29">
        <v>46143</v>
      </c>
      <c r="B36" s="33"/>
      <c r="C36" s="8">
        <v>195</v>
      </c>
      <c r="D36" s="14">
        <v>251</v>
      </c>
      <c r="E36">
        <v>256.84300000000002</v>
      </c>
      <c r="F36">
        <v>310.279</v>
      </c>
      <c r="G36">
        <v>429.24200000000002</v>
      </c>
      <c r="H36">
        <v>413.15199999999999</v>
      </c>
      <c r="I36">
        <v>251.93100000000001</v>
      </c>
      <c r="J36">
        <v>289.11399999999998</v>
      </c>
      <c r="K36">
        <v>297.11700000000002</v>
      </c>
      <c r="L36">
        <v>315.82499999999999</v>
      </c>
      <c r="M36">
        <v>108.29300000000001</v>
      </c>
      <c r="N36">
        <v>200.23099999999999</v>
      </c>
      <c r="O36">
        <v>278.28699999999998</v>
      </c>
      <c r="P36">
        <v>317.99099999999999</v>
      </c>
      <c r="Q36">
        <v>286.62400000000002</v>
      </c>
      <c r="R36">
        <v>300.226</v>
      </c>
      <c r="S36">
        <v>330.09500000000003</v>
      </c>
      <c r="T36">
        <v>372.33300000000003</v>
      </c>
      <c r="U36">
        <v>153.63</v>
      </c>
      <c r="V36">
        <v>217.315</v>
      </c>
      <c r="W36">
        <v>180.50700000000001</v>
      </c>
      <c r="X36">
        <v>125.879</v>
      </c>
      <c r="Y36">
        <v>280.15800000000002</v>
      </c>
      <c r="Z36">
        <v>210.71</v>
      </c>
      <c r="AA36">
        <v>208.37100000000001</v>
      </c>
      <c r="AB36">
        <v>304.87200000000001</v>
      </c>
      <c r="AC36">
        <v>195.04900000000001</v>
      </c>
      <c r="AD36">
        <v>257.29399999999998</v>
      </c>
      <c r="AE36" s="32">
        <v>221.41399999999999</v>
      </c>
      <c r="AF36">
        <v>161.16399999999999</v>
      </c>
      <c r="AG36" s="4">
        <v>252.01499999999999</v>
      </c>
      <c r="AH36" s="4">
        <v>330.22500000000002</v>
      </c>
      <c r="ALQ36" s="4" t="e">
        <v>#N/A</v>
      </c>
    </row>
    <row r="37" spans="1:1005" ht="14.5" x14ac:dyDescent="0.35">
      <c r="A37" s="29">
        <v>46174</v>
      </c>
      <c r="B37" s="15"/>
      <c r="C37" s="13">
        <v>190</v>
      </c>
      <c r="D37" s="14">
        <v>293</v>
      </c>
      <c r="E37">
        <v>251.221</v>
      </c>
      <c r="F37">
        <v>674.99699999999996</v>
      </c>
      <c r="G37">
        <v>351.06200000000001</v>
      </c>
      <c r="H37">
        <v>578.51800000000003</v>
      </c>
      <c r="I37">
        <v>256.02199999999999</v>
      </c>
      <c r="J37">
        <v>403.32100000000003</v>
      </c>
      <c r="K37">
        <v>182.03899999999999</v>
      </c>
      <c r="L37">
        <v>230.32599999999999</v>
      </c>
      <c r="M37">
        <v>65.472999999999999</v>
      </c>
      <c r="N37">
        <v>235.16399999999999</v>
      </c>
      <c r="O37">
        <v>165.55799999999999</v>
      </c>
      <c r="P37">
        <v>336.16300000000001</v>
      </c>
      <c r="Q37">
        <v>215.80600000000001</v>
      </c>
      <c r="R37">
        <v>211.44499999999999</v>
      </c>
      <c r="S37">
        <v>573.93499999999995</v>
      </c>
      <c r="T37">
        <v>304.64800000000002</v>
      </c>
      <c r="U37">
        <v>329.02699999999999</v>
      </c>
      <c r="V37">
        <v>515.88199999999995</v>
      </c>
      <c r="W37">
        <v>65.935000000000002</v>
      </c>
      <c r="X37">
        <v>173.756</v>
      </c>
      <c r="Y37">
        <v>394.36799999999999</v>
      </c>
      <c r="Z37">
        <v>416.01400000000001</v>
      </c>
      <c r="AA37">
        <v>352.66899999999998</v>
      </c>
      <c r="AB37">
        <v>459.83100000000002</v>
      </c>
      <c r="AC37">
        <v>84.59</v>
      </c>
      <c r="AD37">
        <v>492.13600000000002</v>
      </c>
      <c r="AE37" s="32">
        <v>224.6</v>
      </c>
      <c r="AF37">
        <v>317.10300000000001</v>
      </c>
      <c r="AG37" s="4">
        <v>200.76</v>
      </c>
      <c r="AH37" s="4">
        <v>469.75400000000002</v>
      </c>
      <c r="ALQ37" s="4" t="e">
        <v>#N/A</v>
      </c>
    </row>
    <row r="38" spans="1:1005" ht="14.5" x14ac:dyDescent="0.35">
      <c r="A38" s="29">
        <v>46204</v>
      </c>
      <c r="B38" s="15"/>
      <c r="C38" s="13">
        <v>57</v>
      </c>
      <c r="D38" s="14">
        <v>98</v>
      </c>
      <c r="E38">
        <v>71.173000000000002</v>
      </c>
      <c r="F38">
        <v>487.18799999999999</v>
      </c>
      <c r="G38">
        <v>118.21899999999999</v>
      </c>
      <c r="H38">
        <v>192.768</v>
      </c>
      <c r="I38">
        <v>118.914</v>
      </c>
      <c r="J38">
        <v>251.642</v>
      </c>
      <c r="K38">
        <v>55.03</v>
      </c>
      <c r="L38">
        <v>64.405000000000001</v>
      </c>
      <c r="M38">
        <v>26.951000000000001</v>
      </c>
      <c r="N38">
        <v>60.203000000000003</v>
      </c>
      <c r="O38">
        <v>58.753999999999998</v>
      </c>
      <c r="P38">
        <v>125.971</v>
      </c>
      <c r="Q38">
        <v>77.135999999999996</v>
      </c>
      <c r="R38">
        <v>71.477999999999994</v>
      </c>
      <c r="S38">
        <v>237.654</v>
      </c>
      <c r="T38">
        <v>149.23400000000001</v>
      </c>
      <c r="U38">
        <v>80.611999999999995</v>
      </c>
      <c r="V38">
        <v>249.91900000000001</v>
      </c>
      <c r="W38">
        <v>31.428000000000001</v>
      </c>
      <c r="X38">
        <v>60.231000000000002</v>
      </c>
      <c r="Y38">
        <v>113.43300000000001</v>
      </c>
      <c r="Z38">
        <v>129.155</v>
      </c>
      <c r="AA38">
        <v>105.88800000000001</v>
      </c>
      <c r="AB38">
        <v>143.815</v>
      </c>
      <c r="AC38">
        <v>35.595999999999997</v>
      </c>
      <c r="AD38">
        <v>294.85500000000002</v>
      </c>
      <c r="AE38" s="32">
        <v>65.302999999999997</v>
      </c>
      <c r="AF38">
        <v>141.26400000000001</v>
      </c>
      <c r="AG38" s="4">
        <v>73.459999999999994</v>
      </c>
      <c r="AH38" s="4">
        <v>203.489</v>
      </c>
      <c r="ALQ38" s="4" t="e">
        <v>#N/A</v>
      </c>
    </row>
    <row r="39" spans="1:1005" ht="14.5" x14ac:dyDescent="0.35">
      <c r="A39" s="29">
        <v>46235</v>
      </c>
      <c r="B39" s="15"/>
      <c r="C39" s="13">
        <v>48</v>
      </c>
      <c r="D39" s="14">
        <v>63</v>
      </c>
      <c r="E39">
        <v>46.692</v>
      </c>
      <c r="F39">
        <v>133.63999999999999</v>
      </c>
      <c r="G39">
        <v>58.533000000000001</v>
      </c>
      <c r="H39">
        <v>92.141999999999996</v>
      </c>
      <c r="I39">
        <v>57.095999999999997</v>
      </c>
      <c r="J39">
        <v>99.805999999999997</v>
      </c>
      <c r="K39">
        <v>49.35</v>
      </c>
      <c r="L39">
        <v>57.835999999999999</v>
      </c>
      <c r="M39">
        <v>24.131</v>
      </c>
      <c r="N39">
        <v>45.896999999999998</v>
      </c>
      <c r="O39">
        <v>41.536999999999999</v>
      </c>
      <c r="P39">
        <v>63.87</v>
      </c>
      <c r="Q39">
        <v>56.872</v>
      </c>
      <c r="R39">
        <v>54.279000000000003</v>
      </c>
      <c r="S39">
        <v>85.480999999999995</v>
      </c>
      <c r="T39">
        <v>60.139000000000003</v>
      </c>
      <c r="U39">
        <v>57.216999999999999</v>
      </c>
      <c r="V39">
        <v>75.948999999999998</v>
      </c>
      <c r="W39">
        <v>32.997999999999998</v>
      </c>
      <c r="X39">
        <v>44.795999999999999</v>
      </c>
      <c r="Y39">
        <v>64.451999999999998</v>
      </c>
      <c r="Z39">
        <v>58.039000000000001</v>
      </c>
      <c r="AA39">
        <v>58.63</v>
      </c>
      <c r="AB39">
        <v>70.236000000000004</v>
      </c>
      <c r="AC39">
        <v>30.189</v>
      </c>
      <c r="AD39">
        <v>90.114000000000004</v>
      </c>
      <c r="AE39" s="32">
        <v>43.875</v>
      </c>
      <c r="AF39">
        <v>61.453000000000003</v>
      </c>
      <c r="AG39" s="4">
        <v>60.747999999999998</v>
      </c>
      <c r="AH39" s="4">
        <v>74.742000000000004</v>
      </c>
      <c r="ALQ39" s="4" t="e">
        <v>#N/A</v>
      </c>
    </row>
    <row r="40" spans="1:1005" ht="14.5" x14ac:dyDescent="0.35">
      <c r="A40" s="29">
        <v>46266</v>
      </c>
      <c r="B40" s="15"/>
      <c r="C40" s="13">
        <v>34</v>
      </c>
      <c r="D40" s="14">
        <v>42</v>
      </c>
      <c r="E40">
        <v>39.228999999999999</v>
      </c>
      <c r="F40">
        <v>71.034999999999997</v>
      </c>
      <c r="G40">
        <v>44.075000000000003</v>
      </c>
      <c r="H40">
        <v>66.200999999999993</v>
      </c>
      <c r="I40">
        <v>37.127000000000002</v>
      </c>
      <c r="J40">
        <v>54.618000000000002</v>
      </c>
      <c r="K40">
        <v>37.04</v>
      </c>
      <c r="L40">
        <v>34.892000000000003</v>
      </c>
      <c r="M40">
        <v>23.425999999999998</v>
      </c>
      <c r="N40">
        <v>66.122</v>
      </c>
      <c r="O40">
        <v>41.454000000000001</v>
      </c>
      <c r="P40">
        <v>40.939</v>
      </c>
      <c r="Q40">
        <v>41.905999999999999</v>
      </c>
      <c r="R40">
        <v>50.843000000000004</v>
      </c>
      <c r="S40">
        <v>49.578000000000003</v>
      </c>
      <c r="T40">
        <v>40.552999999999997</v>
      </c>
      <c r="U40">
        <v>33.07</v>
      </c>
      <c r="V40">
        <v>44.424999999999997</v>
      </c>
      <c r="W40">
        <v>26.731000000000002</v>
      </c>
      <c r="X40">
        <v>60.917999999999999</v>
      </c>
      <c r="Y40">
        <v>58.795000000000002</v>
      </c>
      <c r="Z40">
        <v>42.014000000000003</v>
      </c>
      <c r="AA40">
        <v>39.537999999999997</v>
      </c>
      <c r="AB40">
        <v>43.34</v>
      </c>
      <c r="AC40">
        <v>24.728999999999999</v>
      </c>
      <c r="AD40">
        <v>47.58</v>
      </c>
      <c r="AE40" s="32">
        <v>40.488999999999997</v>
      </c>
      <c r="AF40">
        <v>38.179000000000002</v>
      </c>
      <c r="AG40" s="4">
        <v>44.622</v>
      </c>
      <c r="AH40" s="4">
        <v>54.109000000000002</v>
      </c>
      <c r="ALQ40" s="4" t="e">
        <v>#N/A</v>
      </c>
    </row>
    <row r="41" spans="1:1005" ht="14.5" x14ac:dyDescent="0.35">
      <c r="A41" s="29">
        <v>46296</v>
      </c>
      <c r="B41" s="15"/>
      <c r="C41" s="13">
        <v>30</v>
      </c>
      <c r="D41" s="14">
        <v>41</v>
      </c>
      <c r="E41">
        <v>52.015000000000001</v>
      </c>
      <c r="F41">
        <v>68.185000000000002</v>
      </c>
      <c r="G41">
        <v>61.685000000000002</v>
      </c>
      <c r="H41">
        <v>75.460999999999999</v>
      </c>
      <c r="I41">
        <v>54.856000000000002</v>
      </c>
      <c r="J41">
        <v>44.807000000000002</v>
      </c>
      <c r="K41">
        <v>37.408999999999999</v>
      </c>
      <c r="L41">
        <v>34.976999999999997</v>
      </c>
      <c r="M41">
        <v>38.694000000000003</v>
      </c>
      <c r="N41">
        <v>40.005000000000003</v>
      </c>
      <c r="O41">
        <v>41.923999999999999</v>
      </c>
      <c r="P41">
        <v>62.198</v>
      </c>
      <c r="Q41">
        <v>85.358999999999995</v>
      </c>
      <c r="R41">
        <v>57.243000000000002</v>
      </c>
      <c r="S41">
        <v>48.219000000000001</v>
      </c>
      <c r="T41">
        <v>45.715000000000003</v>
      </c>
      <c r="U41">
        <v>37.112000000000002</v>
      </c>
      <c r="V41">
        <v>48.113999999999997</v>
      </c>
      <c r="W41">
        <v>27.042999999999999</v>
      </c>
      <c r="X41">
        <v>61.82</v>
      </c>
      <c r="Y41">
        <v>75.488</v>
      </c>
      <c r="Z41">
        <v>39.628</v>
      </c>
      <c r="AA41">
        <v>36.485999999999997</v>
      </c>
      <c r="AB41">
        <v>46.945999999999998</v>
      </c>
      <c r="AC41">
        <v>29.402000000000001</v>
      </c>
      <c r="AD41">
        <v>43.747</v>
      </c>
      <c r="AE41" s="32">
        <v>42.180999999999997</v>
      </c>
      <c r="AF41">
        <v>34.021999999999998</v>
      </c>
      <c r="AG41" s="4">
        <v>33.829000000000001</v>
      </c>
      <c r="AH41" s="4">
        <v>52.148000000000003</v>
      </c>
      <c r="ALQ41" s="4" t="e">
        <v>#N/A</v>
      </c>
    </row>
    <row r="42" spans="1:1005" ht="14.5" x14ac:dyDescent="0.35">
      <c r="A42" s="29">
        <v>46327</v>
      </c>
      <c r="B42" s="15"/>
      <c r="C42" s="13">
        <v>31</v>
      </c>
      <c r="D42" s="14">
        <v>36</v>
      </c>
      <c r="E42">
        <v>40.752000000000002</v>
      </c>
      <c r="F42" s="4">
        <v>51.93</v>
      </c>
      <c r="G42" s="4">
        <v>49.890999999999998</v>
      </c>
      <c r="H42" s="4">
        <v>55.616999999999997</v>
      </c>
      <c r="I42" s="4">
        <v>46.484999999999999</v>
      </c>
      <c r="J42" s="4">
        <v>36.726999999999997</v>
      </c>
      <c r="K42" s="4">
        <v>33.683999999999997</v>
      </c>
      <c r="L42" s="4">
        <v>34.387999999999998</v>
      </c>
      <c r="M42" s="4">
        <v>25.106999999999999</v>
      </c>
      <c r="N42" s="4">
        <v>30.497</v>
      </c>
      <c r="O42" s="4">
        <v>38.383000000000003</v>
      </c>
      <c r="P42" s="4">
        <v>48.180999999999997</v>
      </c>
      <c r="Q42" s="4">
        <v>56.755000000000003</v>
      </c>
      <c r="R42" s="4">
        <v>44.67</v>
      </c>
      <c r="S42" s="4">
        <v>42.612000000000002</v>
      </c>
      <c r="T42" s="4">
        <v>42.39</v>
      </c>
      <c r="U42" s="4">
        <v>38.289000000000001</v>
      </c>
      <c r="V42" s="4">
        <v>39.741999999999997</v>
      </c>
      <c r="W42" s="4">
        <v>23.606000000000002</v>
      </c>
      <c r="X42" s="4">
        <v>39.838999999999999</v>
      </c>
      <c r="Y42" s="4">
        <v>45.493000000000002</v>
      </c>
      <c r="Z42" s="4">
        <v>36.719000000000001</v>
      </c>
      <c r="AA42" s="4">
        <v>31.966999999999999</v>
      </c>
      <c r="AB42" s="4">
        <v>40.905999999999999</v>
      </c>
      <c r="AC42" s="4">
        <v>28.515000000000001</v>
      </c>
      <c r="AD42" s="4">
        <v>38.872</v>
      </c>
      <c r="AE42" s="32">
        <v>46.618000000000002</v>
      </c>
      <c r="AF42" s="4">
        <v>33.691000000000003</v>
      </c>
      <c r="AG42" s="4">
        <v>29.63</v>
      </c>
      <c r="AH42" s="4">
        <v>42.933</v>
      </c>
      <c r="ALQ42" s="4" t="e">
        <v>#N/A</v>
      </c>
    </row>
    <row r="43" spans="1:1005" ht="14.5" x14ac:dyDescent="0.35">
      <c r="A43" s="29">
        <v>46357</v>
      </c>
      <c r="B43" s="15"/>
      <c r="C43" s="13">
        <v>31</v>
      </c>
      <c r="D43" s="14">
        <v>32</v>
      </c>
      <c r="E43">
        <v>32.131</v>
      </c>
      <c r="F43" s="4">
        <v>47.807000000000002</v>
      </c>
      <c r="G43" s="4">
        <v>40.524999999999999</v>
      </c>
      <c r="H43" s="4">
        <v>42.512999999999998</v>
      </c>
      <c r="I43" s="4">
        <v>41.22</v>
      </c>
      <c r="J43" s="4">
        <v>32.851999999999997</v>
      </c>
      <c r="K43" s="4">
        <v>28.858000000000001</v>
      </c>
      <c r="L43" s="4">
        <v>28.337</v>
      </c>
      <c r="M43" s="4">
        <v>21.161000000000001</v>
      </c>
      <c r="N43" s="4">
        <v>27.876999999999999</v>
      </c>
      <c r="O43" s="4">
        <v>29.943000000000001</v>
      </c>
      <c r="P43" s="4">
        <v>34.856999999999999</v>
      </c>
      <c r="Q43" s="4">
        <v>38.747999999999998</v>
      </c>
      <c r="R43" s="4">
        <v>31.798999999999999</v>
      </c>
      <c r="S43" s="4">
        <v>37.887999999999998</v>
      </c>
      <c r="T43" s="4">
        <v>34.171999999999997</v>
      </c>
      <c r="U43" s="4">
        <v>31.952999999999999</v>
      </c>
      <c r="V43" s="4">
        <v>34.692999999999998</v>
      </c>
      <c r="W43" s="4">
        <v>21.67</v>
      </c>
      <c r="X43" s="4">
        <v>29.616</v>
      </c>
      <c r="Y43" s="4">
        <v>36.805999999999997</v>
      </c>
      <c r="Z43" s="4">
        <v>32.415999999999997</v>
      </c>
      <c r="AA43" s="4">
        <v>29.838999999999999</v>
      </c>
      <c r="AB43" s="4">
        <v>37.936</v>
      </c>
      <c r="AC43" s="4">
        <v>23.061</v>
      </c>
      <c r="AD43" s="4">
        <v>36.223999999999997</v>
      </c>
      <c r="AE43" s="32">
        <v>36.630000000000003</v>
      </c>
      <c r="AF43" s="4">
        <v>30.65</v>
      </c>
      <c r="AG43" s="4">
        <v>26.718</v>
      </c>
      <c r="AH43" s="4">
        <v>36.521000000000001</v>
      </c>
      <c r="ALQ43" s="4" t="e">
        <v>#N/A</v>
      </c>
    </row>
    <row r="44" spans="1:1005" ht="14.5" x14ac:dyDescent="0.35">
      <c r="A44" s="29">
        <v>46388</v>
      </c>
      <c r="B44" s="15"/>
      <c r="C44" s="13">
        <v>30</v>
      </c>
      <c r="D44" s="14">
        <v>31</v>
      </c>
      <c r="E44">
        <v>29.003</v>
      </c>
      <c r="F44" s="4">
        <v>40.414999999999999</v>
      </c>
      <c r="G44" s="4">
        <v>34.875999999999998</v>
      </c>
      <c r="H44" s="4">
        <v>37.704999999999998</v>
      </c>
      <c r="I44" s="4">
        <v>35.250999999999998</v>
      </c>
      <c r="J44" s="4">
        <v>32.93</v>
      </c>
      <c r="K44" s="4">
        <v>26.539000000000001</v>
      </c>
      <c r="L44" s="4">
        <v>24.949000000000002</v>
      </c>
      <c r="M44" s="4">
        <v>19.943999999999999</v>
      </c>
      <c r="N44" s="4">
        <v>24.952000000000002</v>
      </c>
      <c r="O44" s="4">
        <v>29.105</v>
      </c>
      <c r="P44" s="4">
        <v>30.015000000000001</v>
      </c>
      <c r="Q44" s="4">
        <v>32.487000000000002</v>
      </c>
      <c r="R44" s="4">
        <v>26.501999999999999</v>
      </c>
      <c r="S44" s="4">
        <v>34.264000000000003</v>
      </c>
      <c r="T44" s="4">
        <v>30.195</v>
      </c>
      <c r="U44" s="4">
        <v>29.064</v>
      </c>
      <c r="V44" s="4">
        <v>33.125999999999998</v>
      </c>
      <c r="W44" s="4">
        <v>20.102</v>
      </c>
      <c r="X44" s="4">
        <v>25.658000000000001</v>
      </c>
      <c r="Y44" s="4">
        <v>31.925999999999998</v>
      </c>
      <c r="Z44" s="4">
        <v>29.515999999999998</v>
      </c>
      <c r="AA44" s="4">
        <v>27.968</v>
      </c>
      <c r="AB44" s="4">
        <v>33.262999999999998</v>
      </c>
      <c r="AC44" s="4">
        <v>21.169</v>
      </c>
      <c r="AD44" s="4">
        <v>32.966999999999999</v>
      </c>
      <c r="AE44" s="32">
        <v>29.295999999999999</v>
      </c>
      <c r="AF44" s="4">
        <v>27.356999999999999</v>
      </c>
      <c r="AG44" s="4">
        <v>24.988</v>
      </c>
      <c r="AH44" s="4">
        <v>33.274999999999999</v>
      </c>
      <c r="ALQ44" s="4" t="e">
        <v>#N/A</v>
      </c>
    </row>
    <row r="45" spans="1:1005" ht="14.5" x14ac:dyDescent="0.35">
      <c r="A45" s="29">
        <v>46419</v>
      </c>
      <c r="B45" s="15"/>
      <c r="C45" s="13">
        <v>28</v>
      </c>
      <c r="D45" s="14">
        <v>29</v>
      </c>
      <c r="E45">
        <v>31.045999999999999</v>
      </c>
      <c r="F45">
        <v>39.409999999999997</v>
      </c>
      <c r="G45" s="4">
        <v>28.268000000000001</v>
      </c>
      <c r="H45" s="4">
        <v>32.143000000000001</v>
      </c>
      <c r="I45" s="4">
        <v>33.947000000000003</v>
      </c>
      <c r="J45" s="4">
        <v>32.529000000000003</v>
      </c>
      <c r="K45" s="4">
        <v>25.076000000000001</v>
      </c>
      <c r="L45" s="4">
        <v>21.06</v>
      </c>
      <c r="M45" s="4">
        <v>23.149000000000001</v>
      </c>
      <c r="N45" s="4">
        <v>21.425999999999998</v>
      </c>
      <c r="O45" s="4">
        <v>25.402999999999999</v>
      </c>
      <c r="P45" s="4">
        <v>24.513000000000002</v>
      </c>
      <c r="Q45" s="4">
        <v>31.957000000000001</v>
      </c>
      <c r="R45" s="4">
        <v>21.501000000000001</v>
      </c>
      <c r="S45" s="4">
        <v>30.247</v>
      </c>
      <c r="T45" s="4">
        <v>24.97</v>
      </c>
      <c r="U45" s="4">
        <v>23.95</v>
      </c>
      <c r="V45" s="4">
        <v>27.512</v>
      </c>
      <c r="W45" s="4">
        <v>17.637</v>
      </c>
      <c r="X45" s="4">
        <v>26.484999999999999</v>
      </c>
      <c r="Y45" s="4">
        <v>37.360999999999997</v>
      </c>
      <c r="Z45" s="4">
        <v>27.72</v>
      </c>
      <c r="AA45" s="4">
        <v>34.142000000000003</v>
      </c>
      <c r="AB45" s="4">
        <v>34.457999999999998</v>
      </c>
      <c r="AC45" s="4">
        <v>18.353000000000002</v>
      </c>
      <c r="AD45" s="4">
        <v>29.103000000000002</v>
      </c>
      <c r="AE45" s="32">
        <v>27.31</v>
      </c>
      <c r="AF45" s="4">
        <v>25.03</v>
      </c>
      <c r="AG45" s="4">
        <v>22.806000000000001</v>
      </c>
      <c r="AH45" s="4">
        <v>27.96</v>
      </c>
      <c r="ALQ45" s="4" t="e">
        <v>#N/A</v>
      </c>
    </row>
    <row r="46" spans="1:1005" ht="14.5" x14ac:dyDescent="0.35">
      <c r="A46" s="29">
        <v>46447</v>
      </c>
      <c r="B46" s="15"/>
      <c r="C46" s="13">
        <v>42</v>
      </c>
      <c r="D46" s="14">
        <v>46</v>
      </c>
      <c r="E46">
        <v>62.622</v>
      </c>
      <c r="F46">
        <v>52.466999999999999</v>
      </c>
      <c r="G46" s="4">
        <v>59.645000000000003</v>
      </c>
      <c r="H46" s="4">
        <v>53.841999999999999</v>
      </c>
      <c r="I46" s="4">
        <v>51.966999999999999</v>
      </c>
      <c r="J46" s="4">
        <v>40.622999999999998</v>
      </c>
      <c r="K46" s="4">
        <v>37.750999999999998</v>
      </c>
      <c r="L46" s="4">
        <v>27.388999999999999</v>
      </c>
      <c r="M46" s="4">
        <v>38.401000000000003</v>
      </c>
      <c r="N46" s="4">
        <v>59.585999999999999</v>
      </c>
      <c r="O46" s="4">
        <v>33.039000000000001</v>
      </c>
      <c r="P46" s="4">
        <v>35.823</v>
      </c>
      <c r="Q46" s="4">
        <v>81.667000000000002</v>
      </c>
      <c r="R46" s="4">
        <v>24.536000000000001</v>
      </c>
      <c r="S46" s="4">
        <v>55.462000000000003</v>
      </c>
      <c r="T46" s="4">
        <v>29.805</v>
      </c>
      <c r="U46" s="4">
        <v>41.103000000000002</v>
      </c>
      <c r="V46" s="4">
        <v>52.07</v>
      </c>
      <c r="W46" s="4">
        <v>26.353000000000002</v>
      </c>
      <c r="X46" s="4">
        <v>38.561999999999998</v>
      </c>
      <c r="Y46" s="4">
        <v>64.683999999999997</v>
      </c>
      <c r="Z46" s="4">
        <v>49.22</v>
      </c>
      <c r="AA46" s="4">
        <v>79.043999999999997</v>
      </c>
      <c r="AB46" s="4">
        <v>37.369</v>
      </c>
      <c r="AC46" s="4">
        <v>28.109000000000002</v>
      </c>
      <c r="AD46" s="4">
        <v>45.445999999999998</v>
      </c>
      <c r="AE46" s="32">
        <v>37.237000000000002</v>
      </c>
      <c r="AF46" s="4">
        <v>43.716000000000001</v>
      </c>
      <c r="AG46" s="4">
        <v>39.256999999999998</v>
      </c>
      <c r="AH46" s="4">
        <v>50.677999999999997</v>
      </c>
      <c r="ALQ46" s="4" t="e">
        <v>#N/A</v>
      </c>
    </row>
    <row r="47" spans="1:1005" ht="14.5" x14ac:dyDescent="0.35">
      <c r="A47" s="29">
        <v>46478</v>
      </c>
      <c r="B47" s="15"/>
      <c r="C47" s="13">
        <v>82</v>
      </c>
      <c r="D47" s="14">
        <v>100</v>
      </c>
      <c r="E47">
        <v>75.106999999999999</v>
      </c>
      <c r="F47">
        <v>125.96299999999999</v>
      </c>
      <c r="G47" s="4">
        <v>113.274</v>
      </c>
      <c r="H47" s="4">
        <v>88.498000000000005</v>
      </c>
      <c r="I47" s="4">
        <v>74.843000000000004</v>
      </c>
      <c r="J47" s="4">
        <v>109.348</v>
      </c>
      <c r="K47" s="4">
        <v>82.094999999999999</v>
      </c>
      <c r="L47" s="4">
        <v>67.114000000000004</v>
      </c>
      <c r="M47" s="4">
        <v>71.707999999999998</v>
      </c>
      <c r="N47" s="4">
        <v>138.839</v>
      </c>
      <c r="O47" s="4">
        <v>83.293000000000006</v>
      </c>
      <c r="P47" s="4">
        <v>116.661</v>
      </c>
      <c r="Q47" s="4">
        <v>133.03399999999999</v>
      </c>
      <c r="R47" s="4">
        <v>76.430000000000007</v>
      </c>
      <c r="S47" s="4">
        <v>86.067999999999998</v>
      </c>
      <c r="T47" s="4">
        <v>72.484999999999999</v>
      </c>
      <c r="U47" s="4">
        <v>96.606999999999999</v>
      </c>
      <c r="V47" s="4">
        <v>116.721</v>
      </c>
      <c r="W47" s="4">
        <v>50.97</v>
      </c>
      <c r="X47" s="4">
        <v>84.343000000000004</v>
      </c>
      <c r="Y47" s="4">
        <v>102.596</v>
      </c>
      <c r="Z47" s="4">
        <v>85.79</v>
      </c>
      <c r="AA47" s="4">
        <v>145.089</v>
      </c>
      <c r="AB47" s="4">
        <v>64.924999999999997</v>
      </c>
      <c r="AC47" s="4">
        <v>106.467</v>
      </c>
      <c r="AD47" s="4">
        <v>66.838999999999999</v>
      </c>
      <c r="AE47" s="32">
        <v>66.442999999999998</v>
      </c>
      <c r="AF47" s="4">
        <v>93.287000000000006</v>
      </c>
      <c r="AG47" s="4">
        <v>92.557000000000002</v>
      </c>
      <c r="AH47" s="4">
        <v>94.994</v>
      </c>
      <c r="ALQ47" s="4" t="e">
        <v>#N/A</v>
      </c>
    </row>
    <row r="48" spans="1:1005" ht="14.5" x14ac:dyDescent="0.35">
      <c r="A48" s="29">
        <v>46508</v>
      </c>
      <c r="B48" s="15"/>
      <c r="C48" s="13">
        <v>195</v>
      </c>
      <c r="D48" s="14">
        <v>251</v>
      </c>
      <c r="E48">
        <v>301.048</v>
      </c>
      <c r="F48">
        <v>429.39299999999997</v>
      </c>
      <c r="G48" s="4">
        <v>412.733</v>
      </c>
      <c r="H48" s="4">
        <v>252.53399999999999</v>
      </c>
      <c r="I48" s="4">
        <v>281.54000000000002</v>
      </c>
      <c r="J48" s="4">
        <v>297.49799999999999</v>
      </c>
      <c r="K48" s="4">
        <v>315.59699999999998</v>
      </c>
      <c r="L48" s="4">
        <v>108.41500000000001</v>
      </c>
      <c r="M48" s="4">
        <v>186.43899999999999</v>
      </c>
      <c r="N48" s="4">
        <v>278.12299999999999</v>
      </c>
      <c r="O48" s="4">
        <v>316.87</v>
      </c>
      <c r="P48" s="4">
        <v>286.399</v>
      </c>
      <c r="Q48" s="4">
        <v>298.83699999999999</v>
      </c>
      <c r="R48" s="4">
        <v>329.85599999999999</v>
      </c>
      <c r="S48" s="4">
        <v>372.24599999999998</v>
      </c>
      <c r="T48" s="4">
        <v>153.45699999999999</v>
      </c>
      <c r="U48" s="4">
        <v>207.55799999999999</v>
      </c>
      <c r="V48" s="4">
        <v>180.41200000000001</v>
      </c>
      <c r="W48" s="4">
        <v>125.541</v>
      </c>
      <c r="X48" s="4">
        <v>280.45</v>
      </c>
      <c r="Y48" s="4">
        <v>204.21899999999999</v>
      </c>
      <c r="Z48" s="4">
        <v>208.018</v>
      </c>
      <c r="AA48" s="4">
        <v>304.89100000000002</v>
      </c>
      <c r="AB48" s="4">
        <v>194.952</v>
      </c>
      <c r="AC48" s="4">
        <v>258.21100000000001</v>
      </c>
      <c r="AD48" s="4">
        <v>221.55799999999999</v>
      </c>
      <c r="AE48" s="32">
        <v>160.453</v>
      </c>
      <c r="AF48" s="4">
        <v>252.34</v>
      </c>
      <c r="AG48" s="4">
        <v>315.34300000000002</v>
      </c>
      <c r="AH48" s="4">
        <v>256.726</v>
      </c>
      <c r="ALQ48" s="4" t="e">
        <v>#N/A</v>
      </c>
    </row>
    <row r="49" spans="1:1005" ht="14.5" x14ac:dyDescent="0.35">
      <c r="A49" s="29">
        <v>46539</v>
      </c>
      <c r="B49" s="15"/>
      <c r="C49" s="13">
        <v>190</v>
      </c>
      <c r="D49" s="14">
        <v>293</v>
      </c>
      <c r="E49">
        <v>666.02599999999995</v>
      </c>
      <c r="F49">
        <v>351.12</v>
      </c>
      <c r="G49" s="4">
        <v>578.32399999999996</v>
      </c>
      <c r="H49" s="4">
        <v>256.298</v>
      </c>
      <c r="I49" s="4">
        <v>401.10899999999998</v>
      </c>
      <c r="J49" s="4">
        <v>182.22800000000001</v>
      </c>
      <c r="K49" s="4">
        <v>230.18700000000001</v>
      </c>
      <c r="L49" s="4">
        <v>65.552999999999997</v>
      </c>
      <c r="M49" s="4">
        <v>247.28100000000001</v>
      </c>
      <c r="N49" s="4">
        <v>165.41800000000001</v>
      </c>
      <c r="O49" s="4">
        <v>335.64699999999999</v>
      </c>
      <c r="P49" s="4">
        <v>215.66</v>
      </c>
      <c r="Q49" s="4">
        <v>215.43899999999999</v>
      </c>
      <c r="R49" s="4">
        <v>573.81700000000001</v>
      </c>
      <c r="S49" s="4">
        <v>304.589</v>
      </c>
      <c r="T49" s="4">
        <v>328.90600000000001</v>
      </c>
      <c r="U49" s="4">
        <v>512.45699999999999</v>
      </c>
      <c r="V49" s="4">
        <v>65.873000000000005</v>
      </c>
      <c r="W49" s="4">
        <v>173.54400000000001</v>
      </c>
      <c r="X49" s="4">
        <v>394.50700000000001</v>
      </c>
      <c r="Y49" s="4">
        <v>414.24200000000002</v>
      </c>
      <c r="Z49" s="4">
        <v>352.47899999999998</v>
      </c>
      <c r="AA49" s="4">
        <v>459.82</v>
      </c>
      <c r="AB49" s="4">
        <v>84.504000000000005</v>
      </c>
      <c r="AC49" s="4">
        <v>477.33100000000002</v>
      </c>
      <c r="AD49" s="4">
        <v>224.67</v>
      </c>
      <c r="AE49" s="32">
        <v>316.649</v>
      </c>
      <c r="AF49" s="4">
        <v>200.99799999999999</v>
      </c>
      <c r="AG49" s="4">
        <v>474.50799999999998</v>
      </c>
      <c r="AH49" s="4">
        <v>251.131</v>
      </c>
      <c r="ALQ49" s="4" t="e">
        <v>#N/A</v>
      </c>
    </row>
    <row r="50" spans="1:1005" ht="14.5" x14ac:dyDescent="0.35">
      <c r="A50" s="29">
        <v>46569</v>
      </c>
      <c r="B50" s="15"/>
      <c r="C50" s="13">
        <v>57</v>
      </c>
      <c r="D50" s="14">
        <v>98</v>
      </c>
      <c r="E50">
        <v>501.346</v>
      </c>
      <c r="F50">
        <v>118.261</v>
      </c>
      <c r="G50" s="4">
        <v>192.64699999999999</v>
      </c>
      <c r="H50" s="4">
        <v>119.14100000000001</v>
      </c>
      <c r="I50" s="4">
        <v>260.39299999999997</v>
      </c>
      <c r="J50" s="4">
        <v>55.177</v>
      </c>
      <c r="K50" s="4">
        <v>64.301000000000002</v>
      </c>
      <c r="L50" s="4">
        <v>27.015999999999998</v>
      </c>
      <c r="M50" s="4">
        <v>61.424999999999997</v>
      </c>
      <c r="N50" s="4">
        <v>58.643999999999998</v>
      </c>
      <c r="O50" s="4">
        <v>125.68</v>
      </c>
      <c r="P50" s="4">
        <v>77.016999999999996</v>
      </c>
      <c r="Q50" s="4">
        <v>73.156000000000006</v>
      </c>
      <c r="R50" s="4">
        <v>237.58199999999999</v>
      </c>
      <c r="S50" s="4">
        <v>149.18199999999999</v>
      </c>
      <c r="T50" s="4">
        <v>80.498999999999995</v>
      </c>
      <c r="U50" s="4">
        <v>262.52300000000002</v>
      </c>
      <c r="V50" s="4">
        <v>31.364000000000001</v>
      </c>
      <c r="W50" s="4">
        <v>60.063000000000002</v>
      </c>
      <c r="X50" s="4">
        <v>113.476</v>
      </c>
      <c r="Y50" s="4">
        <v>134.435</v>
      </c>
      <c r="Z50" s="4">
        <v>105.742</v>
      </c>
      <c r="AA50" s="4">
        <v>143.79400000000001</v>
      </c>
      <c r="AB50" s="4">
        <v>35.533999999999999</v>
      </c>
      <c r="AC50" s="4">
        <v>309.85899999999998</v>
      </c>
      <c r="AD50" s="4">
        <v>65.352999999999994</v>
      </c>
      <c r="AE50" s="32">
        <v>140.923</v>
      </c>
      <c r="AF50" s="4">
        <v>73.623000000000005</v>
      </c>
      <c r="AG50" s="4">
        <v>211.84800000000001</v>
      </c>
      <c r="AH50" s="4">
        <v>71.099999999999994</v>
      </c>
      <c r="ALQ50" s="4" t="e">
        <v>#N/A</v>
      </c>
    </row>
    <row r="51" spans="1:1005" ht="14.5" x14ac:dyDescent="0.35">
      <c r="A51" s="29">
        <v>46600</v>
      </c>
      <c r="B51" s="15"/>
      <c r="C51" s="13">
        <v>48</v>
      </c>
      <c r="D51" s="14">
        <v>63</v>
      </c>
      <c r="E51">
        <v>138.22900000000001</v>
      </c>
      <c r="F51">
        <v>58.573999999999998</v>
      </c>
      <c r="G51" s="4">
        <v>92.036000000000001</v>
      </c>
      <c r="H51" s="4">
        <v>57.302999999999997</v>
      </c>
      <c r="I51" s="4">
        <v>103.146</v>
      </c>
      <c r="J51" s="4">
        <v>49.494</v>
      </c>
      <c r="K51" s="4">
        <v>57.734999999999999</v>
      </c>
      <c r="L51" s="4">
        <v>24.178999999999998</v>
      </c>
      <c r="M51" s="4">
        <v>46.034999999999997</v>
      </c>
      <c r="N51" s="4">
        <v>41.432000000000002</v>
      </c>
      <c r="O51" s="4">
        <v>63.63</v>
      </c>
      <c r="P51" s="4">
        <v>56.764000000000003</v>
      </c>
      <c r="Q51" s="4">
        <v>54.95</v>
      </c>
      <c r="R51" s="4">
        <v>85.423000000000002</v>
      </c>
      <c r="S51" s="4">
        <v>60.094999999999999</v>
      </c>
      <c r="T51" s="4">
        <v>57.109000000000002</v>
      </c>
      <c r="U51" s="4">
        <v>77.808999999999997</v>
      </c>
      <c r="V51" s="4">
        <v>32.942</v>
      </c>
      <c r="W51" s="4">
        <v>44.636000000000003</v>
      </c>
      <c r="X51" s="4">
        <v>64.483000000000004</v>
      </c>
      <c r="Y51" s="4">
        <v>58.53</v>
      </c>
      <c r="Z51" s="4">
        <v>58.503</v>
      </c>
      <c r="AA51" s="4">
        <v>70.221000000000004</v>
      </c>
      <c r="AB51" s="4">
        <v>30.126999999999999</v>
      </c>
      <c r="AC51" s="4">
        <v>92.256</v>
      </c>
      <c r="AD51" s="4">
        <v>43.921999999999997</v>
      </c>
      <c r="AE51" s="32">
        <v>61.162999999999997</v>
      </c>
      <c r="AF51" s="4">
        <v>60.906999999999996</v>
      </c>
      <c r="AG51" s="4">
        <v>75.218000000000004</v>
      </c>
      <c r="AH51" s="4">
        <v>46.625</v>
      </c>
      <c r="ALQ51" s="4" t="e">
        <v>#N/A</v>
      </c>
    </row>
    <row r="52" spans="1:1005" ht="14.5" x14ac:dyDescent="0.35">
      <c r="A52" s="29">
        <v>46631</v>
      </c>
      <c r="B52" s="15"/>
      <c r="C52" s="13">
        <v>34</v>
      </c>
      <c r="D52" s="14">
        <v>42</v>
      </c>
      <c r="E52">
        <v>69.722999999999999</v>
      </c>
      <c r="F52">
        <v>44.110999999999997</v>
      </c>
      <c r="G52" s="4">
        <v>66.105000000000004</v>
      </c>
      <c r="H52" s="4">
        <v>37.308999999999997</v>
      </c>
      <c r="I52" s="4">
        <v>55.396000000000001</v>
      </c>
      <c r="J52" s="4">
        <v>37.165999999999997</v>
      </c>
      <c r="K52" s="4">
        <v>34.804000000000002</v>
      </c>
      <c r="L52" s="4">
        <v>23.474</v>
      </c>
      <c r="M52" s="4">
        <v>65.942999999999998</v>
      </c>
      <c r="N52" s="4">
        <v>41.353999999999999</v>
      </c>
      <c r="O52" s="4">
        <v>40.735999999999997</v>
      </c>
      <c r="P52" s="4">
        <v>41.81</v>
      </c>
      <c r="Q52" s="4">
        <v>50.454000000000001</v>
      </c>
      <c r="R52" s="4">
        <v>49.526000000000003</v>
      </c>
      <c r="S52" s="4">
        <v>40.514000000000003</v>
      </c>
      <c r="T52" s="4">
        <v>32.975000000000001</v>
      </c>
      <c r="U52" s="4">
        <v>44.959000000000003</v>
      </c>
      <c r="V52" s="4">
        <v>26.681000000000001</v>
      </c>
      <c r="W52" s="4">
        <v>60.746000000000002</v>
      </c>
      <c r="X52" s="4">
        <v>58.823999999999998</v>
      </c>
      <c r="Y52" s="4">
        <v>42.122</v>
      </c>
      <c r="Z52" s="4">
        <v>39.423000000000002</v>
      </c>
      <c r="AA52" s="4">
        <v>43.326999999999998</v>
      </c>
      <c r="AB52" s="4">
        <v>24.673999999999999</v>
      </c>
      <c r="AC52" s="4">
        <v>48.006999999999998</v>
      </c>
      <c r="AD52" s="4">
        <v>40.533999999999999</v>
      </c>
      <c r="AE52" s="32">
        <v>37.93</v>
      </c>
      <c r="AF52" s="4">
        <v>44.767000000000003</v>
      </c>
      <c r="AG52" s="4">
        <v>54.915999999999997</v>
      </c>
      <c r="AH52" s="4">
        <v>39.164000000000001</v>
      </c>
      <c r="ALQ52" s="4" t="e">
        <v>#N/A</v>
      </c>
    </row>
    <row r="53" spans="1:1005" ht="14.5" x14ac:dyDescent="0.35">
      <c r="A53" s="29">
        <v>46661</v>
      </c>
      <c r="B53" s="15"/>
      <c r="C53" s="13">
        <v>30</v>
      </c>
      <c r="D53" s="14">
        <v>41</v>
      </c>
      <c r="E53">
        <v>71.134</v>
      </c>
      <c r="F53">
        <v>61.718000000000004</v>
      </c>
      <c r="G53" s="4">
        <v>75.367000000000004</v>
      </c>
      <c r="H53" s="4">
        <v>55.040999999999997</v>
      </c>
      <c r="I53" s="4">
        <v>45.24</v>
      </c>
      <c r="J53" s="4">
        <v>37.527999999999999</v>
      </c>
      <c r="K53" s="4">
        <v>34.886000000000003</v>
      </c>
      <c r="L53" s="4">
        <v>38.749000000000002</v>
      </c>
      <c r="M53" s="4">
        <v>40.593000000000004</v>
      </c>
      <c r="N53" s="4">
        <v>41.823999999999998</v>
      </c>
      <c r="O53" s="4">
        <v>61.978999999999999</v>
      </c>
      <c r="P53" s="4">
        <v>85.25</v>
      </c>
      <c r="Q53" s="4">
        <v>57.715000000000003</v>
      </c>
      <c r="R53" s="4">
        <v>48.167000000000002</v>
      </c>
      <c r="S53" s="4">
        <v>45.673999999999999</v>
      </c>
      <c r="T53" s="4">
        <v>37.024999999999999</v>
      </c>
      <c r="U53" s="4">
        <v>48.271999999999998</v>
      </c>
      <c r="V53" s="4">
        <v>26.99</v>
      </c>
      <c r="W53" s="4">
        <v>61.667999999999999</v>
      </c>
      <c r="X53" s="4">
        <v>75.52</v>
      </c>
      <c r="Y53" s="4">
        <v>39.429000000000002</v>
      </c>
      <c r="Z53" s="4">
        <v>36.369</v>
      </c>
      <c r="AA53" s="4">
        <v>46.924999999999997</v>
      </c>
      <c r="AB53" s="4">
        <v>29.34</v>
      </c>
      <c r="AC53" s="4">
        <v>43.720999999999997</v>
      </c>
      <c r="AD53" s="4">
        <v>42.22</v>
      </c>
      <c r="AE53" s="32">
        <v>33.774000000000001</v>
      </c>
      <c r="AF53" s="4">
        <v>33.959000000000003</v>
      </c>
      <c r="AG53" s="4">
        <v>52.036999999999999</v>
      </c>
      <c r="AH53" s="4">
        <v>51.948</v>
      </c>
      <c r="ALQ53" s="4" t="e">
        <v>#N/A</v>
      </c>
    </row>
    <row r="54" spans="1:1005" ht="14.5" x14ac:dyDescent="0.35">
      <c r="A54" s="29">
        <v>46692</v>
      </c>
      <c r="B54" s="15"/>
      <c r="C54" s="13">
        <v>31</v>
      </c>
      <c r="D54" s="14">
        <v>36</v>
      </c>
      <c r="E54">
        <v>52.209000000000003</v>
      </c>
      <c r="F54" s="4">
        <v>49.920999999999999</v>
      </c>
      <c r="G54" s="4">
        <v>55.534999999999997</v>
      </c>
      <c r="H54" s="4">
        <v>46.656999999999996</v>
      </c>
      <c r="I54" s="4">
        <v>36.906999999999996</v>
      </c>
      <c r="J54" s="4">
        <v>33.792000000000002</v>
      </c>
      <c r="K54" s="4">
        <v>34.308</v>
      </c>
      <c r="L54" s="4">
        <v>25.148</v>
      </c>
      <c r="M54" s="4">
        <v>30.536999999999999</v>
      </c>
      <c r="N54" s="4">
        <v>38.293999999999997</v>
      </c>
      <c r="O54" s="4">
        <v>47.991</v>
      </c>
      <c r="P54" s="4">
        <v>56.665999999999997</v>
      </c>
      <c r="Q54" s="4">
        <v>45.83</v>
      </c>
      <c r="R54" s="4">
        <v>42.564999999999998</v>
      </c>
      <c r="S54" s="4">
        <v>42.353000000000002</v>
      </c>
      <c r="T54" s="4">
        <v>38.207000000000001</v>
      </c>
      <c r="U54" s="4">
        <v>40.146999999999998</v>
      </c>
      <c r="V54" s="4">
        <v>23.559000000000001</v>
      </c>
      <c r="W54" s="4">
        <v>39.715000000000003</v>
      </c>
      <c r="X54" s="4">
        <v>45.515999999999998</v>
      </c>
      <c r="Y54" s="4">
        <v>36.820999999999998</v>
      </c>
      <c r="Z54" s="4">
        <v>31.861999999999998</v>
      </c>
      <c r="AA54" s="4">
        <v>40.887999999999998</v>
      </c>
      <c r="AB54" s="4">
        <v>28.457999999999998</v>
      </c>
      <c r="AC54" s="4">
        <v>38.979999999999997</v>
      </c>
      <c r="AD54" s="4">
        <v>46.655000000000001</v>
      </c>
      <c r="AE54" s="32">
        <v>33.459000000000003</v>
      </c>
      <c r="AF54" s="4">
        <v>29.745999999999999</v>
      </c>
      <c r="AG54" s="4">
        <v>43.311999999999998</v>
      </c>
      <c r="AH54" s="4">
        <v>40.691000000000003</v>
      </c>
      <c r="ALQ54" s="4" t="e">
        <v>#N/A</v>
      </c>
    </row>
    <row r="55" spans="1:1005" ht="14.5" x14ac:dyDescent="0.35">
      <c r="A55" s="29">
        <v>46722</v>
      </c>
      <c r="B55" s="15"/>
      <c r="C55" s="13">
        <v>31</v>
      </c>
      <c r="D55" s="14">
        <v>32</v>
      </c>
      <c r="E55">
        <v>48.137999999999998</v>
      </c>
      <c r="F55" s="4">
        <v>40.552</v>
      </c>
      <c r="G55" s="4">
        <v>42.435000000000002</v>
      </c>
      <c r="H55" s="4">
        <v>41.38</v>
      </c>
      <c r="I55" s="4">
        <v>32.932000000000002</v>
      </c>
      <c r="J55" s="4">
        <v>28.96</v>
      </c>
      <c r="K55" s="4">
        <v>28.260999999999999</v>
      </c>
      <c r="L55" s="4">
        <v>21.2</v>
      </c>
      <c r="M55" s="4">
        <v>27.917000000000002</v>
      </c>
      <c r="N55" s="4">
        <v>29.858000000000001</v>
      </c>
      <c r="O55" s="4">
        <v>34.680999999999997</v>
      </c>
      <c r="P55" s="4">
        <v>38.667000000000002</v>
      </c>
      <c r="Q55" s="4">
        <v>32.139000000000003</v>
      </c>
      <c r="R55" s="4">
        <v>37.844000000000001</v>
      </c>
      <c r="S55" s="4">
        <v>34.137</v>
      </c>
      <c r="T55" s="4">
        <v>31.878</v>
      </c>
      <c r="U55" s="4">
        <v>34.972999999999999</v>
      </c>
      <c r="V55" s="4">
        <v>21.625</v>
      </c>
      <c r="W55" s="4">
        <v>29.498000000000001</v>
      </c>
      <c r="X55" s="4">
        <v>36.829000000000001</v>
      </c>
      <c r="Y55" s="4">
        <v>32.445</v>
      </c>
      <c r="Z55" s="4">
        <v>29.736999999999998</v>
      </c>
      <c r="AA55" s="4">
        <v>37.918999999999997</v>
      </c>
      <c r="AB55" s="4">
        <v>23.007000000000001</v>
      </c>
      <c r="AC55" s="4">
        <v>36.32</v>
      </c>
      <c r="AD55" s="4">
        <v>36.664000000000001</v>
      </c>
      <c r="AE55" s="32">
        <v>30.431999999999999</v>
      </c>
      <c r="AF55" s="4">
        <v>26.83</v>
      </c>
      <c r="AG55" s="4">
        <v>36.582999999999998</v>
      </c>
      <c r="AH55" s="4">
        <v>32.073999999999998</v>
      </c>
      <c r="ALQ55" s="4" t="e">
        <v>#N/A</v>
      </c>
    </row>
    <row r="56" spans="1:1005" ht="14.5" x14ac:dyDescent="0.35">
      <c r="A56" s="29">
        <v>46753</v>
      </c>
      <c r="B56" s="15"/>
      <c r="C56" s="13">
        <v>30</v>
      </c>
      <c r="D56" s="14">
        <v>31</v>
      </c>
      <c r="E56">
        <v>40.555</v>
      </c>
      <c r="F56" s="4">
        <v>34.9</v>
      </c>
      <c r="G56" s="4">
        <v>37.631999999999998</v>
      </c>
      <c r="H56" s="4">
        <v>35.39</v>
      </c>
      <c r="I56" s="4">
        <v>32.795000000000002</v>
      </c>
      <c r="J56" s="4">
        <v>26.634</v>
      </c>
      <c r="K56" s="4">
        <v>24.879000000000001</v>
      </c>
      <c r="L56" s="4">
        <v>19.98</v>
      </c>
      <c r="M56" s="4">
        <v>24.952999999999999</v>
      </c>
      <c r="N56" s="4">
        <v>29.024000000000001</v>
      </c>
      <c r="O56" s="4">
        <v>29.852</v>
      </c>
      <c r="P56" s="4">
        <v>32.412999999999997</v>
      </c>
      <c r="Q56" s="4">
        <v>26.617000000000001</v>
      </c>
      <c r="R56" s="4">
        <v>34.222999999999999</v>
      </c>
      <c r="S56" s="4">
        <v>30.163</v>
      </c>
      <c r="T56" s="4">
        <v>28.995999999999999</v>
      </c>
      <c r="U56" s="4">
        <v>33.329000000000001</v>
      </c>
      <c r="V56" s="4">
        <v>20.061</v>
      </c>
      <c r="W56" s="4">
        <v>25.548999999999999</v>
      </c>
      <c r="X56" s="4">
        <v>31.946999999999999</v>
      </c>
      <c r="Y56" s="4">
        <v>29.513999999999999</v>
      </c>
      <c r="Z56" s="4">
        <v>27.873999999999999</v>
      </c>
      <c r="AA56" s="4">
        <v>33.247999999999998</v>
      </c>
      <c r="AB56" s="4">
        <v>21.12</v>
      </c>
      <c r="AC56" s="4">
        <v>33.006</v>
      </c>
      <c r="AD56" s="4">
        <v>29.326000000000001</v>
      </c>
      <c r="AE56" s="32">
        <v>27.158000000000001</v>
      </c>
      <c r="AF56" s="4">
        <v>25.093</v>
      </c>
      <c r="AG56" s="4">
        <v>33.286999999999999</v>
      </c>
      <c r="AH56" s="4">
        <v>28.95</v>
      </c>
      <c r="ALQ56" s="4" t="e">
        <v>#N/A</v>
      </c>
    </row>
    <row r="57" spans="1:1005" ht="14.5" x14ac:dyDescent="0.35">
      <c r="A57" s="29">
        <v>46784</v>
      </c>
      <c r="B57" s="15"/>
      <c r="C57" s="13">
        <v>28</v>
      </c>
      <c r="D57" s="14">
        <v>29</v>
      </c>
      <c r="E57">
        <v>40.722999999999999</v>
      </c>
      <c r="F57">
        <v>29.251000000000001</v>
      </c>
      <c r="G57" s="4">
        <v>33.238999999999997</v>
      </c>
      <c r="H57" s="4">
        <v>35.307000000000002</v>
      </c>
      <c r="I57" s="4">
        <v>33.746000000000002</v>
      </c>
      <c r="J57" s="4">
        <v>26.085999999999999</v>
      </c>
      <c r="K57" s="4">
        <v>21.774000000000001</v>
      </c>
      <c r="L57" s="4">
        <v>23.936</v>
      </c>
      <c r="M57" s="4">
        <v>22.131</v>
      </c>
      <c r="N57" s="4">
        <v>26.26</v>
      </c>
      <c r="O57" s="4">
        <v>25.236999999999998</v>
      </c>
      <c r="P57" s="4">
        <v>33.027999999999999</v>
      </c>
      <c r="Q57" s="4">
        <v>22.31</v>
      </c>
      <c r="R57" s="4">
        <v>31.585999999999999</v>
      </c>
      <c r="S57" s="4">
        <v>25.794</v>
      </c>
      <c r="T57" s="4">
        <v>24.765999999999998</v>
      </c>
      <c r="U57" s="4">
        <v>28.646999999999998</v>
      </c>
      <c r="V57" s="4">
        <v>18.196999999999999</v>
      </c>
      <c r="W57" s="4">
        <v>27.693000000000001</v>
      </c>
      <c r="X57" s="4">
        <v>38.616</v>
      </c>
      <c r="Y57" s="4">
        <v>28.587</v>
      </c>
      <c r="Z57" s="4">
        <v>35.426000000000002</v>
      </c>
      <c r="AA57" s="4">
        <v>35.570999999999998</v>
      </c>
      <c r="AB57" s="4">
        <v>18.943000000000001</v>
      </c>
      <c r="AC57" s="4">
        <v>30.105</v>
      </c>
      <c r="AD57" s="4">
        <v>28.402000000000001</v>
      </c>
      <c r="AE57" s="32">
        <v>25.768000000000001</v>
      </c>
      <c r="AF57" s="4">
        <v>23.742999999999999</v>
      </c>
      <c r="AG57" s="4">
        <v>28.905999999999999</v>
      </c>
      <c r="AH57" s="4">
        <v>32.462000000000003</v>
      </c>
      <c r="ALQ57" s="4" t="e">
        <v>#N/A</v>
      </c>
    </row>
    <row r="58" spans="1:1005" ht="14.5" x14ac:dyDescent="0.35">
      <c r="A58" s="29">
        <v>46813</v>
      </c>
      <c r="B58" s="15"/>
      <c r="C58" s="13">
        <v>42</v>
      </c>
      <c r="D58" s="14">
        <v>46</v>
      </c>
      <c r="E58">
        <v>52.536999999999999</v>
      </c>
      <c r="F58">
        <v>61.473999999999997</v>
      </c>
      <c r="G58" s="4">
        <v>54.930999999999997</v>
      </c>
      <c r="H58" s="4">
        <v>53.045999999999999</v>
      </c>
      <c r="I58" s="4">
        <v>40.597999999999999</v>
      </c>
      <c r="J58" s="4">
        <v>38.427999999999997</v>
      </c>
      <c r="K58" s="4">
        <v>27.841000000000001</v>
      </c>
      <c r="L58" s="4">
        <v>39.073</v>
      </c>
      <c r="M58" s="4">
        <v>59.737000000000002</v>
      </c>
      <c r="N58" s="4">
        <v>33.177</v>
      </c>
      <c r="O58" s="4">
        <v>36.058</v>
      </c>
      <c r="P58" s="4">
        <v>82.897999999999996</v>
      </c>
      <c r="Q58" s="4">
        <v>24.57</v>
      </c>
      <c r="R58" s="4">
        <v>55.823</v>
      </c>
      <c r="S58" s="4">
        <v>30.363</v>
      </c>
      <c r="T58" s="4">
        <v>41.612000000000002</v>
      </c>
      <c r="U58" s="4">
        <v>52.255000000000003</v>
      </c>
      <c r="V58" s="4">
        <v>27.097000000000001</v>
      </c>
      <c r="W58" s="4">
        <v>38.353999999999999</v>
      </c>
      <c r="X58" s="4">
        <v>67.379000000000005</v>
      </c>
      <c r="Y58" s="4">
        <v>49.191000000000003</v>
      </c>
      <c r="Z58" s="4">
        <v>81.503</v>
      </c>
      <c r="AA58" s="4">
        <v>37.445999999999998</v>
      </c>
      <c r="AB58" s="4">
        <v>28.869</v>
      </c>
      <c r="AC58" s="4">
        <v>45.331000000000003</v>
      </c>
      <c r="AD58" s="4">
        <v>37.444000000000003</v>
      </c>
      <c r="AE58" s="32">
        <v>44.484000000000002</v>
      </c>
      <c r="AF58" s="4">
        <v>41.442</v>
      </c>
      <c r="AG58" s="4">
        <v>50.597000000000001</v>
      </c>
      <c r="AH58" s="4">
        <v>62.744</v>
      </c>
      <c r="ALQ58" s="4" t="e">
        <v>#N/A</v>
      </c>
    </row>
    <row r="59" spans="1:1005" ht="14.5" x14ac:dyDescent="0.35">
      <c r="A59" s="29">
        <v>46844</v>
      </c>
      <c r="B59" s="15"/>
      <c r="C59" s="13">
        <v>82</v>
      </c>
      <c r="D59" s="14">
        <v>100</v>
      </c>
      <c r="E59">
        <v>126.143</v>
      </c>
      <c r="F59">
        <v>117.307</v>
      </c>
      <c r="G59" s="4">
        <v>91.218000000000004</v>
      </c>
      <c r="H59" s="4">
        <v>78.605000000000004</v>
      </c>
      <c r="I59" s="4">
        <v>109.83</v>
      </c>
      <c r="J59" s="4">
        <v>86.563000000000002</v>
      </c>
      <c r="K59" s="4">
        <v>68.293000000000006</v>
      </c>
      <c r="L59" s="4">
        <v>73.709000000000003</v>
      </c>
      <c r="M59" s="4">
        <v>139.524</v>
      </c>
      <c r="N59" s="4">
        <v>85.715999999999994</v>
      </c>
      <c r="O59" s="4">
        <v>119.774</v>
      </c>
      <c r="P59" s="4">
        <v>139.40299999999999</v>
      </c>
      <c r="Q59" s="4">
        <v>76.442999999999998</v>
      </c>
      <c r="R59" s="4">
        <v>89.763999999999996</v>
      </c>
      <c r="S59" s="4">
        <v>74.171999999999997</v>
      </c>
      <c r="T59" s="4">
        <v>98.78</v>
      </c>
      <c r="U59" s="4">
        <v>117.015</v>
      </c>
      <c r="V59" s="4">
        <v>52.264000000000003</v>
      </c>
      <c r="W59" s="4">
        <v>85.986000000000004</v>
      </c>
      <c r="X59" s="4">
        <v>102.227</v>
      </c>
      <c r="Y59" s="4">
        <v>85.561999999999998</v>
      </c>
      <c r="Z59" s="4">
        <v>143.93</v>
      </c>
      <c r="AA59" s="4">
        <v>67.591999999999999</v>
      </c>
      <c r="AB59" s="4">
        <v>114.343</v>
      </c>
      <c r="AC59" s="4">
        <v>66.433999999999997</v>
      </c>
      <c r="AD59" s="4">
        <v>66.887</v>
      </c>
      <c r="AE59" s="32">
        <v>96.837999999999994</v>
      </c>
      <c r="AF59" s="4">
        <v>95.733000000000004</v>
      </c>
      <c r="AG59" s="4">
        <v>94.923000000000002</v>
      </c>
      <c r="AH59" s="4">
        <v>79.917000000000002</v>
      </c>
      <c r="ALQ59" s="4" t="e">
        <v>#N/A</v>
      </c>
    </row>
    <row r="60" spans="1:1005" ht="14.5" x14ac:dyDescent="0.35">
      <c r="A60" s="29">
        <v>46874</v>
      </c>
      <c r="B60" s="15"/>
      <c r="C60" s="13">
        <v>195</v>
      </c>
      <c r="D60" s="14">
        <v>251</v>
      </c>
      <c r="E60">
        <v>431.18799999999999</v>
      </c>
      <c r="F60">
        <v>423.22899999999998</v>
      </c>
      <c r="G60" s="4">
        <v>261.95800000000003</v>
      </c>
      <c r="H60" s="4">
        <v>290.93</v>
      </c>
      <c r="I60" s="4">
        <v>298.91800000000001</v>
      </c>
      <c r="J60" s="4">
        <v>322.584</v>
      </c>
      <c r="K60" s="4">
        <v>111.70099999999999</v>
      </c>
      <c r="L60" s="4">
        <v>200.65</v>
      </c>
      <c r="M60" s="4">
        <v>278.81</v>
      </c>
      <c r="N60" s="4">
        <v>328.79500000000002</v>
      </c>
      <c r="O60" s="4">
        <v>291.46100000000001</v>
      </c>
      <c r="P60" s="4">
        <v>300.14400000000001</v>
      </c>
      <c r="Q60" s="4">
        <v>331.06400000000002</v>
      </c>
      <c r="R60" s="4">
        <v>380.50900000000001</v>
      </c>
      <c r="S60" s="4">
        <v>163.524</v>
      </c>
      <c r="T60" s="4">
        <v>218.869</v>
      </c>
      <c r="U60" s="4">
        <v>180.87899999999999</v>
      </c>
      <c r="V60" s="4">
        <v>129.464</v>
      </c>
      <c r="W60" s="4">
        <v>296.02800000000002</v>
      </c>
      <c r="X60" s="4">
        <v>210.78700000000001</v>
      </c>
      <c r="Y60" s="4">
        <v>208.714</v>
      </c>
      <c r="Z60" s="4">
        <v>315.81400000000002</v>
      </c>
      <c r="AA60" s="4">
        <v>197.739</v>
      </c>
      <c r="AB60" s="4">
        <v>257.58800000000002</v>
      </c>
      <c r="AC60" s="4">
        <v>222.05099999999999</v>
      </c>
      <c r="AD60" s="4">
        <v>168.37700000000001</v>
      </c>
      <c r="AE60" s="32">
        <v>256.83</v>
      </c>
      <c r="AF60" s="4">
        <v>330.68200000000002</v>
      </c>
      <c r="AG60" s="4">
        <v>257.51400000000001</v>
      </c>
      <c r="AH60" s="4">
        <v>311.976</v>
      </c>
      <c r="ALQ60" s="4" t="e">
        <v>#N/A</v>
      </c>
    </row>
    <row r="61" spans="1:1005" ht="14.5" x14ac:dyDescent="0.35">
      <c r="A61" s="29">
        <v>46905</v>
      </c>
      <c r="B61" s="15"/>
      <c r="C61" s="13">
        <v>190</v>
      </c>
      <c r="D61" s="14">
        <v>293</v>
      </c>
      <c r="E61">
        <v>352.18599999999998</v>
      </c>
      <c r="F61">
        <v>578.99800000000005</v>
      </c>
      <c r="G61" s="4">
        <v>252.06399999999999</v>
      </c>
      <c r="H61" s="4">
        <v>404.92099999999999</v>
      </c>
      <c r="I61" s="4">
        <v>182.81299999999999</v>
      </c>
      <c r="J61" s="4">
        <v>224.27699999999999</v>
      </c>
      <c r="K61" s="4">
        <v>62.613999999999997</v>
      </c>
      <c r="L61" s="4">
        <v>235.947</v>
      </c>
      <c r="M61" s="4">
        <v>165.89699999999999</v>
      </c>
      <c r="N61" s="4">
        <v>331.40100000000001</v>
      </c>
      <c r="O61" s="4">
        <v>212.048</v>
      </c>
      <c r="P61" s="4">
        <v>212.45699999999999</v>
      </c>
      <c r="Q61" s="4">
        <v>575.62699999999995</v>
      </c>
      <c r="R61" s="4">
        <v>303.99099999999999</v>
      </c>
      <c r="S61" s="4">
        <v>323.12400000000002</v>
      </c>
      <c r="T61" s="4">
        <v>517.94500000000005</v>
      </c>
      <c r="U61" s="4">
        <v>66.203999999999994</v>
      </c>
      <c r="V61" s="4">
        <v>172.452</v>
      </c>
      <c r="W61" s="4">
        <v>385.71699999999998</v>
      </c>
      <c r="X61" s="4">
        <v>416.61700000000002</v>
      </c>
      <c r="Y61" s="4">
        <v>353.26799999999997</v>
      </c>
      <c r="Z61" s="4">
        <v>458.54500000000002</v>
      </c>
      <c r="AA61" s="4">
        <v>81.998999999999995</v>
      </c>
      <c r="AB61" s="4">
        <v>493.11099999999999</v>
      </c>
      <c r="AC61" s="4">
        <v>225.43199999999999</v>
      </c>
      <c r="AD61" s="4">
        <v>318.78800000000001</v>
      </c>
      <c r="AE61" s="32">
        <v>198.33699999999999</v>
      </c>
      <c r="AF61" s="4">
        <v>470.70400000000001</v>
      </c>
      <c r="AG61" s="4">
        <v>252.21299999999999</v>
      </c>
      <c r="AH61" s="4">
        <v>676.58600000000001</v>
      </c>
      <c r="ALQ61" s="4" t="e">
        <v>#N/A</v>
      </c>
    </row>
    <row r="62" spans="1:1005" ht="14.5" x14ac:dyDescent="0.35">
      <c r="A62" s="29">
        <v>46935</v>
      </c>
      <c r="B62" s="15"/>
      <c r="C62" s="13">
        <v>57</v>
      </c>
      <c r="D62" s="14">
        <v>98</v>
      </c>
      <c r="E62">
        <v>118.949</v>
      </c>
      <c r="F62">
        <v>186.31899999999999</v>
      </c>
      <c r="G62" s="4">
        <v>115.697</v>
      </c>
      <c r="H62" s="4">
        <v>252.44200000000001</v>
      </c>
      <c r="I62" s="4">
        <v>55.621000000000002</v>
      </c>
      <c r="J62" s="4">
        <v>63.557000000000002</v>
      </c>
      <c r="K62" s="4">
        <v>26.893000000000001</v>
      </c>
      <c r="L62" s="4">
        <v>60.606999999999999</v>
      </c>
      <c r="M62" s="4">
        <v>59.07</v>
      </c>
      <c r="N62" s="4">
        <v>120.715</v>
      </c>
      <c r="O62" s="4">
        <v>76.793999999999997</v>
      </c>
      <c r="P62" s="4">
        <v>72.085999999999999</v>
      </c>
      <c r="Q62" s="4">
        <v>238.44399999999999</v>
      </c>
      <c r="R62" s="4">
        <v>143.98099999999999</v>
      </c>
      <c r="S62" s="4">
        <v>78.334000000000003</v>
      </c>
      <c r="T62" s="4">
        <v>250.983</v>
      </c>
      <c r="U62" s="4">
        <v>31.869</v>
      </c>
      <c r="V62" s="4">
        <v>59.850999999999999</v>
      </c>
      <c r="W62" s="4">
        <v>110.669</v>
      </c>
      <c r="X62" s="4">
        <v>129.542</v>
      </c>
      <c r="Y62" s="4">
        <v>106.197</v>
      </c>
      <c r="Z62" s="4">
        <v>140.22</v>
      </c>
      <c r="AA62" s="4">
        <v>35.390999999999998</v>
      </c>
      <c r="AB62" s="4">
        <v>295.75400000000002</v>
      </c>
      <c r="AC62" s="4">
        <v>65.739999999999995</v>
      </c>
      <c r="AD62" s="4">
        <v>136.12100000000001</v>
      </c>
      <c r="AE62" s="32">
        <v>72.56</v>
      </c>
      <c r="AF62" s="4">
        <v>204.02099999999999</v>
      </c>
      <c r="AG62" s="4">
        <v>71.619</v>
      </c>
      <c r="AH62" s="4">
        <v>488.20100000000002</v>
      </c>
      <c r="ALQ62" s="4" t="e">
        <v>#N/A</v>
      </c>
    </row>
    <row r="63" spans="1:1005" ht="14.5" x14ac:dyDescent="0.35">
      <c r="A63" s="29">
        <v>46966</v>
      </c>
      <c r="B63" s="15"/>
      <c r="C63" s="13">
        <v>48</v>
      </c>
      <c r="D63" s="14">
        <v>63</v>
      </c>
      <c r="E63">
        <v>58.652999999999999</v>
      </c>
      <c r="F63">
        <v>89.838999999999999</v>
      </c>
      <c r="G63" s="4">
        <v>56.36</v>
      </c>
      <c r="H63" s="4">
        <v>99.941999999999993</v>
      </c>
      <c r="I63" s="4">
        <v>49.539000000000001</v>
      </c>
      <c r="J63" s="4">
        <v>57.615000000000002</v>
      </c>
      <c r="K63" s="4">
        <v>24.189</v>
      </c>
      <c r="L63" s="4">
        <v>45.872999999999998</v>
      </c>
      <c r="M63" s="4">
        <v>41.444000000000003</v>
      </c>
      <c r="N63" s="4">
        <v>62.99</v>
      </c>
      <c r="O63" s="4">
        <v>56.31</v>
      </c>
      <c r="P63" s="4">
        <v>54.302999999999997</v>
      </c>
      <c r="Q63" s="4">
        <v>85.525000000000006</v>
      </c>
      <c r="R63" s="4">
        <v>59.094000000000001</v>
      </c>
      <c r="S63" s="4">
        <v>56.616999999999997</v>
      </c>
      <c r="T63" s="4">
        <v>76.165999999999997</v>
      </c>
      <c r="U63" s="4">
        <v>33.055</v>
      </c>
      <c r="V63" s="4">
        <v>43.679000000000002</v>
      </c>
      <c r="W63" s="4">
        <v>63.633000000000003</v>
      </c>
      <c r="X63" s="4">
        <v>57.911999999999999</v>
      </c>
      <c r="Y63" s="4">
        <v>58.49</v>
      </c>
      <c r="Z63" s="4">
        <v>68.653999999999996</v>
      </c>
      <c r="AA63" s="4">
        <v>29.876000000000001</v>
      </c>
      <c r="AB63" s="4">
        <v>90.159000000000006</v>
      </c>
      <c r="AC63" s="4">
        <v>43.927</v>
      </c>
      <c r="AD63" s="4">
        <v>60.317999999999998</v>
      </c>
      <c r="AE63" s="32">
        <v>61.02</v>
      </c>
      <c r="AF63" s="4">
        <v>74.716999999999999</v>
      </c>
      <c r="AG63" s="4">
        <v>46.646999999999998</v>
      </c>
      <c r="AH63" s="4">
        <v>133.76599999999999</v>
      </c>
      <c r="ALQ63" s="4" t="e">
        <v>#N/A</v>
      </c>
    </row>
    <row r="64" spans="1:1005" ht="14.5" x14ac:dyDescent="0.35">
      <c r="A64" s="29">
        <v>46997</v>
      </c>
      <c r="B64" s="15"/>
      <c r="C64" s="13">
        <v>34</v>
      </c>
      <c r="D64" s="14">
        <v>42</v>
      </c>
      <c r="E64">
        <v>44.110999999999997</v>
      </c>
      <c r="F64">
        <v>66.105000000000004</v>
      </c>
      <c r="G64" s="4">
        <v>37.308999999999997</v>
      </c>
      <c r="H64" s="4">
        <v>55.396000000000001</v>
      </c>
      <c r="I64" s="4">
        <v>37.165999999999997</v>
      </c>
      <c r="J64" s="4">
        <v>34.804000000000002</v>
      </c>
      <c r="K64" s="4">
        <v>23.474</v>
      </c>
      <c r="L64" s="4">
        <v>65.942999999999998</v>
      </c>
      <c r="M64" s="4">
        <v>41.353999999999999</v>
      </c>
      <c r="N64" s="4">
        <v>40.735999999999997</v>
      </c>
      <c r="O64" s="4">
        <v>41.81</v>
      </c>
      <c r="P64" s="4">
        <v>50.454000000000001</v>
      </c>
      <c r="Q64" s="4">
        <v>49.526000000000003</v>
      </c>
      <c r="R64" s="4">
        <v>40.514000000000003</v>
      </c>
      <c r="S64" s="4">
        <v>32.975000000000001</v>
      </c>
      <c r="T64" s="4">
        <v>44.959000000000003</v>
      </c>
      <c r="U64" s="4">
        <v>26.681000000000001</v>
      </c>
      <c r="V64" s="4">
        <v>60.746000000000002</v>
      </c>
      <c r="W64" s="4">
        <v>58.823999999999998</v>
      </c>
      <c r="X64" s="4">
        <v>42.122</v>
      </c>
      <c r="Y64" s="4">
        <v>39.423000000000002</v>
      </c>
      <c r="Z64" s="4">
        <v>43.326999999999998</v>
      </c>
      <c r="AA64" s="4">
        <v>24.673999999999999</v>
      </c>
      <c r="AB64" s="4">
        <v>48.006999999999998</v>
      </c>
      <c r="AC64" s="4">
        <v>40.533999999999999</v>
      </c>
      <c r="AD64" s="4">
        <v>37.93</v>
      </c>
      <c r="AE64" s="32">
        <v>44.767000000000003</v>
      </c>
      <c r="AF64" s="4">
        <v>54.915999999999997</v>
      </c>
      <c r="AG64" s="4">
        <v>39.164000000000001</v>
      </c>
      <c r="AH64" s="4">
        <v>39.164000000000001</v>
      </c>
      <c r="ALQ64" s="4" t="e">
        <v>#N/A</v>
      </c>
    </row>
    <row r="65" spans="1:1005" ht="14.5" x14ac:dyDescent="0.35">
      <c r="A65" s="29"/>
      <c r="B65" s="15"/>
      <c r="C65" s="13"/>
      <c r="D65" s="14"/>
      <c r="E65"/>
      <c r="F65"/>
      <c r="ALQ65" s="4" t="e">
        <v>#N/A</v>
      </c>
    </row>
    <row r="66" spans="1:1005" ht="14.5" x14ac:dyDescent="0.35">
      <c r="A66" s="29"/>
      <c r="B66" s="15"/>
      <c r="C66" s="13"/>
      <c r="D66" s="14"/>
      <c r="E66"/>
      <c r="ALQ66" s="4" t="e">
        <v>#N/A</v>
      </c>
    </row>
    <row r="67" spans="1:1005" ht="14.5" x14ac:dyDescent="0.35">
      <c r="A67" s="29"/>
      <c r="B67" s="15"/>
      <c r="C67" s="13"/>
      <c r="D67" s="14"/>
      <c r="E67"/>
      <c r="ALQ67" s="4" t="e">
        <v>#N/A</v>
      </c>
    </row>
    <row r="68" spans="1:1005" ht="14.5" x14ac:dyDescent="0.35">
      <c r="A68" s="29"/>
      <c r="B68" s="15"/>
      <c r="C68" s="13"/>
      <c r="D68" s="14"/>
      <c r="E68"/>
      <c r="ALQ68" s="4" t="e">
        <v>#N/A</v>
      </c>
    </row>
    <row r="69" spans="1:1005" ht="14.5" x14ac:dyDescent="0.35">
      <c r="A69" s="29"/>
      <c r="B69" s="15"/>
      <c r="C69" s="13"/>
      <c r="D69" s="14"/>
      <c r="E69"/>
      <c r="F69"/>
      <c r="ALQ69" s="4" t="e">
        <v>#N/A</v>
      </c>
    </row>
    <row r="70" spans="1:1005" ht="14.5" x14ac:dyDescent="0.35">
      <c r="A70" s="29"/>
      <c r="B70" s="15"/>
      <c r="C70" s="13"/>
      <c r="D70" s="14"/>
      <c r="E70"/>
      <c r="F70"/>
      <c r="ALQ70" s="4" t="e">
        <v>#N/A</v>
      </c>
    </row>
    <row r="71" spans="1:1005" ht="14.5" x14ac:dyDescent="0.35">
      <c r="A71" s="29"/>
      <c r="B71" s="15"/>
      <c r="C71" s="13"/>
      <c r="D71" s="14"/>
      <c r="E71"/>
      <c r="F71" s="16"/>
      <c r="ALQ71" s="4" t="e">
        <v>#N/A</v>
      </c>
    </row>
    <row r="72" spans="1:1005" ht="14.5" x14ac:dyDescent="0.35">
      <c r="A72" s="35"/>
      <c r="B72" s="15"/>
      <c r="C72" s="13"/>
      <c r="D72" s="14"/>
      <c r="E72" s="16"/>
      <c r="F72" s="16"/>
      <c r="G72" s="16"/>
      <c r="H72" s="16"/>
      <c r="I72" s="16"/>
      <c r="J72" s="16"/>
      <c r="K72" s="16"/>
      <c r="L72" s="16"/>
      <c r="M72" s="16"/>
      <c r="N72" s="16"/>
      <c r="O72" s="16"/>
      <c r="P72" s="16"/>
      <c r="Q72" s="16"/>
      <c r="R72" s="16"/>
      <c r="S72" s="16"/>
      <c r="T72" s="16"/>
      <c r="U72" s="16"/>
      <c r="V72" s="16"/>
      <c r="W72" s="16"/>
      <c r="X72" s="16"/>
      <c r="Y72" s="16"/>
      <c r="Z72" s="16"/>
      <c r="AA72" s="16"/>
      <c r="AB72" s="16"/>
      <c r="AC72" s="16"/>
      <c r="AD72" s="16"/>
      <c r="AE72" s="16"/>
      <c r="AF72" s="16"/>
      <c r="AG72" s="16"/>
      <c r="AH72" s="16"/>
      <c r="ALQ72" s="4" t="e">
        <v>#N/A</v>
      </c>
    </row>
    <row r="73" spans="1:1005" ht="14.5" x14ac:dyDescent="0.35">
      <c r="A73" s="35"/>
      <c r="B73" s="15"/>
      <c r="C73" s="13"/>
      <c r="D73" s="14"/>
      <c r="E73" s="16"/>
      <c r="F73" s="16"/>
      <c r="G73" s="16"/>
      <c r="H73" s="16"/>
      <c r="I73" s="16"/>
      <c r="J73" s="16"/>
      <c r="K73" s="16"/>
      <c r="L73" s="16"/>
      <c r="M73" s="16"/>
      <c r="N73" s="16"/>
      <c r="O73" s="16"/>
      <c r="P73" s="16"/>
      <c r="Q73" s="16"/>
      <c r="R73" s="16"/>
      <c r="S73" s="16"/>
      <c r="T73" s="16"/>
      <c r="U73" s="16"/>
      <c r="V73" s="16"/>
      <c r="W73" s="16"/>
      <c r="X73" s="16"/>
      <c r="Y73" s="16"/>
      <c r="Z73" s="16"/>
      <c r="AA73" s="16"/>
      <c r="AB73" s="16"/>
      <c r="AC73" s="16"/>
      <c r="AD73" s="16"/>
      <c r="AE73" s="16"/>
      <c r="AF73" s="16"/>
      <c r="AG73" s="16"/>
      <c r="AH73" s="16"/>
    </row>
    <row r="74" spans="1:1005" ht="14.5" x14ac:dyDescent="0.35">
      <c r="A74" s="35"/>
      <c r="B74" s="15"/>
      <c r="C74" s="13"/>
      <c r="D74" s="14"/>
      <c r="E74" s="16"/>
      <c r="F74" s="16"/>
      <c r="G74" s="16"/>
      <c r="H74" s="16"/>
      <c r="I74" s="16"/>
      <c r="J74" s="16"/>
      <c r="K74" s="16"/>
      <c r="L74" s="16"/>
      <c r="M74" s="16"/>
      <c r="N74" s="16"/>
      <c r="O74" s="16"/>
      <c r="P74" s="16"/>
      <c r="Q74" s="16"/>
      <c r="R74" s="16"/>
      <c r="S74" s="16"/>
      <c r="T74" s="16"/>
      <c r="U74" s="16"/>
      <c r="V74" s="16"/>
      <c r="W74" s="16"/>
      <c r="X74" s="16"/>
      <c r="Y74" s="16"/>
      <c r="Z74" s="16"/>
      <c r="AA74" s="16"/>
      <c r="AB74" s="16"/>
      <c r="AC74" s="16"/>
      <c r="AD74" s="16"/>
      <c r="AE74" s="16"/>
      <c r="AF74" s="16"/>
      <c r="AG74" s="16"/>
      <c r="AH74" s="16"/>
    </row>
    <row r="75" spans="1:1005" ht="14.5" x14ac:dyDescent="0.35">
      <c r="A75" s="35"/>
      <c r="B75" s="15"/>
      <c r="C75" s="13"/>
      <c r="D75" s="14"/>
      <c r="E75" s="16"/>
      <c r="F75" s="16"/>
      <c r="G75" s="16"/>
      <c r="H75" s="16"/>
      <c r="I75" s="16"/>
      <c r="J75" s="16"/>
      <c r="K75" s="16"/>
      <c r="L75" s="16"/>
      <c r="M75" s="16"/>
      <c r="N75" s="16"/>
      <c r="O75" s="16"/>
      <c r="P75" s="16"/>
      <c r="Q75" s="16"/>
      <c r="R75" s="16"/>
      <c r="S75" s="16"/>
      <c r="T75" s="16"/>
      <c r="U75" s="16"/>
      <c r="V75" s="16"/>
      <c r="W75" s="16"/>
      <c r="X75" s="16"/>
      <c r="Y75" s="16"/>
      <c r="Z75" s="16"/>
      <c r="AA75" s="16"/>
      <c r="AB75" s="16"/>
      <c r="AC75" s="16"/>
      <c r="AD75" s="16"/>
      <c r="AE75" s="16"/>
      <c r="AF75" s="16"/>
      <c r="AG75" s="16"/>
      <c r="AH75" s="16"/>
    </row>
    <row r="76" spans="1:1005" ht="14.5" x14ac:dyDescent="0.35">
      <c r="A76" s="35"/>
      <c r="B76" s="15"/>
      <c r="C76" s="13"/>
      <c r="D76" s="14"/>
      <c r="E76" s="16"/>
      <c r="F76" s="16"/>
      <c r="G76" s="16"/>
      <c r="H76" s="16"/>
      <c r="I76" s="16"/>
      <c r="J76" s="16"/>
      <c r="K76" s="16"/>
      <c r="L76" s="16"/>
      <c r="M76" s="16"/>
      <c r="N76" s="16"/>
      <c r="O76" s="16"/>
      <c r="P76" s="16"/>
      <c r="Q76" s="16"/>
      <c r="R76" s="16"/>
      <c r="S76" s="16"/>
      <c r="T76" s="16"/>
      <c r="U76" s="16"/>
      <c r="V76" s="16"/>
      <c r="W76" s="16"/>
      <c r="X76" s="16"/>
      <c r="Y76" s="16"/>
      <c r="Z76" s="16"/>
      <c r="AA76" s="16"/>
      <c r="AB76" s="16"/>
      <c r="AC76" s="16"/>
      <c r="AD76" s="16"/>
      <c r="AE76" s="16"/>
      <c r="AF76" s="16"/>
      <c r="AG76" s="16"/>
      <c r="AH76" s="16"/>
    </row>
    <row r="77" spans="1:1005" ht="14.5" x14ac:dyDescent="0.35">
      <c r="A77" s="35"/>
      <c r="B77" s="15"/>
      <c r="C77" s="13"/>
      <c r="D77" s="14"/>
      <c r="E77" s="16"/>
      <c r="F77" s="16"/>
      <c r="G77" s="16"/>
      <c r="H77" s="16"/>
      <c r="I77" s="16"/>
      <c r="J77" s="16"/>
      <c r="K77" s="16"/>
      <c r="L77" s="16"/>
      <c r="M77" s="16"/>
      <c r="N77" s="16"/>
      <c r="O77" s="16"/>
      <c r="P77" s="16"/>
      <c r="Q77" s="16"/>
      <c r="R77" s="16"/>
      <c r="S77" s="16"/>
      <c r="T77" s="16"/>
      <c r="U77" s="16"/>
      <c r="V77" s="16"/>
      <c r="W77" s="16"/>
      <c r="X77" s="16"/>
      <c r="Y77" s="16"/>
      <c r="Z77" s="16"/>
      <c r="AA77" s="16"/>
      <c r="AB77" s="16"/>
      <c r="AC77" s="16"/>
      <c r="AD77" s="16"/>
      <c r="AE77" s="16"/>
      <c r="AF77" s="16"/>
      <c r="AG77" s="16"/>
      <c r="AH77" s="16"/>
    </row>
    <row r="78" spans="1:1005" ht="14.5" x14ac:dyDescent="0.35">
      <c r="A78" s="35"/>
      <c r="B78" s="15"/>
      <c r="C78" s="13"/>
      <c r="D78" s="14"/>
      <c r="E78" s="16"/>
      <c r="F78" s="16"/>
      <c r="G78" s="16"/>
      <c r="H78" s="16"/>
      <c r="I78" s="16"/>
      <c r="J78" s="16"/>
      <c r="K78" s="16"/>
      <c r="L78" s="16"/>
      <c r="M78" s="16"/>
      <c r="N78" s="16"/>
      <c r="O78" s="16"/>
      <c r="P78" s="16"/>
      <c r="Q78" s="16"/>
      <c r="R78" s="16"/>
      <c r="S78" s="16"/>
      <c r="T78" s="16"/>
      <c r="U78" s="16"/>
      <c r="V78" s="16"/>
      <c r="W78" s="16"/>
      <c r="X78" s="16"/>
      <c r="Y78" s="16"/>
      <c r="Z78" s="16"/>
      <c r="AA78" s="16"/>
      <c r="AB78" s="16"/>
      <c r="AC78" s="16"/>
      <c r="AD78" s="16"/>
      <c r="AE78" s="16"/>
      <c r="AF78" s="16"/>
      <c r="AG78" s="16"/>
      <c r="AH78" s="16"/>
    </row>
    <row r="79" spans="1:1005" ht="14.5" x14ac:dyDescent="0.35">
      <c r="A79" s="35"/>
      <c r="B79" s="15"/>
      <c r="C79" s="13"/>
      <c r="D79" s="14"/>
      <c r="E79" s="16"/>
      <c r="F79" s="16"/>
      <c r="G79" s="16"/>
      <c r="H79" s="16"/>
      <c r="I79" s="16"/>
      <c r="J79" s="16"/>
      <c r="K79" s="16"/>
      <c r="L79" s="16"/>
      <c r="M79" s="16"/>
      <c r="N79" s="16"/>
      <c r="O79" s="16"/>
      <c r="P79" s="16"/>
      <c r="Q79" s="16"/>
      <c r="R79" s="16"/>
      <c r="S79" s="16"/>
      <c r="T79" s="16"/>
      <c r="U79" s="16"/>
      <c r="V79" s="16"/>
      <c r="W79" s="16"/>
      <c r="X79" s="16"/>
      <c r="Y79" s="16"/>
      <c r="Z79" s="16"/>
      <c r="AA79" s="16"/>
      <c r="AB79" s="16"/>
      <c r="AC79" s="16"/>
      <c r="AD79" s="16"/>
      <c r="AE79" s="16"/>
      <c r="AF79" s="16"/>
      <c r="AG79" s="16"/>
      <c r="AH79" s="16"/>
    </row>
    <row r="80" spans="1:1005" ht="14.5" x14ac:dyDescent="0.35">
      <c r="A80" s="35"/>
      <c r="B80" s="15"/>
      <c r="C80" s="13"/>
      <c r="D80" s="14"/>
      <c r="E80" s="16"/>
      <c r="F80" s="16"/>
      <c r="G80" s="16"/>
      <c r="H80" s="16"/>
      <c r="I80" s="16"/>
      <c r="J80" s="16"/>
      <c r="K80" s="16"/>
      <c r="L80" s="16"/>
      <c r="M80" s="16"/>
      <c r="N80" s="16"/>
      <c r="O80" s="16"/>
      <c r="P80" s="16"/>
      <c r="Q80" s="16"/>
      <c r="R80" s="16"/>
      <c r="S80" s="16"/>
      <c r="T80" s="16"/>
      <c r="U80" s="16"/>
      <c r="V80" s="16"/>
      <c r="W80" s="16"/>
      <c r="X80" s="16"/>
      <c r="Y80" s="16"/>
      <c r="Z80" s="16"/>
      <c r="AA80" s="16"/>
      <c r="AB80" s="16"/>
      <c r="AC80" s="16"/>
      <c r="AD80" s="16"/>
      <c r="AE80" s="16"/>
      <c r="AF80" s="16"/>
      <c r="AG80" s="16"/>
      <c r="AH80" s="16"/>
    </row>
    <row r="81" spans="2:4" ht="12.75" customHeight="1" x14ac:dyDescent="0.35">
      <c r="B81" s="18"/>
      <c r="C81" s="19"/>
      <c r="D81" s="20"/>
    </row>
    <row r="82" spans="2:4" ht="12.75" customHeight="1" x14ac:dyDescent="0.35">
      <c r="B82" s="18"/>
      <c r="C82" s="19"/>
      <c r="D82" s="20"/>
    </row>
    <row r="83" spans="2:4" ht="12.75" customHeight="1" x14ac:dyDescent="0.35">
      <c r="B83" s="18"/>
      <c r="C83" s="19"/>
      <c r="D83" s="20"/>
    </row>
    <row r="84" spans="2:4" ht="12.75" customHeight="1" x14ac:dyDescent="0.35">
      <c r="B84" s="18"/>
      <c r="C84" s="19"/>
      <c r="D84" s="20"/>
    </row>
  </sheetData>
  <mergeCells count="2">
    <mergeCell ref="B1:AH1"/>
    <mergeCell ref="AI1:BB1"/>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BD4C77-9723-4506-9BC5-B987673848D5}">
  <sheetPr codeName="Sheet20">
    <tabColor rgb="FF8DD3C7"/>
  </sheetPr>
  <dimension ref="A1:BG194"/>
  <sheetViews>
    <sheetView workbookViewId="0">
      <selection activeCell="E11" sqref="E11"/>
    </sheetView>
  </sheetViews>
  <sheetFormatPr defaultColWidth="18.7265625" defaultRowHeight="12.75" customHeight="1" x14ac:dyDescent="0.35"/>
  <cols>
    <col min="1" max="4" width="7.54296875" style="3" customWidth="1"/>
    <col min="5" max="5" width="9.1796875" style="4" customWidth="1"/>
    <col min="6" max="30" width="8" style="4" customWidth="1"/>
    <col min="31" max="31" width="8" style="4" bestFit="1" customWidth="1"/>
    <col min="32" max="32" width="6.54296875" style="4" bestFit="1" customWidth="1"/>
    <col min="33" max="59" width="8.81640625" style="4" customWidth="1"/>
    <col min="60" max="16384" width="18.7265625" style="4"/>
  </cols>
  <sheetData>
    <row r="1" spans="1:59" ht="14.5" x14ac:dyDescent="0.35">
      <c r="A1" s="138"/>
      <c r="B1" s="139" t="s">
        <v>42</v>
      </c>
      <c r="C1" s="139"/>
      <c r="D1" s="139"/>
      <c r="E1" s="139"/>
      <c r="F1" s="139"/>
      <c r="G1" s="139"/>
      <c r="H1" s="139"/>
      <c r="I1" s="139"/>
      <c r="J1" s="139"/>
      <c r="K1" s="139"/>
      <c r="L1" s="139"/>
      <c r="M1" s="139"/>
      <c r="N1" s="139"/>
      <c r="O1" s="139"/>
      <c r="P1" s="139"/>
      <c r="Q1" s="139"/>
      <c r="R1" s="139"/>
      <c r="S1" s="139"/>
      <c r="T1" s="139"/>
      <c r="U1" s="139"/>
      <c r="V1" s="139"/>
      <c r="W1" s="139"/>
      <c r="X1" s="139"/>
      <c r="Y1" s="139"/>
      <c r="Z1" s="139"/>
      <c r="AA1" s="139"/>
      <c r="AB1" s="139"/>
      <c r="AC1" s="139"/>
      <c r="AD1" s="139"/>
      <c r="AE1" s="139"/>
      <c r="AF1" s="139"/>
      <c r="AG1" s="139"/>
      <c r="AH1" s="139"/>
    </row>
    <row r="2" spans="1:59" s="3" customFormat="1" ht="14.5" x14ac:dyDescent="0.35">
      <c r="A2" s="138"/>
      <c r="B2" s="140" t="s">
        <v>0</v>
      </c>
      <c r="C2" s="140" t="s">
        <v>1</v>
      </c>
      <c r="D2" s="140" t="s">
        <v>2</v>
      </c>
      <c r="E2" s="140">
        <v>1991</v>
      </c>
      <c r="F2" s="140">
        <v>1992</v>
      </c>
      <c r="G2" s="140">
        <v>1993</v>
      </c>
      <c r="H2" s="140">
        <v>1994</v>
      </c>
      <c r="I2" s="140">
        <v>1995</v>
      </c>
      <c r="J2" s="140">
        <v>1996</v>
      </c>
      <c r="K2" s="140">
        <v>1997</v>
      </c>
      <c r="L2" s="140">
        <v>1998</v>
      </c>
      <c r="M2" s="140">
        <v>1999</v>
      </c>
      <c r="N2" s="140">
        <v>2000</v>
      </c>
      <c r="O2" s="140">
        <v>2001</v>
      </c>
      <c r="P2" s="140">
        <v>2002</v>
      </c>
      <c r="Q2" s="140">
        <v>2003</v>
      </c>
      <c r="R2" s="140">
        <v>2004</v>
      </c>
      <c r="S2" s="140">
        <v>2005</v>
      </c>
      <c r="T2" s="140">
        <v>2006</v>
      </c>
      <c r="U2" s="140">
        <v>2007</v>
      </c>
      <c r="V2" s="140">
        <v>2008</v>
      </c>
      <c r="W2" s="140">
        <v>2009</v>
      </c>
      <c r="X2" s="140">
        <v>2010</v>
      </c>
      <c r="Y2" s="3">
        <v>2011</v>
      </c>
      <c r="Z2" s="3">
        <v>2012</v>
      </c>
      <c r="AA2" s="3">
        <v>2013</v>
      </c>
      <c r="AB2" s="3">
        <v>2014</v>
      </c>
      <c r="AC2" s="3">
        <v>2015</v>
      </c>
      <c r="AD2" s="3">
        <v>2016</v>
      </c>
      <c r="AE2" s="3">
        <v>2017</v>
      </c>
      <c r="AF2" s="3">
        <v>2018</v>
      </c>
      <c r="AG2" s="3">
        <v>2019</v>
      </c>
      <c r="AH2" s="3">
        <v>2020</v>
      </c>
      <c r="AI2" s="3">
        <v>2021</v>
      </c>
      <c r="AJ2" s="3">
        <v>2022</v>
      </c>
      <c r="AK2" s="3">
        <v>2023</v>
      </c>
      <c r="AL2" s="3">
        <v>2024</v>
      </c>
      <c r="AM2" s="3">
        <v>2025</v>
      </c>
      <c r="AN2" s="3">
        <v>2026</v>
      </c>
      <c r="AO2" s="3">
        <v>2027</v>
      </c>
      <c r="AP2" s="3">
        <v>2028</v>
      </c>
      <c r="AQ2" s="3">
        <v>2029</v>
      </c>
      <c r="AR2" s="3">
        <v>2030</v>
      </c>
      <c r="AS2" s="3">
        <v>2031</v>
      </c>
      <c r="AT2" s="3">
        <v>2032</v>
      </c>
      <c r="AU2" s="3">
        <v>2033</v>
      </c>
      <c r="AV2" s="3">
        <v>2034</v>
      </c>
      <c r="AW2" s="3">
        <v>2035</v>
      </c>
      <c r="AX2" s="3">
        <v>2036</v>
      </c>
      <c r="AY2" s="3">
        <v>2037</v>
      </c>
      <c r="AZ2" s="3">
        <v>2038</v>
      </c>
      <c r="BA2" s="3">
        <v>2039</v>
      </c>
      <c r="BB2" s="3">
        <v>2040</v>
      </c>
      <c r="BC2" s="3">
        <v>2041</v>
      </c>
      <c r="BD2" s="3">
        <v>2042</v>
      </c>
      <c r="BE2" s="3">
        <v>2043</v>
      </c>
      <c r="BF2" s="3">
        <v>2044</v>
      </c>
      <c r="BG2" s="3">
        <v>2045</v>
      </c>
    </row>
    <row r="3" spans="1:59" s="3" customFormat="1" ht="14.5" x14ac:dyDescent="0.35">
      <c r="A3" s="141"/>
      <c r="B3" s="142" t="s">
        <v>3</v>
      </c>
      <c r="C3" s="142" t="s">
        <v>4</v>
      </c>
      <c r="D3" s="142" t="s">
        <v>5</v>
      </c>
      <c r="E3" s="142" t="s">
        <v>6</v>
      </c>
      <c r="F3" s="142" t="s">
        <v>7</v>
      </c>
      <c r="G3" s="142" t="s">
        <v>8</v>
      </c>
      <c r="H3" s="142" t="s">
        <v>9</v>
      </c>
      <c r="I3" s="142" t="s">
        <v>10</v>
      </c>
      <c r="J3" s="142" t="s">
        <v>11</v>
      </c>
      <c r="K3" s="142" t="s">
        <v>12</v>
      </c>
      <c r="L3" s="142" t="s">
        <v>13</v>
      </c>
      <c r="M3" s="142" t="s">
        <v>14</v>
      </c>
      <c r="N3" s="142" t="s">
        <v>15</v>
      </c>
      <c r="O3" s="142" t="s">
        <v>16</v>
      </c>
      <c r="P3" s="142" t="s">
        <v>17</v>
      </c>
      <c r="Q3" s="142" t="s">
        <v>18</v>
      </c>
      <c r="R3" s="142" t="s">
        <v>19</v>
      </c>
      <c r="S3" s="142" t="s">
        <v>20</v>
      </c>
      <c r="T3" s="142" t="s">
        <v>21</v>
      </c>
      <c r="U3" s="142" t="s">
        <v>22</v>
      </c>
      <c r="V3" s="142" t="s">
        <v>23</v>
      </c>
      <c r="W3" s="142" t="s">
        <v>24</v>
      </c>
      <c r="X3" s="142" t="s">
        <v>25</v>
      </c>
      <c r="Y3" s="142" t="s">
        <v>26</v>
      </c>
      <c r="Z3" s="142" t="s">
        <v>27</v>
      </c>
      <c r="AA3" s="142" t="s">
        <v>28</v>
      </c>
      <c r="AB3" s="142" t="s">
        <v>29</v>
      </c>
      <c r="AC3" s="142" t="s">
        <v>30</v>
      </c>
      <c r="AD3" s="142" t="s">
        <v>31</v>
      </c>
      <c r="AE3" s="142" t="s">
        <v>32</v>
      </c>
      <c r="AF3" s="142" t="s">
        <v>33</v>
      </c>
      <c r="AG3" s="142" t="s">
        <v>34</v>
      </c>
      <c r="AH3" s="142" t="s">
        <v>35</v>
      </c>
      <c r="AI3" s="3" t="s">
        <v>43</v>
      </c>
      <c r="AJ3" s="3" t="s">
        <v>44</v>
      </c>
      <c r="AK3" s="3" t="s">
        <v>45</v>
      </c>
      <c r="AL3" s="3" t="s">
        <v>46</v>
      </c>
      <c r="AM3" s="3" t="s">
        <v>47</v>
      </c>
      <c r="AN3" s="3" t="s">
        <v>48</v>
      </c>
      <c r="AO3" s="3" t="s">
        <v>49</v>
      </c>
      <c r="AP3" s="3" t="s">
        <v>50</v>
      </c>
      <c r="AQ3" s="3" t="s">
        <v>51</v>
      </c>
      <c r="AR3" s="3" t="s">
        <v>52</v>
      </c>
      <c r="AS3" s="3" t="s">
        <v>53</v>
      </c>
      <c r="AT3" s="3" t="s">
        <v>54</v>
      </c>
      <c r="AU3" s="3" t="s">
        <v>55</v>
      </c>
      <c r="AV3" s="3" t="s">
        <v>56</v>
      </c>
      <c r="AW3" s="3" t="s">
        <v>57</v>
      </c>
      <c r="AX3" s="3" t="s">
        <v>58</v>
      </c>
      <c r="AY3" s="3" t="s">
        <v>59</v>
      </c>
      <c r="AZ3" s="3" t="s">
        <v>60</v>
      </c>
      <c r="BA3" s="3" t="s">
        <v>61</v>
      </c>
      <c r="BB3" s="3" t="s">
        <v>62</v>
      </c>
      <c r="BC3" s="3" t="s">
        <v>63</v>
      </c>
      <c r="BD3" s="3" t="s">
        <v>64</v>
      </c>
      <c r="BE3" s="3" t="s">
        <v>65</v>
      </c>
      <c r="BF3" s="3" t="s">
        <v>66</v>
      </c>
      <c r="BG3" s="3" t="s">
        <v>67</v>
      </c>
    </row>
    <row r="4" spans="1:59" ht="14.5" x14ac:dyDescent="0.35">
      <c r="A4" s="143">
        <f>PowellInflow.Unregulated!A4</f>
        <v>45170</v>
      </c>
      <c r="B4">
        <v>1</v>
      </c>
      <c r="C4">
        <v>1</v>
      </c>
      <c r="D4">
        <v>1</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c r="AK4">
        <v>0</v>
      </c>
      <c r="AL4">
        <v>0</v>
      </c>
      <c r="AM4">
        <v>0</v>
      </c>
      <c r="AN4">
        <v>0</v>
      </c>
      <c r="AO4">
        <v>0</v>
      </c>
      <c r="AP4">
        <v>0</v>
      </c>
      <c r="AQ4">
        <v>0</v>
      </c>
      <c r="AR4">
        <v>0</v>
      </c>
      <c r="AS4">
        <v>0</v>
      </c>
      <c r="AT4">
        <v>0</v>
      </c>
      <c r="AU4">
        <v>0</v>
      </c>
      <c r="AV4">
        <v>0</v>
      </c>
      <c r="AW4">
        <v>0</v>
      </c>
      <c r="AX4">
        <v>0</v>
      </c>
      <c r="AY4">
        <v>0</v>
      </c>
      <c r="AZ4">
        <v>0</v>
      </c>
      <c r="BA4">
        <v>0</v>
      </c>
      <c r="BB4">
        <v>0</v>
      </c>
      <c r="BC4">
        <v>0</v>
      </c>
      <c r="BD4">
        <v>0</v>
      </c>
      <c r="BE4">
        <v>0</v>
      </c>
      <c r="BF4">
        <v>0</v>
      </c>
      <c r="BG4">
        <v>0</v>
      </c>
    </row>
    <row r="5" spans="1:59" ht="14.5" x14ac:dyDescent="0.35">
      <c r="A5" s="143">
        <f>PowellInflow.Unregulated!A5</f>
        <v>45200</v>
      </c>
      <c r="B5">
        <v>1</v>
      </c>
      <c r="C5">
        <v>1</v>
      </c>
      <c r="D5">
        <v>1</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c r="AK5">
        <v>0</v>
      </c>
      <c r="AL5">
        <v>0</v>
      </c>
      <c r="AM5">
        <v>0</v>
      </c>
      <c r="AN5">
        <v>0</v>
      </c>
      <c r="AO5">
        <v>0</v>
      </c>
      <c r="AP5">
        <v>0</v>
      </c>
      <c r="AQ5">
        <v>0</v>
      </c>
      <c r="AR5">
        <v>0</v>
      </c>
      <c r="AS5">
        <v>0</v>
      </c>
      <c r="AT5">
        <v>0</v>
      </c>
      <c r="AU5">
        <v>0</v>
      </c>
      <c r="AV5">
        <v>0</v>
      </c>
      <c r="AW5">
        <v>0</v>
      </c>
      <c r="AX5">
        <v>0</v>
      </c>
      <c r="AY5">
        <v>0</v>
      </c>
      <c r="AZ5">
        <v>0</v>
      </c>
      <c r="BA5">
        <v>0</v>
      </c>
      <c r="BB5">
        <v>0</v>
      </c>
      <c r="BC5">
        <v>0</v>
      </c>
      <c r="BD5">
        <v>0</v>
      </c>
      <c r="BE5">
        <v>0</v>
      </c>
      <c r="BF5">
        <v>0</v>
      </c>
      <c r="BG5">
        <v>0</v>
      </c>
    </row>
    <row r="6" spans="1:59" ht="14.5" x14ac:dyDescent="0.35">
      <c r="A6" s="143">
        <f>PowellInflow.Unregulated!A6</f>
        <v>45231</v>
      </c>
      <c r="B6">
        <v>1</v>
      </c>
      <c r="C6">
        <v>1</v>
      </c>
      <c r="D6">
        <v>1</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c r="AK6">
        <v>0</v>
      </c>
      <c r="AL6">
        <v>0</v>
      </c>
      <c r="AM6">
        <v>0</v>
      </c>
      <c r="AN6">
        <v>0</v>
      </c>
      <c r="AO6">
        <v>0</v>
      </c>
      <c r="AP6">
        <v>0</v>
      </c>
      <c r="AQ6">
        <v>0</v>
      </c>
      <c r="AR6">
        <v>0</v>
      </c>
      <c r="AS6">
        <v>0</v>
      </c>
      <c r="AT6">
        <v>0</v>
      </c>
      <c r="AU6">
        <v>0</v>
      </c>
      <c r="AV6">
        <v>0</v>
      </c>
      <c r="AW6">
        <v>0</v>
      </c>
      <c r="AX6">
        <v>0</v>
      </c>
      <c r="AY6">
        <v>0</v>
      </c>
      <c r="AZ6">
        <v>0</v>
      </c>
      <c r="BA6">
        <v>0</v>
      </c>
      <c r="BB6">
        <v>0</v>
      </c>
      <c r="BC6">
        <v>0</v>
      </c>
      <c r="BD6">
        <v>0</v>
      </c>
      <c r="BE6">
        <v>0</v>
      </c>
      <c r="BF6">
        <v>0</v>
      </c>
      <c r="BG6">
        <v>0</v>
      </c>
    </row>
    <row r="7" spans="1:59" ht="14.5" x14ac:dyDescent="0.35">
      <c r="A7" s="143">
        <f>PowellInflow.Unregulated!A7</f>
        <v>45261</v>
      </c>
      <c r="B7">
        <v>1</v>
      </c>
      <c r="C7">
        <v>1</v>
      </c>
      <c r="D7">
        <v>1</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c r="AK7">
        <v>0</v>
      </c>
      <c r="AL7">
        <v>0</v>
      </c>
      <c r="AM7">
        <v>0</v>
      </c>
      <c r="AN7">
        <v>0</v>
      </c>
      <c r="AO7">
        <v>0</v>
      </c>
      <c r="AP7">
        <v>0</v>
      </c>
      <c r="AQ7">
        <v>0</v>
      </c>
      <c r="AR7">
        <v>0</v>
      </c>
      <c r="AS7">
        <v>0</v>
      </c>
      <c r="AT7">
        <v>0</v>
      </c>
      <c r="AU7">
        <v>0</v>
      </c>
      <c r="AV7">
        <v>0</v>
      </c>
      <c r="AW7">
        <v>0</v>
      </c>
      <c r="AX7">
        <v>0</v>
      </c>
      <c r="AY7">
        <v>0</v>
      </c>
      <c r="AZ7">
        <v>0</v>
      </c>
      <c r="BA7">
        <v>0</v>
      </c>
      <c r="BB7">
        <v>0</v>
      </c>
      <c r="BC7">
        <v>0</v>
      </c>
      <c r="BD7">
        <v>0</v>
      </c>
      <c r="BE7">
        <v>0</v>
      </c>
      <c r="BF7">
        <v>0</v>
      </c>
      <c r="BG7">
        <v>0</v>
      </c>
    </row>
    <row r="8" spans="1:59" ht="14.5" x14ac:dyDescent="0.35">
      <c r="A8" s="143">
        <f>PowellInflow.Unregulated!A8</f>
        <v>45292</v>
      </c>
      <c r="B8">
        <v>1</v>
      </c>
      <c r="C8">
        <v>1</v>
      </c>
      <c r="D8">
        <v>1</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c r="AJ8">
        <v>0</v>
      </c>
      <c r="AK8">
        <v>0</v>
      </c>
      <c r="AL8">
        <v>0</v>
      </c>
      <c r="AM8">
        <v>0</v>
      </c>
      <c r="AN8">
        <v>0</v>
      </c>
      <c r="AO8">
        <v>0</v>
      </c>
      <c r="AP8">
        <v>0</v>
      </c>
      <c r="AQ8">
        <v>0</v>
      </c>
      <c r="AR8">
        <v>0</v>
      </c>
      <c r="AS8">
        <v>0</v>
      </c>
      <c r="AT8">
        <v>0</v>
      </c>
      <c r="AU8">
        <v>0</v>
      </c>
      <c r="AV8">
        <v>0</v>
      </c>
      <c r="AW8">
        <v>0</v>
      </c>
      <c r="AX8">
        <v>0</v>
      </c>
      <c r="AY8">
        <v>0</v>
      </c>
      <c r="AZ8">
        <v>0</v>
      </c>
      <c r="BA8">
        <v>0</v>
      </c>
      <c r="BB8">
        <v>0</v>
      </c>
      <c r="BC8">
        <v>0</v>
      </c>
      <c r="BD8">
        <v>0</v>
      </c>
      <c r="BE8">
        <v>0</v>
      </c>
      <c r="BF8">
        <v>0</v>
      </c>
      <c r="BG8">
        <v>0</v>
      </c>
    </row>
    <row r="9" spans="1:59" ht="14.5" x14ac:dyDescent="0.35">
      <c r="A9" s="143">
        <f>PowellInflow.Unregulated!A9</f>
        <v>45323</v>
      </c>
      <c r="B9">
        <v>1</v>
      </c>
      <c r="C9">
        <v>1</v>
      </c>
      <c r="D9">
        <v>1</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v>0</v>
      </c>
      <c r="AK9">
        <v>0</v>
      </c>
      <c r="AL9">
        <v>0</v>
      </c>
      <c r="AM9">
        <v>0</v>
      </c>
      <c r="AN9">
        <v>0</v>
      </c>
      <c r="AO9">
        <v>0</v>
      </c>
      <c r="AP9">
        <v>0</v>
      </c>
      <c r="AQ9">
        <v>0</v>
      </c>
      <c r="AR9">
        <v>0</v>
      </c>
      <c r="AS9">
        <v>0</v>
      </c>
      <c r="AT9">
        <v>0</v>
      </c>
      <c r="AU9">
        <v>0</v>
      </c>
      <c r="AV9">
        <v>0</v>
      </c>
      <c r="AW9">
        <v>0</v>
      </c>
      <c r="AX9">
        <v>0</v>
      </c>
      <c r="AY9">
        <v>0</v>
      </c>
      <c r="AZ9">
        <v>0</v>
      </c>
      <c r="BA9">
        <v>0</v>
      </c>
      <c r="BB9">
        <v>0</v>
      </c>
      <c r="BC9">
        <v>0</v>
      </c>
      <c r="BD9">
        <v>0</v>
      </c>
      <c r="BE9">
        <v>0</v>
      </c>
      <c r="BF9">
        <v>0</v>
      </c>
      <c r="BG9">
        <v>0</v>
      </c>
    </row>
    <row r="10" spans="1:59" ht="14.5" x14ac:dyDescent="0.35">
      <c r="A10" s="143">
        <f>PowellInflow.Unregulated!A10</f>
        <v>45352</v>
      </c>
      <c r="B10">
        <v>1</v>
      </c>
      <c r="C10">
        <v>1</v>
      </c>
      <c r="D10">
        <v>1</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c r="AH10">
        <v>0</v>
      </c>
      <c r="AI10">
        <v>0</v>
      </c>
      <c r="AJ10">
        <v>0</v>
      </c>
      <c r="AK10">
        <v>0</v>
      </c>
      <c r="AL10">
        <v>0</v>
      </c>
      <c r="AM10">
        <v>0</v>
      </c>
      <c r="AN10">
        <v>0</v>
      </c>
      <c r="AO10">
        <v>0</v>
      </c>
      <c r="AP10">
        <v>0</v>
      </c>
      <c r="AQ10">
        <v>0</v>
      </c>
      <c r="AR10">
        <v>0</v>
      </c>
      <c r="AS10">
        <v>0</v>
      </c>
      <c r="AT10">
        <v>0</v>
      </c>
      <c r="AU10">
        <v>0</v>
      </c>
      <c r="AV10">
        <v>0</v>
      </c>
      <c r="AW10">
        <v>0</v>
      </c>
      <c r="AX10">
        <v>0</v>
      </c>
      <c r="AY10">
        <v>0</v>
      </c>
      <c r="AZ10">
        <v>0</v>
      </c>
      <c r="BA10">
        <v>0</v>
      </c>
      <c r="BB10">
        <v>0</v>
      </c>
      <c r="BC10">
        <v>0</v>
      </c>
      <c r="BD10">
        <v>0</v>
      </c>
      <c r="BE10">
        <v>0</v>
      </c>
      <c r="BF10">
        <v>0</v>
      </c>
      <c r="BG10">
        <v>0</v>
      </c>
    </row>
    <row r="11" spans="1:59" ht="14.5" x14ac:dyDescent="0.35">
      <c r="A11" s="143">
        <f>PowellInflow.Unregulated!A11</f>
        <v>45383</v>
      </c>
      <c r="B11">
        <v>1</v>
      </c>
      <c r="C11">
        <v>1</v>
      </c>
      <c r="D11">
        <v>1</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c r="AI11">
        <v>0</v>
      </c>
      <c r="AJ11">
        <v>0</v>
      </c>
      <c r="AK11">
        <v>0</v>
      </c>
      <c r="AL11">
        <v>0</v>
      </c>
      <c r="AM11">
        <v>0</v>
      </c>
      <c r="AN11">
        <v>0</v>
      </c>
      <c r="AO11">
        <v>0</v>
      </c>
      <c r="AP11">
        <v>0</v>
      </c>
      <c r="AQ11">
        <v>0</v>
      </c>
      <c r="AR11">
        <v>0</v>
      </c>
      <c r="AS11">
        <v>0</v>
      </c>
      <c r="AT11">
        <v>0</v>
      </c>
      <c r="AU11">
        <v>0</v>
      </c>
      <c r="AV11">
        <v>0</v>
      </c>
      <c r="AW11">
        <v>0</v>
      </c>
      <c r="AX11">
        <v>0</v>
      </c>
      <c r="AY11">
        <v>0</v>
      </c>
      <c r="AZ11">
        <v>0</v>
      </c>
      <c r="BA11">
        <v>0</v>
      </c>
      <c r="BB11">
        <v>0</v>
      </c>
      <c r="BC11">
        <v>0</v>
      </c>
      <c r="BD11">
        <v>0</v>
      </c>
      <c r="BE11">
        <v>0</v>
      </c>
      <c r="BF11">
        <v>0</v>
      </c>
      <c r="BG11">
        <v>0</v>
      </c>
    </row>
    <row r="12" spans="1:59" ht="14.5" x14ac:dyDescent="0.35">
      <c r="A12" s="143">
        <f>PowellInflow.Unregulated!A12</f>
        <v>45413</v>
      </c>
      <c r="B12">
        <v>1</v>
      </c>
      <c r="C12">
        <v>1</v>
      </c>
      <c r="D12">
        <v>1</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c r="AF12">
        <v>0</v>
      </c>
      <c r="AG12">
        <v>0</v>
      </c>
      <c r="AH12">
        <v>0</v>
      </c>
      <c r="AI12">
        <v>0</v>
      </c>
      <c r="AJ12">
        <v>0</v>
      </c>
      <c r="AK12">
        <v>0</v>
      </c>
      <c r="AL12">
        <v>0</v>
      </c>
      <c r="AM12">
        <v>0</v>
      </c>
      <c r="AN12">
        <v>0</v>
      </c>
      <c r="AO12">
        <v>0</v>
      </c>
      <c r="AP12">
        <v>0</v>
      </c>
      <c r="AQ12">
        <v>0</v>
      </c>
      <c r="AR12">
        <v>0</v>
      </c>
      <c r="AS12">
        <v>0</v>
      </c>
      <c r="AT12">
        <v>0</v>
      </c>
      <c r="AU12">
        <v>0</v>
      </c>
      <c r="AV12">
        <v>0</v>
      </c>
      <c r="AW12">
        <v>0</v>
      </c>
      <c r="AX12">
        <v>0</v>
      </c>
      <c r="AY12">
        <v>0</v>
      </c>
      <c r="AZ12">
        <v>0</v>
      </c>
      <c r="BA12">
        <v>0</v>
      </c>
      <c r="BB12">
        <v>0</v>
      </c>
      <c r="BC12">
        <v>0</v>
      </c>
      <c r="BD12">
        <v>0</v>
      </c>
      <c r="BE12">
        <v>0</v>
      </c>
      <c r="BF12">
        <v>0</v>
      </c>
      <c r="BG12">
        <v>0</v>
      </c>
    </row>
    <row r="13" spans="1:59" ht="14.5" x14ac:dyDescent="0.35">
      <c r="A13" s="143">
        <f>PowellInflow.Unregulated!A13</f>
        <v>45444</v>
      </c>
      <c r="B13">
        <v>1</v>
      </c>
      <c r="C13">
        <v>1</v>
      </c>
      <c r="D13">
        <v>1</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v>0</v>
      </c>
      <c r="AG13">
        <v>0</v>
      </c>
      <c r="AH13">
        <v>0</v>
      </c>
      <c r="AI13">
        <v>0</v>
      </c>
      <c r="AJ13">
        <v>0</v>
      </c>
      <c r="AK13">
        <v>0</v>
      </c>
      <c r="AL13">
        <v>0</v>
      </c>
      <c r="AM13">
        <v>0</v>
      </c>
      <c r="AN13">
        <v>0</v>
      </c>
      <c r="AO13">
        <v>0</v>
      </c>
      <c r="AP13">
        <v>0</v>
      </c>
      <c r="AQ13">
        <v>0</v>
      </c>
      <c r="AR13">
        <v>0</v>
      </c>
      <c r="AS13">
        <v>0</v>
      </c>
      <c r="AT13">
        <v>0</v>
      </c>
      <c r="AU13">
        <v>0</v>
      </c>
      <c r="AV13">
        <v>0</v>
      </c>
      <c r="AW13">
        <v>0</v>
      </c>
      <c r="AX13">
        <v>0</v>
      </c>
      <c r="AY13">
        <v>0</v>
      </c>
      <c r="AZ13">
        <v>0</v>
      </c>
      <c r="BA13">
        <v>0</v>
      </c>
      <c r="BB13">
        <v>0</v>
      </c>
      <c r="BC13">
        <v>0</v>
      </c>
      <c r="BD13">
        <v>0</v>
      </c>
      <c r="BE13">
        <v>0</v>
      </c>
      <c r="BF13">
        <v>0</v>
      </c>
      <c r="BG13">
        <v>0</v>
      </c>
    </row>
    <row r="14" spans="1:59" ht="14.5" x14ac:dyDescent="0.35">
      <c r="A14" s="143">
        <f>PowellInflow.Unregulated!A14</f>
        <v>45474</v>
      </c>
      <c r="B14">
        <v>1</v>
      </c>
      <c r="C14">
        <v>1</v>
      </c>
      <c r="D14">
        <v>1</v>
      </c>
      <c r="E14">
        <v>0</v>
      </c>
      <c r="F14">
        <v>0</v>
      </c>
      <c r="G14">
        <v>0</v>
      </c>
      <c r="H14">
        <v>0</v>
      </c>
      <c r="I14">
        <v>0</v>
      </c>
      <c r="J14">
        <v>0</v>
      </c>
      <c r="K14">
        <v>0</v>
      </c>
      <c r="L14">
        <v>0</v>
      </c>
      <c r="M14">
        <v>0</v>
      </c>
      <c r="N14">
        <v>0</v>
      </c>
      <c r="O14">
        <v>0</v>
      </c>
      <c r="P14">
        <v>0</v>
      </c>
      <c r="Q14">
        <v>0</v>
      </c>
      <c r="R14">
        <v>0</v>
      </c>
      <c r="S14">
        <v>0</v>
      </c>
      <c r="T14">
        <v>0</v>
      </c>
      <c r="U14">
        <v>0</v>
      </c>
      <c r="V14">
        <v>0</v>
      </c>
      <c r="W14">
        <v>0</v>
      </c>
      <c r="X14">
        <v>0</v>
      </c>
      <c r="Y14">
        <v>0</v>
      </c>
      <c r="Z14">
        <v>0</v>
      </c>
      <c r="AA14">
        <v>0</v>
      </c>
      <c r="AB14">
        <v>0</v>
      </c>
      <c r="AC14">
        <v>0</v>
      </c>
      <c r="AD14">
        <v>0</v>
      </c>
      <c r="AE14">
        <v>0</v>
      </c>
      <c r="AF14">
        <v>0</v>
      </c>
      <c r="AG14">
        <v>0</v>
      </c>
      <c r="AH14">
        <v>0</v>
      </c>
      <c r="AI14">
        <v>0</v>
      </c>
      <c r="AJ14">
        <v>0</v>
      </c>
      <c r="AK14">
        <v>0</v>
      </c>
      <c r="AL14">
        <v>0</v>
      </c>
      <c r="AM14">
        <v>0</v>
      </c>
      <c r="AN14">
        <v>0</v>
      </c>
      <c r="AO14">
        <v>0</v>
      </c>
      <c r="AP14">
        <v>0</v>
      </c>
      <c r="AQ14">
        <v>0</v>
      </c>
      <c r="AR14">
        <v>0</v>
      </c>
      <c r="AS14">
        <v>0</v>
      </c>
      <c r="AT14">
        <v>0</v>
      </c>
      <c r="AU14">
        <v>0</v>
      </c>
      <c r="AV14">
        <v>0</v>
      </c>
      <c r="AW14">
        <v>0</v>
      </c>
      <c r="AX14">
        <v>0</v>
      </c>
      <c r="AY14">
        <v>0</v>
      </c>
      <c r="AZ14">
        <v>0</v>
      </c>
      <c r="BA14">
        <v>0</v>
      </c>
      <c r="BB14">
        <v>0</v>
      </c>
      <c r="BC14">
        <v>0</v>
      </c>
      <c r="BD14">
        <v>0</v>
      </c>
      <c r="BE14">
        <v>0</v>
      </c>
      <c r="BF14">
        <v>0</v>
      </c>
      <c r="BG14">
        <v>0</v>
      </c>
    </row>
    <row r="15" spans="1:59" ht="14.5" x14ac:dyDescent="0.35">
      <c r="A15" s="143">
        <f>PowellInflow.Unregulated!A15</f>
        <v>45505</v>
      </c>
      <c r="B15">
        <v>1</v>
      </c>
      <c r="C15">
        <v>1</v>
      </c>
      <c r="D15">
        <v>1</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c r="AF15">
        <v>0</v>
      </c>
      <c r="AG15">
        <v>0</v>
      </c>
      <c r="AH15">
        <v>0</v>
      </c>
      <c r="AI15">
        <v>0</v>
      </c>
      <c r="AJ15">
        <v>0</v>
      </c>
      <c r="AK15">
        <v>0</v>
      </c>
      <c r="AL15">
        <v>0</v>
      </c>
      <c r="AM15">
        <v>0</v>
      </c>
      <c r="AN15">
        <v>0</v>
      </c>
      <c r="AO15">
        <v>0</v>
      </c>
      <c r="AP15">
        <v>0</v>
      </c>
      <c r="AQ15">
        <v>0</v>
      </c>
      <c r="AR15">
        <v>0</v>
      </c>
      <c r="AS15">
        <v>0</v>
      </c>
      <c r="AT15">
        <v>0</v>
      </c>
      <c r="AU15">
        <v>0</v>
      </c>
      <c r="AV15">
        <v>0</v>
      </c>
      <c r="AW15">
        <v>0</v>
      </c>
      <c r="AX15">
        <v>0</v>
      </c>
      <c r="AY15">
        <v>0</v>
      </c>
      <c r="AZ15">
        <v>0</v>
      </c>
      <c r="BA15">
        <v>0</v>
      </c>
      <c r="BB15">
        <v>0</v>
      </c>
      <c r="BC15">
        <v>0</v>
      </c>
      <c r="BD15">
        <v>0</v>
      </c>
      <c r="BE15">
        <v>0</v>
      </c>
      <c r="BF15">
        <v>0</v>
      </c>
      <c r="BG15">
        <v>0</v>
      </c>
    </row>
    <row r="16" spans="1:59" ht="14.5" x14ac:dyDescent="0.35">
      <c r="A16" s="143">
        <f>PowellInflow.Unregulated!A16</f>
        <v>45536</v>
      </c>
      <c r="B16">
        <v>1</v>
      </c>
      <c r="C16">
        <v>1</v>
      </c>
      <c r="D16">
        <v>1</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c r="AH16">
        <v>0</v>
      </c>
      <c r="AI16">
        <v>0</v>
      </c>
      <c r="AJ16">
        <v>0</v>
      </c>
      <c r="AK16">
        <v>0</v>
      </c>
      <c r="AL16">
        <v>0</v>
      </c>
      <c r="AM16">
        <v>0</v>
      </c>
      <c r="AN16">
        <v>0</v>
      </c>
      <c r="AO16">
        <v>0</v>
      </c>
      <c r="AP16">
        <v>0</v>
      </c>
      <c r="AQ16">
        <v>0</v>
      </c>
      <c r="AR16">
        <v>0</v>
      </c>
      <c r="AS16">
        <v>0</v>
      </c>
      <c r="AT16">
        <v>0</v>
      </c>
      <c r="AU16">
        <v>0</v>
      </c>
      <c r="AV16">
        <v>0</v>
      </c>
      <c r="AW16">
        <v>0</v>
      </c>
      <c r="AX16">
        <v>0</v>
      </c>
      <c r="AY16">
        <v>0</v>
      </c>
      <c r="AZ16">
        <v>0</v>
      </c>
      <c r="BA16">
        <v>0</v>
      </c>
      <c r="BB16">
        <v>0</v>
      </c>
      <c r="BC16">
        <v>0</v>
      </c>
      <c r="BD16">
        <v>0</v>
      </c>
      <c r="BE16">
        <v>0</v>
      </c>
      <c r="BF16">
        <v>0</v>
      </c>
      <c r="BG16">
        <v>0</v>
      </c>
    </row>
    <row r="17" spans="1:59" ht="14.5" x14ac:dyDescent="0.35">
      <c r="A17" s="143">
        <f>PowellInflow.Unregulated!A17</f>
        <v>45566</v>
      </c>
      <c r="B17">
        <v>1</v>
      </c>
      <c r="C17">
        <v>1</v>
      </c>
      <c r="D17">
        <v>1</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c r="AF17">
        <v>0</v>
      </c>
      <c r="AG17">
        <v>0</v>
      </c>
      <c r="AH17">
        <v>0</v>
      </c>
      <c r="AI17">
        <v>0</v>
      </c>
      <c r="AJ17">
        <v>0</v>
      </c>
      <c r="AK17">
        <v>0</v>
      </c>
      <c r="AL17">
        <v>0</v>
      </c>
      <c r="AM17">
        <v>0</v>
      </c>
      <c r="AN17">
        <v>0</v>
      </c>
      <c r="AO17">
        <v>0</v>
      </c>
      <c r="AP17">
        <v>0</v>
      </c>
      <c r="AQ17">
        <v>0</v>
      </c>
      <c r="AR17">
        <v>0</v>
      </c>
      <c r="AS17">
        <v>0</v>
      </c>
      <c r="AT17">
        <v>0</v>
      </c>
      <c r="AU17">
        <v>0</v>
      </c>
      <c r="AV17">
        <v>0</v>
      </c>
      <c r="AW17">
        <v>0</v>
      </c>
      <c r="AX17">
        <v>0</v>
      </c>
      <c r="AY17">
        <v>0</v>
      </c>
      <c r="AZ17">
        <v>0</v>
      </c>
      <c r="BA17">
        <v>0</v>
      </c>
      <c r="BB17">
        <v>0</v>
      </c>
      <c r="BC17">
        <v>0</v>
      </c>
      <c r="BD17">
        <v>0</v>
      </c>
      <c r="BE17">
        <v>0</v>
      </c>
      <c r="BF17">
        <v>0</v>
      </c>
      <c r="BG17">
        <v>0</v>
      </c>
    </row>
    <row r="18" spans="1:59" ht="14.5" x14ac:dyDescent="0.35">
      <c r="A18" s="143">
        <f>PowellInflow.Unregulated!A18</f>
        <v>45597</v>
      </c>
      <c r="B18">
        <v>1</v>
      </c>
      <c r="C18">
        <v>1</v>
      </c>
      <c r="D18">
        <v>1</v>
      </c>
      <c r="E18">
        <v>0</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v>0</v>
      </c>
      <c r="AK18">
        <v>0</v>
      </c>
      <c r="AL18">
        <v>0</v>
      </c>
      <c r="AM18">
        <v>0</v>
      </c>
      <c r="AN18">
        <v>0</v>
      </c>
      <c r="AO18">
        <v>0</v>
      </c>
      <c r="AP18">
        <v>0</v>
      </c>
      <c r="AQ18">
        <v>0</v>
      </c>
      <c r="AR18">
        <v>0</v>
      </c>
      <c r="AS18">
        <v>0</v>
      </c>
      <c r="AT18">
        <v>0</v>
      </c>
      <c r="AU18">
        <v>0</v>
      </c>
      <c r="AV18">
        <v>0</v>
      </c>
      <c r="AW18">
        <v>0</v>
      </c>
      <c r="AX18">
        <v>0</v>
      </c>
      <c r="AY18">
        <v>0</v>
      </c>
      <c r="AZ18">
        <v>0</v>
      </c>
      <c r="BA18">
        <v>0</v>
      </c>
      <c r="BB18">
        <v>0</v>
      </c>
      <c r="BC18">
        <v>0</v>
      </c>
      <c r="BD18">
        <v>0</v>
      </c>
      <c r="BE18">
        <v>0</v>
      </c>
      <c r="BF18">
        <v>0</v>
      </c>
      <c r="BG18">
        <v>0</v>
      </c>
    </row>
    <row r="19" spans="1:59" ht="14.5" x14ac:dyDescent="0.35">
      <c r="A19" s="143">
        <f>PowellInflow.Unregulated!A19</f>
        <v>45627</v>
      </c>
      <c r="B19">
        <v>1</v>
      </c>
      <c r="C19">
        <v>1</v>
      </c>
      <c r="D19">
        <v>1</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c r="AF19">
        <v>0</v>
      </c>
      <c r="AG19">
        <v>0</v>
      </c>
      <c r="AH19">
        <v>0</v>
      </c>
      <c r="AI19">
        <v>0</v>
      </c>
      <c r="AJ19">
        <v>0</v>
      </c>
      <c r="AK19">
        <v>0</v>
      </c>
      <c r="AL19">
        <v>0</v>
      </c>
      <c r="AM19">
        <v>0</v>
      </c>
      <c r="AN19">
        <v>0</v>
      </c>
      <c r="AO19">
        <v>0</v>
      </c>
      <c r="AP19">
        <v>0</v>
      </c>
      <c r="AQ19">
        <v>0</v>
      </c>
      <c r="AR19">
        <v>0</v>
      </c>
      <c r="AS19">
        <v>0</v>
      </c>
      <c r="AT19">
        <v>0</v>
      </c>
      <c r="AU19">
        <v>0</v>
      </c>
      <c r="AV19">
        <v>0</v>
      </c>
      <c r="AW19">
        <v>0</v>
      </c>
      <c r="AX19">
        <v>0</v>
      </c>
      <c r="AY19">
        <v>0</v>
      </c>
      <c r="AZ19">
        <v>0</v>
      </c>
      <c r="BA19">
        <v>0</v>
      </c>
      <c r="BB19">
        <v>0</v>
      </c>
      <c r="BC19">
        <v>0</v>
      </c>
      <c r="BD19">
        <v>0</v>
      </c>
      <c r="BE19">
        <v>0</v>
      </c>
      <c r="BF19">
        <v>0</v>
      </c>
      <c r="BG19">
        <v>0</v>
      </c>
    </row>
    <row r="20" spans="1:59" ht="14.5" x14ac:dyDescent="0.35">
      <c r="A20" s="143">
        <f>PowellInflow.Unregulated!A20</f>
        <v>45658</v>
      </c>
      <c r="B20">
        <v>1</v>
      </c>
      <c r="C20">
        <v>1</v>
      </c>
      <c r="D20">
        <v>1</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c r="AF20">
        <v>0</v>
      </c>
      <c r="AG20">
        <v>0</v>
      </c>
      <c r="AH20">
        <v>0</v>
      </c>
      <c r="AI20">
        <v>0</v>
      </c>
      <c r="AJ20">
        <v>0</v>
      </c>
      <c r="AK20">
        <v>0</v>
      </c>
      <c r="AL20">
        <v>0</v>
      </c>
      <c r="AM20">
        <v>0</v>
      </c>
      <c r="AN20">
        <v>0</v>
      </c>
      <c r="AO20">
        <v>0</v>
      </c>
      <c r="AP20">
        <v>0</v>
      </c>
      <c r="AQ20">
        <v>0</v>
      </c>
      <c r="AR20">
        <v>0</v>
      </c>
      <c r="AS20">
        <v>0</v>
      </c>
      <c r="AT20">
        <v>0</v>
      </c>
      <c r="AU20">
        <v>0</v>
      </c>
      <c r="AV20">
        <v>0</v>
      </c>
      <c r="AW20">
        <v>0</v>
      </c>
      <c r="AX20">
        <v>0</v>
      </c>
      <c r="AY20">
        <v>0</v>
      </c>
      <c r="AZ20">
        <v>0</v>
      </c>
      <c r="BA20">
        <v>0</v>
      </c>
      <c r="BB20">
        <v>0</v>
      </c>
      <c r="BC20">
        <v>0</v>
      </c>
      <c r="BD20">
        <v>0</v>
      </c>
      <c r="BE20">
        <v>0</v>
      </c>
      <c r="BF20">
        <v>0</v>
      </c>
      <c r="BG20">
        <v>0</v>
      </c>
    </row>
    <row r="21" spans="1:59" ht="14.5" x14ac:dyDescent="0.35">
      <c r="A21" s="143">
        <f>PowellInflow.Unregulated!A21</f>
        <v>45689</v>
      </c>
      <c r="B21">
        <v>1</v>
      </c>
      <c r="C21">
        <v>1</v>
      </c>
      <c r="D21">
        <v>1</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c r="AH21">
        <v>0</v>
      </c>
      <c r="AI21">
        <v>0</v>
      </c>
      <c r="AJ21">
        <v>0</v>
      </c>
      <c r="AK21">
        <v>0</v>
      </c>
      <c r="AL21">
        <v>0</v>
      </c>
      <c r="AM21">
        <v>0</v>
      </c>
      <c r="AN21">
        <v>0</v>
      </c>
      <c r="AO21">
        <v>0</v>
      </c>
      <c r="AP21">
        <v>0</v>
      </c>
      <c r="AQ21">
        <v>0</v>
      </c>
      <c r="AR21">
        <v>0</v>
      </c>
      <c r="AS21">
        <v>0</v>
      </c>
      <c r="AT21">
        <v>0</v>
      </c>
      <c r="AU21">
        <v>0</v>
      </c>
      <c r="AV21">
        <v>0</v>
      </c>
      <c r="AW21">
        <v>0</v>
      </c>
      <c r="AX21">
        <v>0</v>
      </c>
      <c r="AY21">
        <v>0</v>
      </c>
      <c r="AZ21">
        <v>0</v>
      </c>
      <c r="BA21">
        <v>0</v>
      </c>
      <c r="BB21">
        <v>0</v>
      </c>
      <c r="BC21">
        <v>0</v>
      </c>
      <c r="BD21">
        <v>0</v>
      </c>
      <c r="BE21">
        <v>0</v>
      </c>
      <c r="BF21">
        <v>0</v>
      </c>
      <c r="BG21">
        <v>0</v>
      </c>
    </row>
    <row r="22" spans="1:59" ht="14.5" x14ac:dyDescent="0.35">
      <c r="A22" s="143">
        <f>PowellInflow.Unregulated!A22</f>
        <v>45717</v>
      </c>
      <c r="B22">
        <v>1</v>
      </c>
      <c r="C22">
        <v>1</v>
      </c>
      <c r="D22">
        <v>1</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c r="AF22">
        <v>0</v>
      </c>
      <c r="AG22">
        <v>0</v>
      </c>
      <c r="AH22">
        <v>0</v>
      </c>
      <c r="AI22">
        <v>0</v>
      </c>
      <c r="AJ22">
        <v>0</v>
      </c>
      <c r="AK22">
        <v>0</v>
      </c>
      <c r="AL22">
        <v>0</v>
      </c>
      <c r="AM22">
        <v>0</v>
      </c>
      <c r="AN22">
        <v>0</v>
      </c>
      <c r="AO22">
        <v>0</v>
      </c>
      <c r="AP22">
        <v>0</v>
      </c>
      <c r="AQ22">
        <v>0</v>
      </c>
      <c r="AR22">
        <v>0</v>
      </c>
      <c r="AS22">
        <v>0</v>
      </c>
      <c r="AT22">
        <v>0</v>
      </c>
      <c r="AU22">
        <v>0</v>
      </c>
      <c r="AV22">
        <v>0</v>
      </c>
      <c r="AW22">
        <v>0</v>
      </c>
      <c r="AX22">
        <v>0</v>
      </c>
      <c r="AY22">
        <v>0</v>
      </c>
      <c r="AZ22">
        <v>0</v>
      </c>
      <c r="BA22">
        <v>0</v>
      </c>
      <c r="BB22">
        <v>0</v>
      </c>
      <c r="BC22">
        <v>0</v>
      </c>
      <c r="BD22">
        <v>0</v>
      </c>
      <c r="BE22">
        <v>0</v>
      </c>
      <c r="BF22">
        <v>0</v>
      </c>
      <c r="BG22">
        <v>0</v>
      </c>
    </row>
    <row r="23" spans="1:59" ht="14.5" x14ac:dyDescent="0.35">
      <c r="A23" s="143">
        <f>PowellInflow.Unregulated!A23</f>
        <v>45748</v>
      </c>
      <c r="B23">
        <v>1</v>
      </c>
      <c r="C23">
        <v>1</v>
      </c>
      <c r="D23">
        <v>1</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c r="AF23">
        <v>0</v>
      </c>
      <c r="AG23">
        <v>0</v>
      </c>
      <c r="AH23">
        <v>0</v>
      </c>
      <c r="AI23">
        <v>0</v>
      </c>
      <c r="AJ23">
        <v>0</v>
      </c>
      <c r="AK23">
        <v>0</v>
      </c>
      <c r="AL23">
        <v>0</v>
      </c>
      <c r="AM23">
        <v>0</v>
      </c>
      <c r="AN23">
        <v>0</v>
      </c>
      <c r="AO23">
        <v>0</v>
      </c>
      <c r="AP23">
        <v>0</v>
      </c>
      <c r="AQ23">
        <v>0</v>
      </c>
      <c r="AR23">
        <v>0</v>
      </c>
      <c r="AS23">
        <v>0</v>
      </c>
      <c r="AT23">
        <v>0</v>
      </c>
      <c r="AU23">
        <v>0</v>
      </c>
      <c r="AV23">
        <v>0</v>
      </c>
      <c r="AW23">
        <v>0</v>
      </c>
      <c r="AX23">
        <v>0</v>
      </c>
      <c r="AY23">
        <v>0</v>
      </c>
      <c r="AZ23">
        <v>0</v>
      </c>
      <c r="BA23">
        <v>0</v>
      </c>
      <c r="BB23">
        <v>0</v>
      </c>
      <c r="BC23">
        <v>0</v>
      </c>
      <c r="BD23">
        <v>0</v>
      </c>
      <c r="BE23">
        <v>0</v>
      </c>
      <c r="BF23">
        <v>0</v>
      </c>
      <c r="BG23">
        <v>0</v>
      </c>
    </row>
    <row r="24" spans="1:59" ht="14.5" x14ac:dyDescent="0.35">
      <c r="A24" s="143">
        <f>PowellInflow.Unregulated!A24</f>
        <v>45778</v>
      </c>
      <c r="B24">
        <v>1</v>
      </c>
      <c r="C24">
        <v>1</v>
      </c>
      <c r="D24">
        <v>1</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v>0</v>
      </c>
      <c r="AK24">
        <v>0</v>
      </c>
      <c r="AL24">
        <v>0</v>
      </c>
      <c r="AM24">
        <v>0</v>
      </c>
      <c r="AN24">
        <v>0</v>
      </c>
      <c r="AO24">
        <v>0</v>
      </c>
      <c r="AP24">
        <v>0</v>
      </c>
      <c r="AQ24">
        <v>0</v>
      </c>
      <c r="AR24">
        <v>0</v>
      </c>
      <c r="AS24">
        <v>0</v>
      </c>
      <c r="AT24">
        <v>0</v>
      </c>
      <c r="AU24">
        <v>0</v>
      </c>
      <c r="AV24">
        <v>0</v>
      </c>
      <c r="AW24">
        <v>0</v>
      </c>
      <c r="AX24">
        <v>0</v>
      </c>
      <c r="AY24">
        <v>0</v>
      </c>
      <c r="AZ24">
        <v>0</v>
      </c>
      <c r="BA24">
        <v>0</v>
      </c>
      <c r="BB24">
        <v>0</v>
      </c>
      <c r="BC24">
        <v>0</v>
      </c>
      <c r="BD24">
        <v>0</v>
      </c>
      <c r="BE24">
        <v>0</v>
      </c>
      <c r="BF24">
        <v>0</v>
      </c>
      <c r="BG24">
        <v>0</v>
      </c>
    </row>
    <row r="25" spans="1:59" ht="14.5" x14ac:dyDescent="0.35">
      <c r="A25" s="143">
        <f>PowellInflow.Unregulated!A25</f>
        <v>45809</v>
      </c>
      <c r="B25">
        <v>1</v>
      </c>
      <c r="C25">
        <v>1</v>
      </c>
      <c r="D25">
        <v>1</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c r="AF25">
        <v>0</v>
      </c>
      <c r="AG25">
        <v>0</v>
      </c>
      <c r="AH25">
        <v>0</v>
      </c>
      <c r="AI25">
        <v>0</v>
      </c>
      <c r="AJ25">
        <v>0</v>
      </c>
      <c r="AK25">
        <v>0</v>
      </c>
      <c r="AL25">
        <v>0</v>
      </c>
      <c r="AM25">
        <v>0</v>
      </c>
      <c r="AN25">
        <v>0</v>
      </c>
      <c r="AO25">
        <v>0</v>
      </c>
      <c r="AP25">
        <v>0</v>
      </c>
      <c r="AQ25">
        <v>0</v>
      </c>
      <c r="AR25">
        <v>0</v>
      </c>
      <c r="AS25">
        <v>0</v>
      </c>
      <c r="AT25">
        <v>0</v>
      </c>
      <c r="AU25">
        <v>0</v>
      </c>
      <c r="AV25">
        <v>0</v>
      </c>
      <c r="AW25">
        <v>0</v>
      </c>
      <c r="AX25">
        <v>0</v>
      </c>
      <c r="AY25">
        <v>0</v>
      </c>
      <c r="AZ25">
        <v>0</v>
      </c>
      <c r="BA25">
        <v>0</v>
      </c>
      <c r="BB25">
        <v>0</v>
      </c>
      <c r="BC25">
        <v>0</v>
      </c>
      <c r="BD25">
        <v>0</v>
      </c>
      <c r="BE25">
        <v>0</v>
      </c>
      <c r="BF25">
        <v>0</v>
      </c>
      <c r="BG25">
        <v>0</v>
      </c>
    </row>
    <row r="26" spans="1:59" ht="14.5" x14ac:dyDescent="0.35">
      <c r="A26" s="143">
        <f>PowellInflow.Unregulated!A26</f>
        <v>45839</v>
      </c>
      <c r="B26">
        <v>1</v>
      </c>
      <c r="C26">
        <v>1</v>
      </c>
      <c r="D26">
        <v>1</v>
      </c>
      <c r="E26">
        <v>0</v>
      </c>
      <c r="F26">
        <v>0</v>
      </c>
      <c r="G26">
        <v>0</v>
      </c>
      <c r="H26">
        <v>0</v>
      </c>
      <c r="I26">
        <v>0</v>
      </c>
      <c r="J26">
        <v>0</v>
      </c>
      <c r="K26">
        <v>0</v>
      </c>
      <c r="L26">
        <v>0</v>
      </c>
      <c r="M26">
        <v>0</v>
      </c>
      <c r="N26">
        <v>0</v>
      </c>
      <c r="O26">
        <v>0</v>
      </c>
      <c r="P26">
        <v>0</v>
      </c>
      <c r="Q26">
        <v>0</v>
      </c>
      <c r="R26">
        <v>0</v>
      </c>
      <c r="S26">
        <v>0</v>
      </c>
      <c r="T26">
        <v>0</v>
      </c>
      <c r="U26">
        <v>0</v>
      </c>
      <c r="V26">
        <v>0</v>
      </c>
      <c r="W26">
        <v>0</v>
      </c>
      <c r="X26">
        <v>0</v>
      </c>
      <c r="Y26">
        <v>0</v>
      </c>
      <c r="Z26">
        <v>0</v>
      </c>
      <c r="AA26">
        <v>0</v>
      </c>
      <c r="AB26">
        <v>0</v>
      </c>
      <c r="AC26">
        <v>0</v>
      </c>
      <c r="AD26">
        <v>0</v>
      </c>
      <c r="AE26">
        <v>0</v>
      </c>
      <c r="AF26">
        <v>0</v>
      </c>
      <c r="AG26">
        <v>0</v>
      </c>
      <c r="AH26">
        <v>0</v>
      </c>
      <c r="AI26">
        <v>0</v>
      </c>
      <c r="AJ26">
        <v>0</v>
      </c>
      <c r="AK26">
        <v>0</v>
      </c>
      <c r="AL26">
        <v>0</v>
      </c>
      <c r="AM26">
        <v>0</v>
      </c>
      <c r="AN26">
        <v>0</v>
      </c>
      <c r="AO26">
        <v>0</v>
      </c>
      <c r="AP26">
        <v>0</v>
      </c>
      <c r="AQ26">
        <v>0</v>
      </c>
      <c r="AR26">
        <v>0</v>
      </c>
      <c r="AS26">
        <v>0</v>
      </c>
      <c r="AT26">
        <v>0</v>
      </c>
      <c r="AU26">
        <v>0</v>
      </c>
      <c r="AV26">
        <v>0</v>
      </c>
      <c r="AW26">
        <v>0</v>
      </c>
      <c r="AX26">
        <v>0</v>
      </c>
      <c r="AY26">
        <v>0</v>
      </c>
      <c r="AZ26">
        <v>0</v>
      </c>
      <c r="BA26">
        <v>0</v>
      </c>
      <c r="BB26">
        <v>0</v>
      </c>
      <c r="BC26">
        <v>0</v>
      </c>
      <c r="BD26">
        <v>0</v>
      </c>
      <c r="BE26">
        <v>0</v>
      </c>
      <c r="BF26">
        <v>0</v>
      </c>
      <c r="BG26">
        <v>0</v>
      </c>
    </row>
    <row r="27" spans="1:59" ht="14.5" x14ac:dyDescent="0.35">
      <c r="A27" s="143">
        <f>PowellInflow.Unregulated!A27</f>
        <v>45870</v>
      </c>
      <c r="B27">
        <v>1</v>
      </c>
      <c r="C27">
        <v>1</v>
      </c>
      <c r="D27">
        <v>1</v>
      </c>
      <c r="E27">
        <v>0</v>
      </c>
      <c r="F27">
        <v>0</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v>0</v>
      </c>
      <c r="AK27">
        <v>0</v>
      </c>
      <c r="AL27">
        <v>0</v>
      </c>
      <c r="AM27">
        <v>0</v>
      </c>
      <c r="AN27">
        <v>0</v>
      </c>
      <c r="AO27">
        <v>0</v>
      </c>
      <c r="AP27">
        <v>0</v>
      </c>
      <c r="AQ27">
        <v>0</v>
      </c>
      <c r="AR27">
        <v>0</v>
      </c>
      <c r="AS27">
        <v>0</v>
      </c>
      <c r="AT27">
        <v>0</v>
      </c>
      <c r="AU27">
        <v>0</v>
      </c>
      <c r="AV27">
        <v>0</v>
      </c>
      <c r="AW27">
        <v>0</v>
      </c>
      <c r="AX27">
        <v>0</v>
      </c>
      <c r="AY27">
        <v>0</v>
      </c>
      <c r="AZ27">
        <v>0</v>
      </c>
      <c r="BA27">
        <v>0</v>
      </c>
      <c r="BB27">
        <v>0</v>
      </c>
      <c r="BC27">
        <v>0</v>
      </c>
      <c r="BD27">
        <v>0</v>
      </c>
      <c r="BE27">
        <v>0</v>
      </c>
      <c r="BF27">
        <v>0</v>
      </c>
      <c r="BG27">
        <v>0</v>
      </c>
    </row>
    <row r="28" spans="1:59" ht="14.5" x14ac:dyDescent="0.35">
      <c r="A28" s="143">
        <f>PowellInflow.Unregulated!A28</f>
        <v>45901</v>
      </c>
      <c r="B28">
        <v>1</v>
      </c>
      <c r="C28">
        <v>1</v>
      </c>
      <c r="D28">
        <v>1</v>
      </c>
      <c r="E28">
        <v>0</v>
      </c>
      <c r="F28">
        <v>0</v>
      </c>
      <c r="G28">
        <v>0</v>
      </c>
      <c r="H28">
        <v>0</v>
      </c>
      <c r="I28">
        <v>0</v>
      </c>
      <c r="J28">
        <v>0</v>
      </c>
      <c r="K28">
        <v>0</v>
      </c>
      <c r="L28">
        <v>0</v>
      </c>
      <c r="M28">
        <v>0</v>
      </c>
      <c r="N28">
        <v>0</v>
      </c>
      <c r="O28">
        <v>0</v>
      </c>
      <c r="P28">
        <v>0</v>
      </c>
      <c r="Q28">
        <v>0</v>
      </c>
      <c r="R28">
        <v>0</v>
      </c>
      <c r="S28">
        <v>0</v>
      </c>
      <c r="T28">
        <v>0</v>
      </c>
      <c r="U28">
        <v>0</v>
      </c>
      <c r="V28">
        <v>0</v>
      </c>
      <c r="W28">
        <v>0</v>
      </c>
      <c r="X28">
        <v>0</v>
      </c>
      <c r="Y28">
        <v>0</v>
      </c>
      <c r="Z28">
        <v>0</v>
      </c>
      <c r="AA28">
        <v>0</v>
      </c>
      <c r="AB28">
        <v>0</v>
      </c>
      <c r="AC28">
        <v>0</v>
      </c>
      <c r="AD28">
        <v>0</v>
      </c>
      <c r="AE28">
        <v>0</v>
      </c>
      <c r="AF28">
        <v>0</v>
      </c>
      <c r="AG28">
        <v>0</v>
      </c>
      <c r="AH28">
        <v>0</v>
      </c>
      <c r="AI28">
        <v>0</v>
      </c>
      <c r="AJ28">
        <v>0</v>
      </c>
      <c r="AK28">
        <v>0</v>
      </c>
      <c r="AL28">
        <v>0</v>
      </c>
      <c r="AM28">
        <v>0</v>
      </c>
      <c r="AN28">
        <v>0</v>
      </c>
      <c r="AO28">
        <v>0</v>
      </c>
      <c r="AP28">
        <v>0</v>
      </c>
      <c r="AQ28">
        <v>0</v>
      </c>
      <c r="AR28">
        <v>0</v>
      </c>
      <c r="AS28">
        <v>0</v>
      </c>
      <c r="AT28">
        <v>0</v>
      </c>
      <c r="AU28">
        <v>0</v>
      </c>
      <c r="AV28">
        <v>0</v>
      </c>
      <c r="AW28">
        <v>0</v>
      </c>
      <c r="AX28">
        <v>0</v>
      </c>
      <c r="AY28">
        <v>0</v>
      </c>
      <c r="AZ28">
        <v>0</v>
      </c>
      <c r="BA28">
        <v>0</v>
      </c>
      <c r="BB28">
        <v>0</v>
      </c>
      <c r="BC28">
        <v>0</v>
      </c>
      <c r="BD28">
        <v>0</v>
      </c>
      <c r="BE28">
        <v>0</v>
      </c>
      <c r="BF28">
        <v>0</v>
      </c>
      <c r="BG28">
        <v>0</v>
      </c>
    </row>
    <row r="29" spans="1:59" ht="14.5" x14ac:dyDescent="0.35">
      <c r="A29" s="143">
        <f>PowellInflow.Unregulated!A29</f>
        <v>45931</v>
      </c>
      <c r="B29">
        <v>1</v>
      </c>
      <c r="C29">
        <v>1</v>
      </c>
      <c r="D29">
        <v>1</v>
      </c>
      <c r="E29">
        <v>0</v>
      </c>
      <c r="F29">
        <v>0</v>
      </c>
      <c r="G29">
        <v>0</v>
      </c>
      <c r="H29">
        <v>0</v>
      </c>
      <c r="I29">
        <v>0</v>
      </c>
      <c r="J29">
        <v>0</v>
      </c>
      <c r="K29">
        <v>0</v>
      </c>
      <c r="L29">
        <v>0</v>
      </c>
      <c r="M29">
        <v>0</v>
      </c>
      <c r="N29">
        <v>0</v>
      </c>
      <c r="O29">
        <v>0</v>
      </c>
      <c r="P29">
        <v>0</v>
      </c>
      <c r="Q29">
        <v>0</v>
      </c>
      <c r="R29">
        <v>0</v>
      </c>
      <c r="S29">
        <v>0</v>
      </c>
      <c r="T29">
        <v>0</v>
      </c>
      <c r="U29">
        <v>0</v>
      </c>
      <c r="V29">
        <v>0</v>
      </c>
      <c r="W29">
        <v>0</v>
      </c>
      <c r="X29">
        <v>0</v>
      </c>
      <c r="Y29">
        <v>0</v>
      </c>
      <c r="Z29">
        <v>0</v>
      </c>
      <c r="AA29">
        <v>0</v>
      </c>
      <c r="AB29">
        <v>0</v>
      </c>
      <c r="AC29">
        <v>0</v>
      </c>
      <c r="AD29">
        <v>0</v>
      </c>
      <c r="AE29">
        <v>0</v>
      </c>
      <c r="AF29">
        <v>0</v>
      </c>
      <c r="AG29">
        <v>0</v>
      </c>
      <c r="AH29">
        <v>0</v>
      </c>
      <c r="AI29">
        <v>0</v>
      </c>
      <c r="AJ29">
        <v>0</v>
      </c>
      <c r="AK29">
        <v>0</v>
      </c>
      <c r="AL29">
        <v>0</v>
      </c>
      <c r="AM29">
        <v>0</v>
      </c>
      <c r="AN29">
        <v>0</v>
      </c>
      <c r="AO29">
        <v>0</v>
      </c>
      <c r="AP29">
        <v>0</v>
      </c>
      <c r="AQ29">
        <v>0</v>
      </c>
      <c r="AR29">
        <v>0</v>
      </c>
      <c r="AS29">
        <v>0</v>
      </c>
      <c r="AT29">
        <v>0</v>
      </c>
      <c r="AU29">
        <v>0</v>
      </c>
      <c r="AV29">
        <v>0</v>
      </c>
      <c r="AW29">
        <v>0</v>
      </c>
      <c r="AX29">
        <v>0</v>
      </c>
      <c r="AY29">
        <v>0</v>
      </c>
      <c r="AZ29">
        <v>0</v>
      </c>
      <c r="BA29">
        <v>0</v>
      </c>
      <c r="BB29">
        <v>0</v>
      </c>
      <c r="BC29">
        <v>0</v>
      </c>
      <c r="BD29">
        <v>0</v>
      </c>
      <c r="BE29">
        <v>0</v>
      </c>
      <c r="BF29">
        <v>0</v>
      </c>
      <c r="BG29">
        <v>0</v>
      </c>
    </row>
    <row r="30" spans="1:59" ht="14.5" x14ac:dyDescent="0.35">
      <c r="A30" s="143">
        <f>PowellInflow.Unregulated!A30</f>
        <v>45962</v>
      </c>
      <c r="B30">
        <v>1</v>
      </c>
      <c r="C30">
        <v>1</v>
      </c>
      <c r="D30">
        <v>1</v>
      </c>
      <c r="E30">
        <v>0</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v>0</v>
      </c>
      <c r="AL30">
        <v>0</v>
      </c>
      <c r="AM30">
        <v>0</v>
      </c>
      <c r="AN30">
        <v>0</v>
      </c>
      <c r="AO30">
        <v>0</v>
      </c>
      <c r="AP30">
        <v>0</v>
      </c>
      <c r="AQ30">
        <v>0</v>
      </c>
      <c r="AR30">
        <v>0</v>
      </c>
      <c r="AS30">
        <v>0</v>
      </c>
      <c r="AT30">
        <v>0</v>
      </c>
      <c r="AU30">
        <v>0</v>
      </c>
      <c r="AV30">
        <v>0</v>
      </c>
      <c r="AW30">
        <v>0</v>
      </c>
      <c r="AX30">
        <v>0</v>
      </c>
      <c r="AY30">
        <v>0</v>
      </c>
      <c r="AZ30">
        <v>0</v>
      </c>
      <c r="BA30">
        <v>0</v>
      </c>
      <c r="BB30">
        <v>0</v>
      </c>
      <c r="BC30">
        <v>0</v>
      </c>
      <c r="BD30">
        <v>0</v>
      </c>
      <c r="BE30">
        <v>0</v>
      </c>
      <c r="BF30">
        <v>0</v>
      </c>
      <c r="BG30">
        <v>0</v>
      </c>
    </row>
    <row r="31" spans="1:59" ht="14.5" x14ac:dyDescent="0.35">
      <c r="A31" s="143">
        <f>PowellInflow.Unregulated!A31</f>
        <v>45992</v>
      </c>
      <c r="B31">
        <v>1</v>
      </c>
      <c r="C31">
        <v>1</v>
      </c>
      <c r="D31">
        <v>1</v>
      </c>
      <c r="E31">
        <v>0</v>
      </c>
      <c r="F31">
        <v>0</v>
      </c>
      <c r="G31">
        <v>0</v>
      </c>
      <c r="H31">
        <v>0</v>
      </c>
      <c r="I31">
        <v>0</v>
      </c>
      <c r="J31">
        <v>0</v>
      </c>
      <c r="K31">
        <v>0</v>
      </c>
      <c r="L31">
        <v>0</v>
      </c>
      <c r="M31">
        <v>0</v>
      </c>
      <c r="N31">
        <v>0</v>
      </c>
      <c r="O31">
        <v>0</v>
      </c>
      <c r="P31">
        <v>0</v>
      </c>
      <c r="Q31">
        <v>0</v>
      </c>
      <c r="R31">
        <v>0</v>
      </c>
      <c r="S31">
        <v>0</v>
      </c>
      <c r="T31">
        <v>0</v>
      </c>
      <c r="U31">
        <v>0</v>
      </c>
      <c r="V31">
        <v>0</v>
      </c>
      <c r="W31">
        <v>0</v>
      </c>
      <c r="X31">
        <v>0</v>
      </c>
      <c r="Y31">
        <v>0</v>
      </c>
      <c r="Z31">
        <v>0</v>
      </c>
      <c r="AA31">
        <v>0</v>
      </c>
      <c r="AB31">
        <v>0</v>
      </c>
      <c r="AC31">
        <v>0</v>
      </c>
      <c r="AD31">
        <v>0</v>
      </c>
      <c r="AE31">
        <v>0</v>
      </c>
      <c r="AF31">
        <v>0</v>
      </c>
      <c r="AG31">
        <v>0</v>
      </c>
      <c r="AH31">
        <v>0</v>
      </c>
      <c r="AI31">
        <v>0</v>
      </c>
      <c r="AJ31">
        <v>0</v>
      </c>
      <c r="AK31">
        <v>0</v>
      </c>
      <c r="AL31">
        <v>0</v>
      </c>
      <c r="AM31">
        <v>0</v>
      </c>
      <c r="AN31">
        <v>0</v>
      </c>
      <c r="AO31">
        <v>0</v>
      </c>
      <c r="AP31">
        <v>0</v>
      </c>
      <c r="AQ31">
        <v>0</v>
      </c>
      <c r="AR31">
        <v>0</v>
      </c>
      <c r="AS31">
        <v>0</v>
      </c>
      <c r="AT31">
        <v>0</v>
      </c>
      <c r="AU31">
        <v>0</v>
      </c>
      <c r="AV31">
        <v>0</v>
      </c>
      <c r="AW31">
        <v>0</v>
      </c>
      <c r="AX31">
        <v>0</v>
      </c>
      <c r="AY31">
        <v>0</v>
      </c>
      <c r="AZ31">
        <v>0</v>
      </c>
      <c r="BA31">
        <v>0</v>
      </c>
      <c r="BB31">
        <v>0</v>
      </c>
      <c r="BC31">
        <v>0</v>
      </c>
      <c r="BD31">
        <v>0</v>
      </c>
      <c r="BE31">
        <v>0</v>
      </c>
      <c r="BF31">
        <v>0</v>
      </c>
      <c r="BG31">
        <v>0</v>
      </c>
    </row>
    <row r="32" spans="1:59" ht="14.5" x14ac:dyDescent="0.35">
      <c r="A32" s="143">
        <f>PowellInflow.Unregulated!A32</f>
        <v>46023</v>
      </c>
      <c r="B32">
        <v>1</v>
      </c>
      <c r="C32">
        <v>1</v>
      </c>
      <c r="D32">
        <v>1</v>
      </c>
      <c r="E32">
        <v>0</v>
      </c>
      <c r="F32">
        <v>0</v>
      </c>
      <c r="G32">
        <v>0</v>
      </c>
      <c r="H32">
        <v>0</v>
      </c>
      <c r="I32">
        <v>0</v>
      </c>
      <c r="J32">
        <v>0</v>
      </c>
      <c r="K32">
        <v>0</v>
      </c>
      <c r="L32">
        <v>0</v>
      </c>
      <c r="M32">
        <v>0</v>
      </c>
      <c r="N32">
        <v>0</v>
      </c>
      <c r="O32">
        <v>0</v>
      </c>
      <c r="P32">
        <v>0</v>
      </c>
      <c r="Q32">
        <v>0</v>
      </c>
      <c r="R32">
        <v>0</v>
      </c>
      <c r="S32">
        <v>0</v>
      </c>
      <c r="T32">
        <v>0</v>
      </c>
      <c r="U32">
        <v>0</v>
      </c>
      <c r="V32">
        <v>0</v>
      </c>
      <c r="W32">
        <v>0</v>
      </c>
      <c r="X32">
        <v>0</v>
      </c>
      <c r="Y32">
        <v>0</v>
      </c>
      <c r="Z32">
        <v>0</v>
      </c>
      <c r="AA32">
        <v>0</v>
      </c>
      <c r="AB32">
        <v>0</v>
      </c>
      <c r="AC32">
        <v>0</v>
      </c>
      <c r="AD32">
        <v>0</v>
      </c>
      <c r="AE32">
        <v>0</v>
      </c>
      <c r="AF32">
        <v>0</v>
      </c>
      <c r="AG32">
        <v>0</v>
      </c>
      <c r="AH32">
        <v>0</v>
      </c>
      <c r="AI32">
        <v>0</v>
      </c>
      <c r="AJ32">
        <v>0</v>
      </c>
      <c r="AK32">
        <v>0</v>
      </c>
      <c r="AL32">
        <v>0</v>
      </c>
      <c r="AM32">
        <v>0</v>
      </c>
      <c r="AN32">
        <v>0</v>
      </c>
      <c r="AO32">
        <v>0</v>
      </c>
      <c r="AP32">
        <v>0</v>
      </c>
      <c r="AQ32">
        <v>0</v>
      </c>
      <c r="AR32">
        <v>0</v>
      </c>
      <c r="AS32">
        <v>0</v>
      </c>
      <c r="AT32">
        <v>0</v>
      </c>
      <c r="AU32">
        <v>0</v>
      </c>
      <c r="AV32">
        <v>0</v>
      </c>
      <c r="AW32">
        <v>0</v>
      </c>
      <c r="AX32">
        <v>0</v>
      </c>
      <c r="AY32">
        <v>0</v>
      </c>
      <c r="AZ32">
        <v>0</v>
      </c>
      <c r="BA32">
        <v>0</v>
      </c>
      <c r="BB32">
        <v>0</v>
      </c>
      <c r="BC32">
        <v>0</v>
      </c>
      <c r="BD32">
        <v>0</v>
      </c>
      <c r="BE32">
        <v>0</v>
      </c>
      <c r="BF32">
        <v>0</v>
      </c>
      <c r="BG32">
        <v>0</v>
      </c>
    </row>
    <row r="33" spans="1:59" ht="14.5" x14ac:dyDescent="0.35">
      <c r="A33" s="143">
        <f>PowellInflow.Unregulated!A33</f>
        <v>46054</v>
      </c>
      <c r="B33">
        <v>1</v>
      </c>
      <c r="C33">
        <v>1</v>
      </c>
      <c r="D33">
        <v>1</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v>0</v>
      </c>
      <c r="AM33">
        <v>0</v>
      </c>
      <c r="AN33">
        <v>0</v>
      </c>
      <c r="AO33">
        <v>0</v>
      </c>
      <c r="AP33">
        <v>0</v>
      </c>
      <c r="AQ33">
        <v>0</v>
      </c>
      <c r="AR33">
        <v>0</v>
      </c>
      <c r="AS33">
        <v>0</v>
      </c>
      <c r="AT33">
        <v>0</v>
      </c>
      <c r="AU33">
        <v>0</v>
      </c>
      <c r="AV33">
        <v>0</v>
      </c>
      <c r="AW33">
        <v>0</v>
      </c>
      <c r="AX33">
        <v>0</v>
      </c>
      <c r="AY33">
        <v>0</v>
      </c>
      <c r="AZ33">
        <v>0</v>
      </c>
      <c r="BA33">
        <v>0</v>
      </c>
      <c r="BB33">
        <v>0</v>
      </c>
      <c r="BC33">
        <v>0</v>
      </c>
      <c r="BD33">
        <v>0</v>
      </c>
      <c r="BE33">
        <v>0</v>
      </c>
      <c r="BF33">
        <v>0</v>
      </c>
      <c r="BG33">
        <v>0</v>
      </c>
    </row>
    <row r="34" spans="1:59" ht="14.5" x14ac:dyDescent="0.35">
      <c r="A34" s="143">
        <f>PowellInflow.Unregulated!A34</f>
        <v>46082</v>
      </c>
      <c r="B34">
        <v>1</v>
      </c>
      <c r="C34">
        <v>1</v>
      </c>
      <c r="D34">
        <v>1</v>
      </c>
      <c r="E34">
        <v>0</v>
      </c>
      <c r="F34">
        <v>0</v>
      </c>
      <c r="G34">
        <v>0</v>
      </c>
      <c r="H34">
        <v>0</v>
      </c>
      <c r="I34">
        <v>0</v>
      </c>
      <c r="J34">
        <v>0</v>
      </c>
      <c r="K34">
        <v>0</v>
      </c>
      <c r="L34">
        <v>0</v>
      </c>
      <c r="M34">
        <v>0</v>
      </c>
      <c r="N34">
        <v>0</v>
      </c>
      <c r="O34">
        <v>0</v>
      </c>
      <c r="P34">
        <v>0</v>
      </c>
      <c r="Q34">
        <v>0</v>
      </c>
      <c r="R34">
        <v>0</v>
      </c>
      <c r="S34">
        <v>0</v>
      </c>
      <c r="T34">
        <v>0</v>
      </c>
      <c r="U34">
        <v>0</v>
      </c>
      <c r="V34">
        <v>0</v>
      </c>
      <c r="W34">
        <v>0</v>
      </c>
      <c r="X34">
        <v>0</v>
      </c>
      <c r="Y34">
        <v>0</v>
      </c>
      <c r="Z34">
        <v>0</v>
      </c>
      <c r="AA34">
        <v>0</v>
      </c>
      <c r="AB34">
        <v>0</v>
      </c>
      <c r="AC34">
        <v>0</v>
      </c>
      <c r="AD34">
        <v>0</v>
      </c>
      <c r="AE34">
        <v>0</v>
      </c>
      <c r="AF34">
        <v>0</v>
      </c>
      <c r="AG34">
        <v>0</v>
      </c>
      <c r="AH34">
        <v>0</v>
      </c>
      <c r="AI34">
        <v>0</v>
      </c>
      <c r="AJ34">
        <v>0</v>
      </c>
      <c r="AK34">
        <v>0</v>
      </c>
      <c r="AL34">
        <v>0</v>
      </c>
      <c r="AM34">
        <v>0</v>
      </c>
      <c r="AN34">
        <v>0</v>
      </c>
      <c r="AO34">
        <v>0</v>
      </c>
      <c r="AP34">
        <v>0</v>
      </c>
      <c r="AQ34">
        <v>0</v>
      </c>
      <c r="AR34">
        <v>0</v>
      </c>
      <c r="AS34">
        <v>0</v>
      </c>
      <c r="AT34">
        <v>0</v>
      </c>
      <c r="AU34">
        <v>0</v>
      </c>
      <c r="AV34">
        <v>0</v>
      </c>
      <c r="AW34">
        <v>0</v>
      </c>
      <c r="AX34">
        <v>0</v>
      </c>
      <c r="AY34">
        <v>0</v>
      </c>
      <c r="AZ34">
        <v>0</v>
      </c>
      <c r="BA34">
        <v>0</v>
      </c>
      <c r="BB34">
        <v>0</v>
      </c>
      <c r="BC34">
        <v>0</v>
      </c>
      <c r="BD34">
        <v>0</v>
      </c>
      <c r="BE34">
        <v>0</v>
      </c>
      <c r="BF34">
        <v>0</v>
      </c>
      <c r="BG34">
        <v>0</v>
      </c>
    </row>
    <row r="35" spans="1:59" ht="14.5" x14ac:dyDescent="0.35">
      <c r="A35" s="143">
        <f>PowellInflow.Unregulated!A35</f>
        <v>46113</v>
      </c>
      <c r="B35">
        <v>1</v>
      </c>
      <c r="C35">
        <v>1</v>
      </c>
      <c r="D35">
        <v>1</v>
      </c>
      <c r="E35">
        <v>0</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c r="AH35">
        <v>0</v>
      </c>
      <c r="AI35">
        <v>0</v>
      </c>
      <c r="AJ35">
        <v>0</v>
      </c>
      <c r="AK35">
        <v>0</v>
      </c>
      <c r="AL35">
        <v>0</v>
      </c>
      <c r="AM35">
        <v>0</v>
      </c>
      <c r="AN35">
        <v>0</v>
      </c>
      <c r="AO35">
        <v>0</v>
      </c>
      <c r="AP35">
        <v>0</v>
      </c>
      <c r="AQ35">
        <v>0</v>
      </c>
      <c r="AR35">
        <v>0</v>
      </c>
      <c r="AS35">
        <v>0</v>
      </c>
      <c r="AT35">
        <v>0</v>
      </c>
      <c r="AU35">
        <v>0</v>
      </c>
      <c r="AV35">
        <v>0</v>
      </c>
      <c r="AW35">
        <v>0</v>
      </c>
      <c r="AX35">
        <v>0</v>
      </c>
      <c r="AY35">
        <v>0</v>
      </c>
      <c r="AZ35">
        <v>0</v>
      </c>
      <c r="BA35">
        <v>0</v>
      </c>
      <c r="BB35">
        <v>0</v>
      </c>
      <c r="BC35">
        <v>0</v>
      </c>
      <c r="BD35">
        <v>0</v>
      </c>
      <c r="BE35">
        <v>0</v>
      </c>
      <c r="BF35">
        <v>0</v>
      </c>
      <c r="BG35">
        <v>0</v>
      </c>
    </row>
    <row r="36" spans="1:59" ht="14.5" x14ac:dyDescent="0.35">
      <c r="A36" s="143">
        <f>PowellInflow.Unregulated!A36</f>
        <v>46143</v>
      </c>
      <c r="B36">
        <v>1</v>
      </c>
      <c r="C36">
        <v>1</v>
      </c>
      <c r="D36">
        <v>1</v>
      </c>
      <c r="E36">
        <v>0</v>
      </c>
      <c r="F36">
        <v>0</v>
      </c>
      <c r="G36">
        <v>0</v>
      </c>
      <c r="H36">
        <v>0</v>
      </c>
      <c r="I36">
        <v>0</v>
      </c>
      <c r="J36">
        <v>0</v>
      </c>
      <c r="K36">
        <v>0</v>
      </c>
      <c r="L36">
        <v>0</v>
      </c>
      <c r="M36">
        <v>0</v>
      </c>
      <c r="N36">
        <v>0</v>
      </c>
      <c r="O36">
        <v>0</v>
      </c>
      <c r="P36">
        <v>0</v>
      </c>
      <c r="Q36">
        <v>0</v>
      </c>
      <c r="R36">
        <v>0</v>
      </c>
      <c r="S36">
        <v>0</v>
      </c>
      <c r="T36">
        <v>0</v>
      </c>
      <c r="U36">
        <v>0</v>
      </c>
      <c r="V36">
        <v>0</v>
      </c>
      <c r="W36">
        <v>0</v>
      </c>
      <c r="X36">
        <v>0</v>
      </c>
      <c r="Y36">
        <v>0</v>
      </c>
      <c r="Z36">
        <v>0</v>
      </c>
      <c r="AA36">
        <v>0</v>
      </c>
      <c r="AB36">
        <v>0</v>
      </c>
      <c r="AC36">
        <v>0</v>
      </c>
      <c r="AD36">
        <v>0</v>
      </c>
      <c r="AE36">
        <v>0</v>
      </c>
      <c r="AF36">
        <v>0</v>
      </c>
      <c r="AG36">
        <v>0</v>
      </c>
      <c r="AH36">
        <v>0</v>
      </c>
      <c r="AI36">
        <v>0</v>
      </c>
      <c r="AJ36">
        <v>0</v>
      </c>
      <c r="AK36">
        <v>0</v>
      </c>
      <c r="AL36">
        <v>0</v>
      </c>
      <c r="AM36">
        <v>0</v>
      </c>
      <c r="AN36">
        <v>0</v>
      </c>
      <c r="AO36">
        <v>0</v>
      </c>
      <c r="AP36">
        <v>0</v>
      </c>
      <c r="AQ36">
        <v>0</v>
      </c>
      <c r="AR36">
        <v>0</v>
      </c>
      <c r="AS36">
        <v>0</v>
      </c>
      <c r="AT36">
        <v>0</v>
      </c>
      <c r="AU36">
        <v>0</v>
      </c>
      <c r="AV36">
        <v>0</v>
      </c>
      <c r="AW36">
        <v>0</v>
      </c>
      <c r="AX36">
        <v>0</v>
      </c>
      <c r="AY36">
        <v>0</v>
      </c>
      <c r="AZ36">
        <v>0</v>
      </c>
      <c r="BA36">
        <v>0</v>
      </c>
      <c r="BB36">
        <v>0</v>
      </c>
      <c r="BC36">
        <v>0</v>
      </c>
      <c r="BD36">
        <v>0</v>
      </c>
      <c r="BE36">
        <v>0</v>
      </c>
      <c r="BF36">
        <v>0</v>
      </c>
      <c r="BG36">
        <v>0</v>
      </c>
    </row>
    <row r="37" spans="1:59" ht="14.5" x14ac:dyDescent="0.35">
      <c r="A37" s="143">
        <f>PowellInflow.Unregulated!A37</f>
        <v>46174</v>
      </c>
      <c r="B37">
        <v>1</v>
      </c>
      <c r="C37">
        <v>1</v>
      </c>
      <c r="D37">
        <v>1</v>
      </c>
      <c r="E37">
        <v>0</v>
      </c>
      <c r="F37">
        <v>0</v>
      </c>
      <c r="G37">
        <v>0</v>
      </c>
      <c r="H37">
        <v>0</v>
      </c>
      <c r="I37">
        <v>0</v>
      </c>
      <c r="J37">
        <v>0</v>
      </c>
      <c r="K37">
        <v>0</v>
      </c>
      <c r="L37">
        <v>0</v>
      </c>
      <c r="M37">
        <v>0</v>
      </c>
      <c r="N37">
        <v>0</v>
      </c>
      <c r="O37">
        <v>0</v>
      </c>
      <c r="P37">
        <v>0</v>
      </c>
      <c r="Q37">
        <v>0</v>
      </c>
      <c r="R37">
        <v>0</v>
      </c>
      <c r="S37">
        <v>0</v>
      </c>
      <c r="T37">
        <v>0</v>
      </c>
      <c r="U37">
        <v>0</v>
      </c>
      <c r="V37">
        <v>0</v>
      </c>
      <c r="W37">
        <v>0</v>
      </c>
      <c r="X37">
        <v>0</v>
      </c>
      <c r="Y37">
        <v>0</v>
      </c>
      <c r="Z37">
        <v>0</v>
      </c>
      <c r="AA37">
        <v>0</v>
      </c>
      <c r="AB37">
        <v>0</v>
      </c>
      <c r="AC37">
        <v>0</v>
      </c>
      <c r="AD37">
        <v>0</v>
      </c>
      <c r="AE37">
        <v>0</v>
      </c>
      <c r="AF37">
        <v>0</v>
      </c>
      <c r="AG37">
        <v>0</v>
      </c>
      <c r="AH37">
        <v>0</v>
      </c>
      <c r="AI37">
        <v>0</v>
      </c>
      <c r="AJ37">
        <v>0</v>
      </c>
      <c r="AK37">
        <v>0</v>
      </c>
      <c r="AL37">
        <v>0</v>
      </c>
      <c r="AM37">
        <v>0</v>
      </c>
      <c r="AN37">
        <v>0</v>
      </c>
      <c r="AO37">
        <v>0</v>
      </c>
      <c r="AP37">
        <v>0</v>
      </c>
      <c r="AQ37">
        <v>0</v>
      </c>
      <c r="AR37">
        <v>0</v>
      </c>
      <c r="AS37">
        <v>0</v>
      </c>
      <c r="AT37">
        <v>0</v>
      </c>
      <c r="AU37">
        <v>0</v>
      </c>
      <c r="AV37">
        <v>0</v>
      </c>
      <c r="AW37">
        <v>0</v>
      </c>
      <c r="AX37">
        <v>0</v>
      </c>
      <c r="AY37">
        <v>0</v>
      </c>
      <c r="AZ37">
        <v>0</v>
      </c>
      <c r="BA37">
        <v>0</v>
      </c>
      <c r="BB37">
        <v>0</v>
      </c>
      <c r="BC37">
        <v>0</v>
      </c>
      <c r="BD37">
        <v>0</v>
      </c>
      <c r="BE37">
        <v>0</v>
      </c>
      <c r="BF37">
        <v>0</v>
      </c>
      <c r="BG37">
        <v>0</v>
      </c>
    </row>
    <row r="38" spans="1:59" ht="14.5" x14ac:dyDescent="0.35">
      <c r="A38" s="143">
        <f>PowellInflow.Unregulated!A38</f>
        <v>46204</v>
      </c>
      <c r="B38">
        <v>1</v>
      </c>
      <c r="C38">
        <v>1</v>
      </c>
      <c r="D38">
        <v>1</v>
      </c>
      <c r="E38">
        <v>0</v>
      </c>
      <c r="F38">
        <v>0</v>
      </c>
      <c r="G38">
        <v>0</v>
      </c>
      <c r="H38">
        <v>0</v>
      </c>
      <c r="I38">
        <v>0</v>
      </c>
      <c r="J38">
        <v>0</v>
      </c>
      <c r="K38">
        <v>0</v>
      </c>
      <c r="L38">
        <v>0</v>
      </c>
      <c r="M38">
        <v>0</v>
      </c>
      <c r="N38">
        <v>0</v>
      </c>
      <c r="O38">
        <v>0</v>
      </c>
      <c r="P38">
        <v>0</v>
      </c>
      <c r="Q38">
        <v>0</v>
      </c>
      <c r="R38">
        <v>0</v>
      </c>
      <c r="S38">
        <v>0</v>
      </c>
      <c r="T38">
        <v>0</v>
      </c>
      <c r="U38">
        <v>0</v>
      </c>
      <c r="V38">
        <v>0</v>
      </c>
      <c r="W38">
        <v>0</v>
      </c>
      <c r="X38">
        <v>0</v>
      </c>
      <c r="Y38">
        <v>0</v>
      </c>
      <c r="Z38">
        <v>0</v>
      </c>
      <c r="AA38">
        <v>0</v>
      </c>
      <c r="AB38">
        <v>0</v>
      </c>
      <c r="AC38">
        <v>0</v>
      </c>
      <c r="AD38">
        <v>0</v>
      </c>
      <c r="AE38">
        <v>0</v>
      </c>
      <c r="AF38">
        <v>0</v>
      </c>
      <c r="AG38">
        <v>0</v>
      </c>
      <c r="AH38">
        <v>0</v>
      </c>
      <c r="AI38">
        <v>0</v>
      </c>
      <c r="AJ38">
        <v>0</v>
      </c>
      <c r="AK38">
        <v>0</v>
      </c>
      <c r="AL38">
        <v>0</v>
      </c>
      <c r="AM38">
        <v>0</v>
      </c>
      <c r="AN38">
        <v>0</v>
      </c>
      <c r="AO38">
        <v>0</v>
      </c>
      <c r="AP38">
        <v>0</v>
      </c>
      <c r="AQ38">
        <v>0</v>
      </c>
      <c r="AR38">
        <v>0</v>
      </c>
      <c r="AS38">
        <v>0</v>
      </c>
      <c r="AT38">
        <v>0</v>
      </c>
      <c r="AU38">
        <v>0</v>
      </c>
      <c r="AV38">
        <v>0</v>
      </c>
      <c r="AW38">
        <v>0</v>
      </c>
      <c r="AX38">
        <v>0</v>
      </c>
      <c r="AY38">
        <v>0</v>
      </c>
      <c r="AZ38">
        <v>0</v>
      </c>
      <c r="BA38">
        <v>0</v>
      </c>
      <c r="BB38">
        <v>0</v>
      </c>
      <c r="BC38">
        <v>0</v>
      </c>
      <c r="BD38">
        <v>0</v>
      </c>
      <c r="BE38">
        <v>0</v>
      </c>
      <c r="BF38">
        <v>0</v>
      </c>
      <c r="BG38">
        <v>0</v>
      </c>
    </row>
    <row r="39" spans="1:59" ht="14.5" x14ac:dyDescent="0.35">
      <c r="A39" s="143">
        <f>PowellInflow.Unregulated!A39</f>
        <v>46235</v>
      </c>
      <c r="B39">
        <v>1</v>
      </c>
      <c r="C39">
        <v>1</v>
      </c>
      <c r="D39">
        <v>1</v>
      </c>
      <c r="E39">
        <v>0</v>
      </c>
      <c r="F39">
        <v>0</v>
      </c>
      <c r="G39">
        <v>0</v>
      </c>
      <c r="H39">
        <v>0</v>
      </c>
      <c r="I39">
        <v>0</v>
      </c>
      <c r="J39">
        <v>0</v>
      </c>
      <c r="K39">
        <v>0</v>
      </c>
      <c r="L39">
        <v>0</v>
      </c>
      <c r="M39">
        <v>0</v>
      </c>
      <c r="N39">
        <v>0</v>
      </c>
      <c r="O39">
        <v>0</v>
      </c>
      <c r="P39">
        <v>0</v>
      </c>
      <c r="Q39">
        <v>0</v>
      </c>
      <c r="R39">
        <v>0</v>
      </c>
      <c r="S39">
        <v>0</v>
      </c>
      <c r="T39">
        <v>0</v>
      </c>
      <c r="U39">
        <v>0</v>
      </c>
      <c r="V39">
        <v>0</v>
      </c>
      <c r="W39">
        <v>0</v>
      </c>
      <c r="X39">
        <v>0</v>
      </c>
      <c r="Y39">
        <v>0</v>
      </c>
      <c r="Z39">
        <v>0</v>
      </c>
      <c r="AA39">
        <v>0</v>
      </c>
      <c r="AB39">
        <v>0</v>
      </c>
      <c r="AC39">
        <v>0</v>
      </c>
      <c r="AD39">
        <v>0</v>
      </c>
      <c r="AE39">
        <v>0</v>
      </c>
      <c r="AF39">
        <v>0</v>
      </c>
      <c r="AG39">
        <v>0</v>
      </c>
      <c r="AH39">
        <v>0</v>
      </c>
      <c r="AI39">
        <v>0</v>
      </c>
      <c r="AJ39">
        <v>0</v>
      </c>
      <c r="AK39">
        <v>0</v>
      </c>
      <c r="AL39">
        <v>0</v>
      </c>
      <c r="AM39">
        <v>0</v>
      </c>
      <c r="AN39">
        <v>0</v>
      </c>
      <c r="AO39">
        <v>0</v>
      </c>
      <c r="AP39">
        <v>0</v>
      </c>
      <c r="AQ39">
        <v>0</v>
      </c>
      <c r="AR39">
        <v>0</v>
      </c>
      <c r="AS39">
        <v>0</v>
      </c>
      <c r="AT39">
        <v>0</v>
      </c>
      <c r="AU39">
        <v>0</v>
      </c>
      <c r="AV39">
        <v>0</v>
      </c>
      <c r="AW39">
        <v>0</v>
      </c>
      <c r="AX39">
        <v>0</v>
      </c>
      <c r="AY39">
        <v>0</v>
      </c>
      <c r="AZ39">
        <v>0</v>
      </c>
      <c r="BA39">
        <v>0</v>
      </c>
      <c r="BB39">
        <v>0</v>
      </c>
      <c r="BC39">
        <v>0</v>
      </c>
      <c r="BD39">
        <v>0</v>
      </c>
      <c r="BE39">
        <v>0</v>
      </c>
      <c r="BF39">
        <v>0</v>
      </c>
      <c r="BG39">
        <v>0</v>
      </c>
    </row>
    <row r="40" spans="1:59" ht="14.5" x14ac:dyDescent="0.35">
      <c r="A40" s="143">
        <f>PowellInflow.Unregulated!A40</f>
        <v>46266</v>
      </c>
      <c r="B40">
        <v>1</v>
      </c>
      <c r="C40">
        <v>1</v>
      </c>
      <c r="D40">
        <v>1</v>
      </c>
      <c r="E40">
        <v>0</v>
      </c>
      <c r="F40">
        <v>0</v>
      </c>
      <c r="G40">
        <v>0</v>
      </c>
      <c r="H40">
        <v>0</v>
      </c>
      <c r="I40">
        <v>0</v>
      </c>
      <c r="J40">
        <v>0</v>
      </c>
      <c r="K40">
        <v>0</v>
      </c>
      <c r="L40">
        <v>0</v>
      </c>
      <c r="M40">
        <v>0</v>
      </c>
      <c r="N40">
        <v>0</v>
      </c>
      <c r="O40">
        <v>0</v>
      </c>
      <c r="P40">
        <v>0</v>
      </c>
      <c r="Q40">
        <v>0</v>
      </c>
      <c r="R40">
        <v>0</v>
      </c>
      <c r="S40">
        <v>0</v>
      </c>
      <c r="T40">
        <v>0</v>
      </c>
      <c r="U40">
        <v>0</v>
      </c>
      <c r="V40">
        <v>0</v>
      </c>
      <c r="W40">
        <v>0</v>
      </c>
      <c r="X40">
        <v>0</v>
      </c>
      <c r="Y40">
        <v>0</v>
      </c>
      <c r="Z40">
        <v>0</v>
      </c>
      <c r="AA40">
        <v>0</v>
      </c>
      <c r="AB40">
        <v>0</v>
      </c>
      <c r="AC40">
        <v>0</v>
      </c>
      <c r="AD40">
        <v>0</v>
      </c>
      <c r="AE40">
        <v>0</v>
      </c>
      <c r="AF40">
        <v>0</v>
      </c>
      <c r="AG40">
        <v>0</v>
      </c>
      <c r="AH40">
        <v>0</v>
      </c>
      <c r="AI40">
        <v>0</v>
      </c>
      <c r="AJ40">
        <v>0</v>
      </c>
      <c r="AK40">
        <v>0</v>
      </c>
      <c r="AL40">
        <v>0</v>
      </c>
      <c r="AM40">
        <v>0</v>
      </c>
      <c r="AN40">
        <v>0</v>
      </c>
      <c r="AO40">
        <v>0</v>
      </c>
      <c r="AP40">
        <v>0</v>
      </c>
      <c r="AQ40">
        <v>0</v>
      </c>
      <c r="AR40">
        <v>0</v>
      </c>
      <c r="AS40">
        <v>0</v>
      </c>
      <c r="AT40">
        <v>0</v>
      </c>
      <c r="AU40">
        <v>0</v>
      </c>
      <c r="AV40">
        <v>0</v>
      </c>
      <c r="AW40">
        <v>0</v>
      </c>
      <c r="AX40">
        <v>0</v>
      </c>
      <c r="AY40">
        <v>0</v>
      </c>
      <c r="AZ40">
        <v>0</v>
      </c>
      <c r="BA40">
        <v>0</v>
      </c>
      <c r="BB40">
        <v>0</v>
      </c>
      <c r="BC40">
        <v>0</v>
      </c>
      <c r="BD40">
        <v>0</v>
      </c>
      <c r="BE40">
        <v>0</v>
      </c>
      <c r="BF40">
        <v>0</v>
      </c>
      <c r="BG40">
        <v>0</v>
      </c>
    </row>
    <row r="41" spans="1:59" ht="14.5" x14ac:dyDescent="0.35">
      <c r="A41" s="143">
        <f>PowellInflow.Unregulated!A41</f>
        <v>46296</v>
      </c>
      <c r="B41">
        <v>1</v>
      </c>
      <c r="C41">
        <v>1</v>
      </c>
      <c r="D41">
        <v>1</v>
      </c>
      <c r="E41">
        <v>0</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v>0</v>
      </c>
      <c r="AK41">
        <v>0</v>
      </c>
      <c r="AL41">
        <v>0</v>
      </c>
      <c r="AM41">
        <v>0</v>
      </c>
      <c r="AN41">
        <v>0</v>
      </c>
      <c r="AO41">
        <v>0</v>
      </c>
      <c r="AP41">
        <v>0</v>
      </c>
      <c r="AQ41">
        <v>0</v>
      </c>
      <c r="AR41">
        <v>0</v>
      </c>
      <c r="AS41">
        <v>0</v>
      </c>
      <c r="AT41">
        <v>0</v>
      </c>
      <c r="AU41">
        <v>0</v>
      </c>
      <c r="AV41">
        <v>0</v>
      </c>
      <c r="AW41">
        <v>0</v>
      </c>
      <c r="AX41">
        <v>0</v>
      </c>
      <c r="AY41">
        <v>0</v>
      </c>
      <c r="AZ41">
        <v>0</v>
      </c>
      <c r="BA41">
        <v>0</v>
      </c>
      <c r="BB41">
        <v>0</v>
      </c>
      <c r="BC41">
        <v>0</v>
      </c>
      <c r="BD41">
        <v>0</v>
      </c>
      <c r="BE41">
        <v>0</v>
      </c>
      <c r="BF41">
        <v>0</v>
      </c>
      <c r="BG41">
        <v>0</v>
      </c>
    </row>
    <row r="42" spans="1:59" ht="14.5" x14ac:dyDescent="0.35">
      <c r="A42" s="143">
        <f>PowellInflow.Unregulated!A42</f>
        <v>46327</v>
      </c>
      <c r="B42">
        <v>1</v>
      </c>
      <c r="C42">
        <v>1</v>
      </c>
      <c r="D42">
        <v>1</v>
      </c>
      <c r="E42">
        <v>0</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c r="AH42">
        <v>0</v>
      </c>
      <c r="AI42">
        <v>0</v>
      </c>
      <c r="AJ42">
        <v>0</v>
      </c>
      <c r="AK42">
        <v>0</v>
      </c>
      <c r="AL42">
        <v>0</v>
      </c>
      <c r="AM42">
        <v>0</v>
      </c>
      <c r="AN42">
        <v>0</v>
      </c>
      <c r="AO42">
        <v>0</v>
      </c>
      <c r="AP42">
        <v>0</v>
      </c>
      <c r="AQ42">
        <v>0</v>
      </c>
      <c r="AR42">
        <v>0</v>
      </c>
      <c r="AS42">
        <v>0</v>
      </c>
      <c r="AT42">
        <v>0</v>
      </c>
      <c r="AU42">
        <v>0</v>
      </c>
      <c r="AV42">
        <v>0</v>
      </c>
      <c r="AW42">
        <v>0</v>
      </c>
      <c r="AX42">
        <v>0</v>
      </c>
      <c r="AY42">
        <v>0</v>
      </c>
      <c r="AZ42">
        <v>0</v>
      </c>
      <c r="BA42">
        <v>0</v>
      </c>
      <c r="BB42">
        <v>0</v>
      </c>
      <c r="BC42">
        <v>0</v>
      </c>
      <c r="BD42">
        <v>0</v>
      </c>
      <c r="BE42">
        <v>0</v>
      </c>
      <c r="BF42">
        <v>0</v>
      </c>
      <c r="BG42">
        <v>0</v>
      </c>
    </row>
    <row r="43" spans="1:59" ht="14.5" x14ac:dyDescent="0.35">
      <c r="A43" s="143">
        <f>PowellInflow.Unregulated!A43</f>
        <v>46357</v>
      </c>
      <c r="B43">
        <v>1</v>
      </c>
      <c r="C43">
        <v>1</v>
      </c>
      <c r="D43">
        <v>1</v>
      </c>
      <c r="E43">
        <v>0</v>
      </c>
      <c r="F43">
        <v>0</v>
      </c>
      <c r="G43">
        <v>0</v>
      </c>
      <c r="H43">
        <v>0</v>
      </c>
      <c r="I43">
        <v>0</v>
      </c>
      <c r="J43">
        <v>0</v>
      </c>
      <c r="K43">
        <v>0</v>
      </c>
      <c r="L43">
        <v>0</v>
      </c>
      <c r="M43">
        <v>0</v>
      </c>
      <c r="N43">
        <v>0</v>
      </c>
      <c r="O43">
        <v>0</v>
      </c>
      <c r="P43">
        <v>0</v>
      </c>
      <c r="Q43">
        <v>0</v>
      </c>
      <c r="R43">
        <v>0</v>
      </c>
      <c r="S43">
        <v>0</v>
      </c>
      <c r="T43">
        <v>0</v>
      </c>
      <c r="U43">
        <v>0</v>
      </c>
      <c r="V43">
        <v>0</v>
      </c>
      <c r="W43">
        <v>0</v>
      </c>
      <c r="X43">
        <v>0</v>
      </c>
      <c r="Y43">
        <v>0</v>
      </c>
      <c r="Z43">
        <v>0</v>
      </c>
      <c r="AA43">
        <v>0</v>
      </c>
      <c r="AB43">
        <v>0</v>
      </c>
      <c r="AC43">
        <v>0</v>
      </c>
      <c r="AD43">
        <v>0</v>
      </c>
      <c r="AE43">
        <v>0</v>
      </c>
      <c r="AF43">
        <v>0</v>
      </c>
      <c r="AG43">
        <v>0</v>
      </c>
      <c r="AH43">
        <v>0</v>
      </c>
      <c r="AI43">
        <v>0</v>
      </c>
      <c r="AJ43">
        <v>0</v>
      </c>
      <c r="AK43">
        <v>0</v>
      </c>
      <c r="AL43">
        <v>0</v>
      </c>
      <c r="AM43">
        <v>0</v>
      </c>
      <c r="AN43">
        <v>0</v>
      </c>
      <c r="AO43">
        <v>0</v>
      </c>
      <c r="AP43">
        <v>0</v>
      </c>
      <c r="AQ43">
        <v>0</v>
      </c>
      <c r="AR43">
        <v>0</v>
      </c>
      <c r="AS43">
        <v>0</v>
      </c>
      <c r="AT43">
        <v>0</v>
      </c>
      <c r="AU43">
        <v>0</v>
      </c>
      <c r="AV43">
        <v>0</v>
      </c>
      <c r="AW43">
        <v>0</v>
      </c>
      <c r="AX43">
        <v>0</v>
      </c>
      <c r="AY43">
        <v>0</v>
      </c>
      <c r="AZ43">
        <v>0</v>
      </c>
      <c r="BA43">
        <v>0</v>
      </c>
      <c r="BB43">
        <v>0</v>
      </c>
      <c r="BC43">
        <v>0</v>
      </c>
      <c r="BD43">
        <v>0</v>
      </c>
      <c r="BE43">
        <v>0</v>
      </c>
      <c r="BF43">
        <v>0</v>
      </c>
      <c r="BG43">
        <v>0</v>
      </c>
    </row>
    <row r="44" spans="1:59" ht="14.5" x14ac:dyDescent="0.35">
      <c r="A44" s="143">
        <f>PowellInflow.Unregulated!A44</f>
        <v>46388</v>
      </c>
      <c r="B44">
        <v>1</v>
      </c>
      <c r="C44">
        <v>1</v>
      </c>
      <c r="D44">
        <v>1</v>
      </c>
      <c r="E44">
        <v>0</v>
      </c>
      <c r="F44">
        <v>0</v>
      </c>
      <c r="G44">
        <v>0</v>
      </c>
      <c r="H44">
        <v>0</v>
      </c>
      <c r="I44">
        <v>0</v>
      </c>
      <c r="J44">
        <v>0</v>
      </c>
      <c r="K44">
        <v>0</v>
      </c>
      <c r="L44">
        <v>0</v>
      </c>
      <c r="M44">
        <v>0</v>
      </c>
      <c r="N44">
        <v>0</v>
      </c>
      <c r="O44">
        <v>0</v>
      </c>
      <c r="P44">
        <v>0</v>
      </c>
      <c r="Q44">
        <v>0</v>
      </c>
      <c r="R44">
        <v>0</v>
      </c>
      <c r="S44">
        <v>0</v>
      </c>
      <c r="T44">
        <v>0</v>
      </c>
      <c r="U44">
        <v>0</v>
      </c>
      <c r="V44">
        <v>0</v>
      </c>
      <c r="W44">
        <v>0</v>
      </c>
      <c r="X44">
        <v>0</v>
      </c>
      <c r="Y44">
        <v>0</v>
      </c>
      <c r="Z44">
        <v>0</v>
      </c>
      <c r="AA44">
        <v>0</v>
      </c>
      <c r="AB44">
        <v>0</v>
      </c>
      <c r="AC44">
        <v>0</v>
      </c>
      <c r="AD44">
        <v>0</v>
      </c>
      <c r="AE44">
        <v>0</v>
      </c>
      <c r="AF44">
        <v>0</v>
      </c>
      <c r="AG44">
        <v>0</v>
      </c>
      <c r="AH44">
        <v>0</v>
      </c>
      <c r="AI44">
        <v>0</v>
      </c>
      <c r="AJ44">
        <v>0</v>
      </c>
      <c r="AK44">
        <v>0</v>
      </c>
      <c r="AL44">
        <v>0</v>
      </c>
      <c r="AM44">
        <v>0</v>
      </c>
      <c r="AN44">
        <v>0</v>
      </c>
      <c r="AO44">
        <v>0</v>
      </c>
      <c r="AP44">
        <v>0</v>
      </c>
      <c r="AQ44">
        <v>0</v>
      </c>
      <c r="AR44">
        <v>0</v>
      </c>
      <c r="AS44">
        <v>0</v>
      </c>
      <c r="AT44">
        <v>0</v>
      </c>
      <c r="AU44">
        <v>0</v>
      </c>
      <c r="AV44">
        <v>0</v>
      </c>
      <c r="AW44">
        <v>0</v>
      </c>
      <c r="AX44">
        <v>0</v>
      </c>
      <c r="AY44">
        <v>0</v>
      </c>
      <c r="AZ44">
        <v>0</v>
      </c>
      <c r="BA44">
        <v>0</v>
      </c>
      <c r="BB44">
        <v>0</v>
      </c>
      <c r="BC44">
        <v>0</v>
      </c>
      <c r="BD44">
        <v>0</v>
      </c>
      <c r="BE44">
        <v>0</v>
      </c>
      <c r="BF44">
        <v>0</v>
      </c>
      <c r="BG44">
        <v>0</v>
      </c>
    </row>
    <row r="45" spans="1:59" ht="14.5" x14ac:dyDescent="0.35">
      <c r="A45" s="143">
        <f>PowellInflow.Unregulated!A45</f>
        <v>46419</v>
      </c>
      <c r="B45">
        <v>1</v>
      </c>
      <c r="C45">
        <v>1</v>
      </c>
      <c r="D45">
        <v>1</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v>0</v>
      </c>
      <c r="AL45">
        <v>0</v>
      </c>
      <c r="AM45">
        <v>0</v>
      </c>
      <c r="AN45">
        <v>0</v>
      </c>
      <c r="AO45">
        <v>0</v>
      </c>
      <c r="AP45">
        <v>0</v>
      </c>
      <c r="AQ45">
        <v>0</v>
      </c>
      <c r="AR45">
        <v>0</v>
      </c>
      <c r="AS45">
        <v>0</v>
      </c>
      <c r="AT45">
        <v>0</v>
      </c>
      <c r="AU45">
        <v>0</v>
      </c>
      <c r="AV45">
        <v>0</v>
      </c>
      <c r="AW45">
        <v>0</v>
      </c>
      <c r="AX45">
        <v>0</v>
      </c>
      <c r="AY45">
        <v>0</v>
      </c>
      <c r="AZ45">
        <v>0</v>
      </c>
      <c r="BA45">
        <v>0</v>
      </c>
      <c r="BB45">
        <v>0</v>
      </c>
      <c r="BC45">
        <v>0</v>
      </c>
      <c r="BD45">
        <v>0</v>
      </c>
      <c r="BE45">
        <v>0</v>
      </c>
      <c r="BF45">
        <v>0</v>
      </c>
      <c r="BG45">
        <v>0</v>
      </c>
    </row>
    <row r="46" spans="1:59" ht="14.5" x14ac:dyDescent="0.35">
      <c r="A46" s="143">
        <f>PowellInflow.Unregulated!A46</f>
        <v>46447</v>
      </c>
      <c r="B46">
        <v>1</v>
      </c>
      <c r="C46">
        <v>1</v>
      </c>
      <c r="D46">
        <v>1</v>
      </c>
      <c r="E46">
        <v>0</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c r="AH46">
        <v>0</v>
      </c>
      <c r="AI46">
        <v>0</v>
      </c>
      <c r="AJ46">
        <v>0</v>
      </c>
      <c r="AK46">
        <v>0</v>
      </c>
      <c r="AL46">
        <v>0</v>
      </c>
      <c r="AM46">
        <v>0</v>
      </c>
      <c r="AN46">
        <v>0</v>
      </c>
      <c r="AO46">
        <v>0</v>
      </c>
      <c r="AP46">
        <v>0</v>
      </c>
      <c r="AQ46">
        <v>0</v>
      </c>
      <c r="AR46">
        <v>0</v>
      </c>
      <c r="AS46">
        <v>0</v>
      </c>
      <c r="AT46">
        <v>0</v>
      </c>
      <c r="AU46">
        <v>0</v>
      </c>
      <c r="AV46">
        <v>0</v>
      </c>
      <c r="AW46">
        <v>0</v>
      </c>
      <c r="AX46">
        <v>0</v>
      </c>
      <c r="AY46">
        <v>0</v>
      </c>
      <c r="AZ46">
        <v>0</v>
      </c>
      <c r="BA46">
        <v>0</v>
      </c>
      <c r="BB46">
        <v>0</v>
      </c>
      <c r="BC46">
        <v>0</v>
      </c>
      <c r="BD46">
        <v>0</v>
      </c>
      <c r="BE46">
        <v>0</v>
      </c>
      <c r="BF46">
        <v>0</v>
      </c>
      <c r="BG46">
        <v>0</v>
      </c>
    </row>
    <row r="47" spans="1:59" ht="14.5" x14ac:dyDescent="0.35">
      <c r="A47" s="143">
        <f>PowellInflow.Unregulated!A47</f>
        <v>46478</v>
      </c>
      <c r="B47">
        <v>1</v>
      </c>
      <c r="C47">
        <v>1</v>
      </c>
      <c r="D47">
        <v>1</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v>0</v>
      </c>
      <c r="AK47">
        <v>0</v>
      </c>
      <c r="AL47">
        <v>0</v>
      </c>
      <c r="AM47">
        <v>0</v>
      </c>
      <c r="AN47">
        <v>0</v>
      </c>
      <c r="AO47">
        <v>0</v>
      </c>
      <c r="AP47">
        <v>0</v>
      </c>
      <c r="AQ47">
        <v>0</v>
      </c>
      <c r="AR47">
        <v>0</v>
      </c>
      <c r="AS47">
        <v>0</v>
      </c>
      <c r="AT47">
        <v>0</v>
      </c>
      <c r="AU47">
        <v>0</v>
      </c>
      <c r="AV47">
        <v>0</v>
      </c>
      <c r="AW47">
        <v>0</v>
      </c>
      <c r="AX47">
        <v>0</v>
      </c>
      <c r="AY47">
        <v>0</v>
      </c>
      <c r="AZ47">
        <v>0</v>
      </c>
      <c r="BA47">
        <v>0</v>
      </c>
      <c r="BB47">
        <v>0</v>
      </c>
      <c r="BC47">
        <v>0</v>
      </c>
      <c r="BD47">
        <v>0</v>
      </c>
      <c r="BE47">
        <v>0</v>
      </c>
      <c r="BF47">
        <v>0</v>
      </c>
      <c r="BG47">
        <v>0</v>
      </c>
    </row>
    <row r="48" spans="1:59" ht="14.5" x14ac:dyDescent="0.35">
      <c r="A48" s="143">
        <f>PowellInflow.Unregulated!A48</f>
        <v>46508</v>
      </c>
      <c r="B48">
        <v>1</v>
      </c>
      <c r="C48">
        <v>1</v>
      </c>
      <c r="D48">
        <v>1</v>
      </c>
      <c r="E48">
        <v>0</v>
      </c>
      <c r="F48">
        <v>0</v>
      </c>
      <c r="G48">
        <v>0</v>
      </c>
      <c r="H48">
        <v>0</v>
      </c>
      <c r="I48">
        <v>0</v>
      </c>
      <c r="J48">
        <v>0</v>
      </c>
      <c r="K48">
        <v>0</v>
      </c>
      <c r="L48">
        <v>0</v>
      </c>
      <c r="M48">
        <v>0</v>
      </c>
      <c r="N48">
        <v>0</v>
      </c>
      <c r="O48">
        <v>0</v>
      </c>
      <c r="P48">
        <v>0</v>
      </c>
      <c r="Q48">
        <v>0</v>
      </c>
      <c r="R48">
        <v>0</v>
      </c>
      <c r="S48">
        <v>0</v>
      </c>
      <c r="T48">
        <v>0</v>
      </c>
      <c r="U48">
        <v>0</v>
      </c>
      <c r="V48">
        <v>0</v>
      </c>
      <c r="W48">
        <v>0</v>
      </c>
      <c r="X48">
        <v>0</v>
      </c>
      <c r="Y48">
        <v>0</v>
      </c>
      <c r="Z48">
        <v>0</v>
      </c>
      <c r="AA48">
        <v>0</v>
      </c>
      <c r="AB48">
        <v>0</v>
      </c>
      <c r="AC48">
        <v>0</v>
      </c>
      <c r="AD48">
        <v>0</v>
      </c>
      <c r="AE48">
        <v>0</v>
      </c>
      <c r="AF48">
        <v>0</v>
      </c>
      <c r="AG48">
        <v>0</v>
      </c>
      <c r="AH48">
        <v>0</v>
      </c>
      <c r="AI48">
        <v>0</v>
      </c>
      <c r="AJ48">
        <v>0</v>
      </c>
      <c r="AK48">
        <v>0</v>
      </c>
      <c r="AL48">
        <v>0</v>
      </c>
      <c r="AM48">
        <v>0</v>
      </c>
      <c r="AN48">
        <v>0</v>
      </c>
      <c r="AO48">
        <v>0</v>
      </c>
      <c r="AP48">
        <v>0</v>
      </c>
      <c r="AQ48">
        <v>0</v>
      </c>
      <c r="AR48">
        <v>0</v>
      </c>
      <c r="AS48">
        <v>0</v>
      </c>
      <c r="AT48">
        <v>0</v>
      </c>
      <c r="AU48">
        <v>0</v>
      </c>
      <c r="AV48">
        <v>0</v>
      </c>
      <c r="AW48">
        <v>0</v>
      </c>
      <c r="AX48">
        <v>0</v>
      </c>
      <c r="AY48">
        <v>0</v>
      </c>
      <c r="AZ48">
        <v>0</v>
      </c>
      <c r="BA48">
        <v>0</v>
      </c>
      <c r="BB48">
        <v>0</v>
      </c>
      <c r="BC48">
        <v>0</v>
      </c>
      <c r="BD48">
        <v>0</v>
      </c>
      <c r="BE48">
        <v>0</v>
      </c>
      <c r="BF48">
        <v>0</v>
      </c>
      <c r="BG48">
        <v>0</v>
      </c>
    </row>
    <row r="49" spans="1:59" ht="14.5" x14ac:dyDescent="0.35">
      <c r="A49" s="143">
        <f>PowellInflow.Unregulated!A49</f>
        <v>46539</v>
      </c>
      <c r="B49">
        <v>1</v>
      </c>
      <c r="C49">
        <v>1</v>
      </c>
      <c r="D49">
        <v>1</v>
      </c>
      <c r="E49">
        <v>0</v>
      </c>
      <c r="F49">
        <v>0</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v>0</v>
      </c>
      <c r="AK49">
        <v>0</v>
      </c>
      <c r="AL49">
        <v>0</v>
      </c>
      <c r="AM49">
        <v>0</v>
      </c>
      <c r="AN49">
        <v>0</v>
      </c>
      <c r="AO49">
        <v>0</v>
      </c>
      <c r="AP49">
        <v>0</v>
      </c>
      <c r="AQ49">
        <v>0</v>
      </c>
      <c r="AR49">
        <v>0</v>
      </c>
      <c r="AS49">
        <v>0</v>
      </c>
      <c r="AT49">
        <v>0</v>
      </c>
      <c r="AU49">
        <v>0</v>
      </c>
      <c r="AV49">
        <v>0</v>
      </c>
      <c r="AW49">
        <v>0</v>
      </c>
      <c r="AX49">
        <v>0</v>
      </c>
      <c r="AY49">
        <v>0</v>
      </c>
      <c r="AZ49">
        <v>0</v>
      </c>
      <c r="BA49">
        <v>0</v>
      </c>
      <c r="BB49">
        <v>0</v>
      </c>
      <c r="BC49">
        <v>0</v>
      </c>
      <c r="BD49">
        <v>0</v>
      </c>
      <c r="BE49">
        <v>0</v>
      </c>
      <c r="BF49">
        <v>0</v>
      </c>
      <c r="BG49">
        <v>0</v>
      </c>
    </row>
    <row r="50" spans="1:59" ht="14.5" x14ac:dyDescent="0.35">
      <c r="A50" s="143">
        <f>PowellInflow.Unregulated!A50</f>
        <v>46569</v>
      </c>
      <c r="B50">
        <v>1</v>
      </c>
      <c r="C50">
        <v>1</v>
      </c>
      <c r="D50">
        <v>1</v>
      </c>
      <c r="E50">
        <v>0</v>
      </c>
      <c r="F50">
        <v>0</v>
      </c>
      <c r="G50">
        <v>0</v>
      </c>
      <c r="H50">
        <v>0</v>
      </c>
      <c r="I50">
        <v>0</v>
      </c>
      <c r="J50">
        <v>0</v>
      </c>
      <c r="K50">
        <v>0</v>
      </c>
      <c r="L50">
        <v>0</v>
      </c>
      <c r="M50">
        <v>0</v>
      </c>
      <c r="N50">
        <v>0</v>
      </c>
      <c r="O50">
        <v>0</v>
      </c>
      <c r="P50">
        <v>0</v>
      </c>
      <c r="Q50">
        <v>0</v>
      </c>
      <c r="R50">
        <v>0</v>
      </c>
      <c r="S50">
        <v>0</v>
      </c>
      <c r="T50">
        <v>0</v>
      </c>
      <c r="U50">
        <v>0</v>
      </c>
      <c r="V50">
        <v>0</v>
      </c>
      <c r="W50">
        <v>0</v>
      </c>
      <c r="X50">
        <v>0</v>
      </c>
      <c r="Y50">
        <v>0</v>
      </c>
      <c r="Z50">
        <v>0</v>
      </c>
      <c r="AA50">
        <v>0</v>
      </c>
      <c r="AB50">
        <v>0</v>
      </c>
      <c r="AC50">
        <v>0</v>
      </c>
      <c r="AD50">
        <v>0</v>
      </c>
      <c r="AE50">
        <v>0</v>
      </c>
      <c r="AF50">
        <v>0</v>
      </c>
      <c r="AG50">
        <v>0</v>
      </c>
      <c r="AH50">
        <v>0</v>
      </c>
      <c r="AI50">
        <v>0</v>
      </c>
      <c r="AJ50">
        <v>0</v>
      </c>
      <c r="AK50">
        <v>0</v>
      </c>
      <c r="AL50">
        <v>0</v>
      </c>
      <c r="AM50">
        <v>0</v>
      </c>
      <c r="AN50">
        <v>0</v>
      </c>
      <c r="AO50">
        <v>0</v>
      </c>
      <c r="AP50">
        <v>0</v>
      </c>
      <c r="AQ50">
        <v>0</v>
      </c>
      <c r="AR50">
        <v>0</v>
      </c>
      <c r="AS50">
        <v>0</v>
      </c>
      <c r="AT50">
        <v>0</v>
      </c>
      <c r="AU50">
        <v>0</v>
      </c>
      <c r="AV50">
        <v>0</v>
      </c>
      <c r="AW50">
        <v>0</v>
      </c>
      <c r="AX50">
        <v>0</v>
      </c>
      <c r="AY50">
        <v>0</v>
      </c>
      <c r="AZ50">
        <v>0</v>
      </c>
      <c r="BA50">
        <v>0</v>
      </c>
      <c r="BB50">
        <v>0</v>
      </c>
      <c r="BC50">
        <v>0</v>
      </c>
      <c r="BD50">
        <v>0</v>
      </c>
      <c r="BE50">
        <v>0</v>
      </c>
      <c r="BF50">
        <v>0</v>
      </c>
      <c r="BG50">
        <v>0</v>
      </c>
    </row>
    <row r="51" spans="1:59" ht="14.5" x14ac:dyDescent="0.35">
      <c r="A51" s="143">
        <f>PowellInflow.Unregulated!A51</f>
        <v>46600</v>
      </c>
      <c r="B51">
        <v>1</v>
      </c>
      <c r="C51">
        <v>1</v>
      </c>
      <c r="D51">
        <v>1</v>
      </c>
      <c r="E51">
        <v>0</v>
      </c>
      <c r="F51">
        <v>0</v>
      </c>
      <c r="G51">
        <v>0</v>
      </c>
      <c r="H51">
        <v>0</v>
      </c>
      <c r="I51">
        <v>0</v>
      </c>
      <c r="J51">
        <v>0</v>
      </c>
      <c r="K51">
        <v>0</v>
      </c>
      <c r="L51">
        <v>0</v>
      </c>
      <c r="M51">
        <v>0</v>
      </c>
      <c r="N51">
        <v>0</v>
      </c>
      <c r="O51">
        <v>0</v>
      </c>
      <c r="P51">
        <v>0</v>
      </c>
      <c r="Q51">
        <v>0</v>
      </c>
      <c r="R51">
        <v>0</v>
      </c>
      <c r="S51">
        <v>0</v>
      </c>
      <c r="T51">
        <v>0</v>
      </c>
      <c r="U51">
        <v>0</v>
      </c>
      <c r="V51">
        <v>0</v>
      </c>
      <c r="W51">
        <v>0</v>
      </c>
      <c r="X51">
        <v>0</v>
      </c>
      <c r="Y51">
        <v>0</v>
      </c>
      <c r="Z51">
        <v>0</v>
      </c>
      <c r="AA51">
        <v>0</v>
      </c>
      <c r="AB51">
        <v>0</v>
      </c>
      <c r="AC51">
        <v>0</v>
      </c>
      <c r="AD51">
        <v>0</v>
      </c>
      <c r="AE51">
        <v>0</v>
      </c>
      <c r="AF51">
        <v>0</v>
      </c>
      <c r="AG51">
        <v>0</v>
      </c>
      <c r="AH51">
        <v>0</v>
      </c>
      <c r="AI51">
        <v>0</v>
      </c>
      <c r="AJ51">
        <v>0</v>
      </c>
      <c r="AK51">
        <v>0</v>
      </c>
      <c r="AL51">
        <v>0</v>
      </c>
      <c r="AM51">
        <v>0</v>
      </c>
      <c r="AN51">
        <v>0</v>
      </c>
      <c r="AO51">
        <v>0</v>
      </c>
      <c r="AP51">
        <v>0</v>
      </c>
      <c r="AQ51">
        <v>0</v>
      </c>
      <c r="AR51">
        <v>0</v>
      </c>
      <c r="AS51">
        <v>0</v>
      </c>
      <c r="AT51">
        <v>0</v>
      </c>
      <c r="AU51">
        <v>0</v>
      </c>
      <c r="AV51">
        <v>0</v>
      </c>
      <c r="AW51">
        <v>0</v>
      </c>
      <c r="AX51">
        <v>0</v>
      </c>
      <c r="AY51">
        <v>0</v>
      </c>
      <c r="AZ51">
        <v>0</v>
      </c>
      <c r="BA51">
        <v>0</v>
      </c>
      <c r="BB51">
        <v>0</v>
      </c>
      <c r="BC51">
        <v>0</v>
      </c>
      <c r="BD51">
        <v>0</v>
      </c>
      <c r="BE51">
        <v>0</v>
      </c>
      <c r="BF51">
        <v>0</v>
      </c>
      <c r="BG51">
        <v>0</v>
      </c>
    </row>
    <row r="52" spans="1:59" ht="14.5" x14ac:dyDescent="0.35">
      <c r="A52" s="143">
        <f>PowellInflow.Unregulated!A52</f>
        <v>46631</v>
      </c>
      <c r="B52">
        <v>1</v>
      </c>
      <c r="C52">
        <v>1</v>
      </c>
      <c r="D52">
        <v>1</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v>0</v>
      </c>
      <c r="AL52">
        <v>0</v>
      </c>
      <c r="AM52">
        <v>0</v>
      </c>
      <c r="AN52">
        <v>0</v>
      </c>
      <c r="AO52">
        <v>0</v>
      </c>
      <c r="AP52">
        <v>0</v>
      </c>
      <c r="AQ52">
        <v>0</v>
      </c>
      <c r="AR52">
        <v>0</v>
      </c>
      <c r="AS52">
        <v>0</v>
      </c>
      <c r="AT52">
        <v>0</v>
      </c>
      <c r="AU52">
        <v>0</v>
      </c>
      <c r="AV52">
        <v>0</v>
      </c>
      <c r="AW52">
        <v>0</v>
      </c>
      <c r="AX52">
        <v>0</v>
      </c>
      <c r="AY52">
        <v>0</v>
      </c>
      <c r="AZ52">
        <v>0</v>
      </c>
      <c r="BA52">
        <v>0</v>
      </c>
      <c r="BB52">
        <v>0</v>
      </c>
      <c r="BC52">
        <v>0</v>
      </c>
      <c r="BD52">
        <v>0</v>
      </c>
      <c r="BE52">
        <v>0</v>
      </c>
      <c r="BF52">
        <v>0</v>
      </c>
      <c r="BG52">
        <v>0</v>
      </c>
    </row>
    <row r="53" spans="1:59" ht="14.5" x14ac:dyDescent="0.35">
      <c r="A53" s="143">
        <f>PowellInflow.Unregulated!A53</f>
        <v>46661</v>
      </c>
      <c r="B53">
        <v>1</v>
      </c>
      <c r="C53">
        <v>1</v>
      </c>
      <c r="D53">
        <v>1</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c r="AH53">
        <v>0</v>
      </c>
      <c r="AI53">
        <v>0</v>
      </c>
      <c r="AJ53">
        <v>0</v>
      </c>
      <c r="AK53">
        <v>0</v>
      </c>
      <c r="AL53">
        <v>0</v>
      </c>
      <c r="AM53">
        <v>0</v>
      </c>
      <c r="AN53">
        <v>0</v>
      </c>
      <c r="AO53">
        <v>0</v>
      </c>
      <c r="AP53">
        <v>0</v>
      </c>
      <c r="AQ53">
        <v>0</v>
      </c>
      <c r="AR53">
        <v>0</v>
      </c>
      <c r="AS53">
        <v>0</v>
      </c>
      <c r="AT53">
        <v>0</v>
      </c>
      <c r="AU53">
        <v>0</v>
      </c>
      <c r="AV53">
        <v>0</v>
      </c>
      <c r="AW53">
        <v>0</v>
      </c>
      <c r="AX53">
        <v>0</v>
      </c>
      <c r="AY53">
        <v>0</v>
      </c>
      <c r="AZ53">
        <v>0</v>
      </c>
      <c r="BA53">
        <v>0</v>
      </c>
      <c r="BB53">
        <v>0</v>
      </c>
      <c r="BC53">
        <v>0</v>
      </c>
      <c r="BD53">
        <v>0</v>
      </c>
      <c r="BE53">
        <v>0</v>
      </c>
      <c r="BF53">
        <v>0</v>
      </c>
      <c r="BG53">
        <v>0</v>
      </c>
    </row>
    <row r="54" spans="1:59" ht="14.5" x14ac:dyDescent="0.35">
      <c r="A54" s="143">
        <f>PowellInflow.Unregulated!A54</f>
        <v>46692</v>
      </c>
      <c r="B54">
        <v>1</v>
      </c>
      <c r="C54">
        <v>1</v>
      </c>
      <c r="D54">
        <v>1</v>
      </c>
      <c r="E54">
        <v>0</v>
      </c>
      <c r="F54">
        <v>0</v>
      </c>
      <c r="G54">
        <v>0</v>
      </c>
      <c r="H54">
        <v>0</v>
      </c>
      <c r="I54">
        <v>0</v>
      </c>
      <c r="J54">
        <v>0</v>
      </c>
      <c r="K54">
        <v>0</v>
      </c>
      <c r="L54">
        <v>0</v>
      </c>
      <c r="M54">
        <v>0</v>
      </c>
      <c r="N54">
        <v>0</v>
      </c>
      <c r="O54">
        <v>0</v>
      </c>
      <c r="P54">
        <v>0</v>
      </c>
      <c r="Q54">
        <v>0</v>
      </c>
      <c r="R54">
        <v>0</v>
      </c>
      <c r="S54">
        <v>0</v>
      </c>
      <c r="T54">
        <v>0</v>
      </c>
      <c r="U54">
        <v>0</v>
      </c>
      <c r="V54">
        <v>0</v>
      </c>
      <c r="W54">
        <v>0</v>
      </c>
      <c r="X54">
        <v>0</v>
      </c>
      <c r="Y54">
        <v>0</v>
      </c>
      <c r="Z54">
        <v>0</v>
      </c>
      <c r="AA54">
        <v>0</v>
      </c>
      <c r="AB54">
        <v>0</v>
      </c>
      <c r="AC54">
        <v>0</v>
      </c>
      <c r="AD54">
        <v>0</v>
      </c>
      <c r="AE54">
        <v>0</v>
      </c>
      <c r="AF54">
        <v>0</v>
      </c>
      <c r="AG54">
        <v>0</v>
      </c>
      <c r="AH54">
        <v>0</v>
      </c>
      <c r="AI54">
        <v>0</v>
      </c>
      <c r="AJ54">
        <v>0</v>
      </c>
      <c r="AK54">
        <v>0</v>
      </c>
      <c r="AL54">
        <v>0</v>
      </c>
      <c r="AM54">
        <v>0</v>
      </c>
      <c r="AN54">
        <v>0</v>
      </c>
      <c r="AO54">
        <v>0</v>
      </c>
      <c r="AP54">
        <v>0</v>
      </c>
      <c r="AQ54">
        <v>0</v>
      </c>
      <c r="AR54">
        <v>0</v>
      </c>
      <c r="AS54">
        <v>0</v>
      </c>
      <c r="AT54">
        <v>0</v>
      </c>
      <c r="AU54">
        <v>0</v>
      </c>
      <c r="AV54">
        <v>0</v>
      </c>
      <c r="AW54">
        <v>0</v>
      </c>
      <c r="AX54">
        <v>0</v>
      </c>
      <c r="AY54">
        <v>0</v>
      </c>
      <c r="AZ54">
        <v>0</v>
      </c>
      <c r="BA54">
        <v>0</v>
      </c>
      <c r="BB54">
        <v>0</v>
      </c>
      <c r="BC54">
        <v>0</v>
      </c>
      <c r="BD54">
        <v>0</v>
      </c>
      <c r="BE54">
        <v>0</v>
      </c>
      <c r="BF54">
        <v>0</v>
      </c>
      <c r="BG54">
        <v>0</v>
      </c>
    </row>
    <row r="55" spans="1:59" ht="14.5" x14ac:dyDescent="0.35">
      <c r="A55" s="143">
        <f>PowellInflow.Unregulated!A55</f>
        <v>46722</v>
      </c>
      <c r="B55">
        <v>1</v>
      </c>
      <c r="C55">
        <v>1</v>
      </c>
      <c r="D55">
        <v>1</v>
      </c>
      <c r="E55">
        <v>0</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v>0</v>
      </c>
      <c r="AM55">
        <v>0</v>
      </c>
      <c r="AN55">
        <v>0</v>
      </c>
      <c r="AO55">
        <v>0</v>
      </c>
      <c r="AP55">
        <v>0</v>
      </c>
      <c r="AQ55">
        <v>0</v>
      </c>
      <c r="AR55">
        <v>0</v>
      </c>
      <c r="AS55">
        <v>0</v>
      </c>
      <c r="AT55">
        <v>0</v>
      </c>
      <c r="AU55">
        <v>0</v>
      </c>
      <c r="AV55">
        <v>0</v>
      </c>
      <c r="AW55">
        <v>0</v>
      </c>
      <c r="AX55">
        <v>0</v>
      </c>
      <c r="AY55">
        <v>0</v>
      </c>
      <c r="AZ55">
        <v>0</v>
      </c>
      <c r="BA55">
        <v>0</v>
      </c>
      <c r="BB55">
        <v>0</v>
      </c>
      <c r="BC55">
        <v>0</v>
      </c>
      <c r="BD55">
        <v>0</v>
      </c>
      <c r="BE55">
        <v>0</v>
      </c>
      <c r="BF55">
        <v>0</v>
      </c>
      <c r="BG55">
        <v>0</v>
      </c>
    </row>
    <row r="56" spans="1:59" ht="14.5" x14ac:dyDescent="0.35">
      <c r="A56" s="143">
        <f>PowellInflow.Unregulated!A56</f>
        <v>46753</v>
      </c>
      <c r="B56">
        <v>1</v>
      </c>
      <c r="C56">
        <v>1</v>
      </c>
      <c r="D56">
        <v>1</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c r="AH56">
        <v>0</v>
      </c>
      <c r="AI56">
        <v>0</v>
      </c>
      <c r="AJ56">
        <v>0</v>
      </c>
      <c r="AK56">
        <v>0</v>
      </c>
      <c r="AL56">
        <v>0</v>
      </c>
      <c r="AM56">
        <v>0</v>
      </c>
      <c r="AN56">
        <v>0</v>
      </c>
      <c r="AO56">
        <v>0</v>
      </c>
      <c r="AP56">
        <v>0</v>
      </c>
      <c r="AQ56">
        <v>0</v>
      </c>
      <c r="AR56">
        <v>0</v>
      </c>
      <c r="AS56">
        <v>0</v>
      </c>
      <c r="AT56">
        <v>0</v>
      </c>
      <c r="AU56">
        <v>0</v>
      </c>
      <c r="AV56">
        <v>0</v>
      </c>
      <c r="AW56">
        <v>0</v>
      </c>
      <c r="AX56">
        <v>0</v>
      </c>
      <c r="AY56">
        <v>0</v>
      </c>
      <c r="AZ56">
        <v>0</v>
      </c>
      <c r="BA56">
        <v>0</v>
      </c>
      <c r="BB56">
        <v>0</v>
      </c>
      <c r="BC56">
        <v>0</v>
      </c>
      <c r="BD56">
        <v>0</v>
      </c>
      <c r="BE56">
        <v>0</v>
      </c>
      <c r="BF56">
        <v>0</v>
      </c>
      <c r="BG56">
        <v>0</v>
      </c>
    </row>
    <row r="57" spans="1:59" ht="14.5" x14ac:dyDescent="0.35">
      <c r="A57" s="143">
        <f>PowellInflow.Unregulated!A57</f>
        <v>46784</v>
      </c>
      <c r="B57">
        <v>1</v>
      </c>
      <c r="C57">
        <v>1</v>
      </c>
      <c r="D57">
        <v>1</v>
      </c>
      <c r="E57">
        <v>0</v>
      </c>
      <c r="F57">
        <v>0</v>
      </c>
      <c r="G57">
        <v>0</v>
      </c>
      <c r="H57">
        <v>0</v>
      </c>
      <c r="I57">
        <v>0</v>
      </c>
      <c r="J57">
        <v>0</v>
      </c>
      <c r="K57">
        <v>0</v>
      </c>
      <c r="L57">
        <v>0</v>
      </c>
      <c r="M57">
        <v>0</v>
      </c>
      <c r="N57">
        <v>0</v>
      </c>
      <c r="O57">
        <v>0</v>
      </c>
      <c r="P57">
        <v>0</v>
      </c>
      <c r="Q57">
        <v>0</v>
      </c>
      <c r="R57">
        <v>0</v>
      </c>
      <c r="S57">
        <v>0</v>
      </c>
      <c r="T57">
        <v>0</v>
      </c>
      <c r="U57">
        <v>0</v>
      </c>
      <c r="V57">
        <v>0</v>
      </c>
      <c r="W57">
        <v>0</v>
      </c>
      <c r="X57">
        <v>0</v>
      </c>
      <c r="Y57">
        <v>0</v>
      </c>
      <c r="Z57">
        <v>0</v>
      </c>
      <c r="AA57">
        <v>0</v>
      </c>
      <c r="AB57">
        <v>0</v>
      </c>
      <c r="AC57">
        <v>0</v>
      </c>
      <c r="AD57">
        <v>0</v>
      </c>
      <c r="AE57">
        <v>0</v>
      </c>
      <c r="AF57">
        <v>0</v>
      </c>
      <c r="AG57">
        <v>0</v>
      </c>
      <c r="AH57">
        <v>0</v>
      </c>
      <c r="AI57">
        <v>0</v>
      </c>
      <c r="AJ57">
        <v>0</v>
      </c>
      <c r="AK57">
        <v>0</v>
      </c>
      <c r="AL57">
        <v>0</v>
      </c>
      <c r="AM57">
        <v>0</v>
      </c>
      <c r="AN57">
        <v>0</v>
      </c>
      <c r="AO57">
        <v>0</v>
      </c>
      <c r="AP57">
        <v>0</v>
      </c>
      <c r="AQ57">
        <v>0</v>
      </c>
      <c r="AR57">
        <v>0</v>
      </c>
      <c r="AS57">
        <v>0</v>
      </c>
      <c r="AT57">
        <v>0</v>
      </c>
      <c r="AU57">
        <v>0</v>
      </c>
      <c r="AV57">
        <v>0</v>
      </c>
      <c r="AW57">
        <v>0</v>
      </c>
      <c r="AX57">
        <v>0</v>
      </c>
      <c r="AY57">
        <v>0</v>
      </c>
      <c r="AZ57">
        <v>0</v>
      </c>
      <c r="BA57">
        <v>0</v>
      </c>
      <c r="BB57">
        <v>0</v>
      </c>
      <c r="BC57">
        <v>0</v>
      </c>
      <c r="BD57">
        <v>0</v>
      </c>
      <c r="BE57">
        <v>0</v>
      </c>
      <c r="BF57">
        <v>0</v>
      </c>
      <c r="BG57">
        <v>0</v>
      </c>
    </row>
    <row r="58" spans="1:59" ht="14.5" x14ac:dyDescent="0.35">
      <c r="A58" s="143">
        <f>PowellInflow.Unregulated!A58</f>
        <v>46813</v>
      </c>
      <c r="B58">
        <v>1</v>
      </c>
      <c r="C58">
        <v>1</v>
      </c>
      <c r="D58">
        <v>1</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Z58">
        <v>0</v>
      </c>
      <c r="AA58">
        <v>0</v>
      </c>
      <c r="AB58">
        <v>0</v>
      </c>
      <c r="AC58">
        <v>0</v>
      </c>
      <c r="AD58">
        <v>0</v>
      </c>
      <c r="AE58">
        <v>0</v>
      </c>
      <c r="AF58">
        <v>0</v>
      </c>
      <c r="AG58">
        <v>0</v>
      </c>
      <c r="AH58">
        <v>0</v>
      </c>
      <c r="AI58">
        <v>0</v>
      </c>
      <c r="AJ58">
        <v>0</v>
      </c>
      <c r="AK58">
        <v>0</v>
      </c>
      <c r="AL58">
        <v>0</v>
      </c>
      <c r="AM58">
        <v>0</v>
      </c>
      <c r="AN58">
        <v>0</v>
      </c>
      <c r="AO58">
        <v>0</v>
      </c>
      <c r="AP58">
        <v>0</v>
      </c>
      <c r="AQ58">
        <v>0</v>
      </c>
      <c r="AR58">
        <v>0</v>
      </c>
      <c r="AS58">
        <v>0</v>
      </c>
      <c r="AT58">
        <v>0</v>
      </c>
      <c r="AU58">
        <v>0</v>
      </c>
      <c r="AV58">
        <v>0</v>
      </c>
      <c r="AW58">
        <v>0</v>
      </c>
      <c r="AX58">
        <v>0</v>
      </c>
      <c r="AY58">
        <v>0</v>
      </c>
      <c r="AZ58">
        <v>0</v>
      </c>
      <c r="BA58">
        <v>0</v>
      </c>
      <c r="BB58">
        <v>0</v>
      </c>
      <c r="BC58">
        <v>0</v>
      </c>
      <c r="BD58">
        <v>0</v>
      </c>
      <c r="BE58">
        <v>0</v>
      </c>
      <c r="BF58">
        <v>0</v>
      </c>
      <c r="BG58">
        <v>0</v>
      </c>
    </row>
    <row r="59" spans="1:59" ht="14.5" x14ac:dyDescent="0.35">
      <c r="A59" s="143">
        <f>PowellInflow.Unregulated!A59</f>
        <v>46844</v>
      </c>
      <c r="B59">
        <v>1</v>
      </c>
      <c r="C59">
        <v>1</v>
      </c>
      <c r="D59">
        <v>1</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c r="AH59">
        <v>0</v>
      </c>
      <c r="AI59">
        <v>0</v>
      </c>
      <c r="AJ59">
        <v>0</v>
      </c>
      <c r="AK59">
        <v>0</v>
      </c>
      <c r="AL59">
        <v>0</v>
      </c>
      <c r="AM59">
        <v>0</v>
      </c>
      <c r="AN59">
        <v>0</v>
      </c>
      <c r="AO59">
        <v>0</v>
      </c>
      <c r="AP59">
        <v>0</v>
      </c>
      <c r="AQ59">
        <v>0</v>
      </c>
      <c r="AR59">
        <v>0</v>
      </c>
      <c r="AS59">
        <v>0</v>
      </c>
      <c r="AT59">
        <v>0</v>
      </c>
      <c r="AU59">
        <v>0</v>
      </c>
      <c r="AV59">
        <v>0</v>
      </c>
      <c r="AW59">
        <v>0</v>
      </c>
      <c r="AX59">
        <v>0</v>
      </c>
      <c r="AY59">
        <v>0</v>
      </c>
      <c r="AZ59">
        <v>0</v>
      </c>
      <c r="BA59">
        <v>0</v>
      </c>
      <c r="BB59">
        <v>0</v>
      </c>
      <c r="BC59">
        <v>0</v>
      </c>
      <c r="BD59">
        <v>0</v>
      </c>
      <c r="BE59">
        <v>0</v>
      </c>
      <c r="BF59">
        <v>0</v>
      </c>
      <c r="BG59">
        <v>0</v>
      </c>
    </row>
    <row r="60" spans="1:59" ht="14.5" x14ac:dyDescent="0.35">
      <c r="A60" s="143">
        <f>PowellInflow.Unregulated!A60</f>
        <v>46874</v>
      </c>
      <c r="B60">
        <v>1</v>
      </c>
      <c r="C60">
        <v>1</v>
      </c>
      <c r="D60">
        <v>1</v>
      </c>
      <c r="E60">
        <v>0</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c r="AH60">
        <v>0</v>
      </c>
      <c r="AI60">
        <v>0</v>
      </c>
      <c r="AJ60">
        <v>0</v>
      </c>
      <c r="AK60">
        <v>0</v>
      </c>
      <c r="AL60">
        <v>0</v>
      </c>
      <c r="AM60">
        <v>0</v>
      </c>
      <c r="AN60">
        <v>0</v>
      </c>
      <c r="AO60">
        <v>0</v>
      </c>
      <c r="AP60">
        <v>0</v>
      </c>
      <c r="AQ60">
        <v>0</v>
      </c>
      <c r="AR60">
        <v>0</v>
      </c>
      <c r="AS60">
        <v>0</v>
      </c>
      <c r="AT60">
        <v>0</v>
      </c>
      <c r="AU60">
        <v>0</v>
      </c>
      <c r="AV60">
        <v>0</v>
      </c>
      <c r="AW60">
        <v>0</v>
      </c>
      <c r="AX60">
        <v>0</v>
      </c>
      <c r="AY60">
        <v>0</v>
      </c>
      <c r="AZ60">
        <v>0</v>
      </c>
      <c r="BA60">
        <v>0</v>
      </c>
      <c r="BB60">
        <v>0</v>
      </c>
      <c r="BC60">
        <v>0</v>
      </c>
      <c r="BD60">
        <v>0</v>
      </c>
      <c r="BE60">
        <v>0</v>
      </c>
      <c r="BF60">
        <v>0</v>
      </c>
      <c r="BG60">
        <v>0</v>
      </c>
    </row>
    <row r="61" spans="1:59" ht="14.5" x14ac:dyDescent="0.35">
      <c r="A61" s="143">
        <f>PowellInflow.Unregulated!A61</f>
        <v>46905</v>
      </c>
      <c r="B61">
        <v>1</v>
      </c>
      <c r="C61">
        <v>1</v>
      </c>
      <c r="D61">
        <v>1</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c r="AH61">
        <v>0</v>
      </c>
      <c r="AI61">
        <v>0</v>
      </c>
      <c r="AJ61">
        <v>0</v>
      </c>
      <c r="AK61">
        <v>0</v>
      </c>
      <c r="AL61">
        <v>0</v>
      </c>
      <c r="AM61">
        <v>0</v>
      </c>
      <c r="AN61">
        <v>0</v>
      </c>
      <c r="AO61">
        <v>0</v>
      </c>
      <c r="AP61">
        <v>0</v>
      </c>
      <c r="AQ61">
        <v>0</v>
      </c>
      <c r="AR61">
        <v>0</v>
      </c>
      <c r="AS61">
        <v>0</v>
      </c>
      <c r="AT61">
        <v>0</v>
      </c>
      <c r="AU61">
        <v>0</v>
      </c>
      <c r="AV61">
        <v>0</v>
      </c>
      <c r="AW61">
        <v>0</v>
      </c>
      <c r="AX61">
        <v>0</v>
      </c>
      <c r="AY61">
        <v>0</v>
      </c>
      <c r="AZ61">
        <v>0</v>
      </c>
      <c r="BA61">
        <v>0</v>
      </c>
      <c r="BB61">
        <v>0</v>
      </c>
      <c r="BC61">
        <v>0</v>
      </c>
      <c r="BD61">
        <v>0</v>
      </c>
      <c r="BE61">
        <v>0</v>
      </c>
      <c r="BF61">
        <v>0</v>
      </c>
      <c r="BG61">
        <v>0</v>
      </c>
    </row>
    <row r="62" spans="1:59" ht="14.5" x14ac:dyDescent="0.35">
      <c r="A62" s="143">
        <f>PowellInflow.Unregulated!A62</f>
        <v>46935</v>
      </c>
      <c r="B62">
        <v>1</v>
      </c>
      <c r="C62">
        <v>1</v>
      </c>
      <c r="D62">
        <v>1</v>
      </c>
      <c r="E62">
        <v>0</v>
      </c>
      <c r="F62">
        <v>0</v>
      </c>
      <c r="G62">
        <v>0</v>
      </c>
      <c r="H62">
        <v>0</v>
      </c>
      <c r="I62">
        <v>0</v>
      </c>
      <c r="J62">
        <v>0</v>
      </c>
      <c r="K62">
        <v>0</v>
      </c>
      <c r="L62">
        <v>0</v>
      </c>
      <c r="M62">
        <v>0</v>
      </c>
      <c r="N62">
        <v>0</v>
      </c>
      <c r="O62">
        <v>0</v>
      </c>
      <c r="P62">
        <v>0</v>
      </c>
      <c r="Q62">
        <v>0</v>
      </c>
      <c r="R62">
        <v>0</v>
      </c>
      <c r="S62">
        <v>0</v>
      </c>
      <c r="T62">
        <v>0</v>
      </c>
      <c r="U62">
        <v>0</v>
      </c>
      <c r="V62">
        <v>0</v>
      </c>
      <c r="W62">
        <v>0</v>
      </c>
      <c r="X62">
        <v>0</v>
      </c>
      <c r="Y62">
        <v>0</v>
      </c>
      <c r="Z62">
        <v>0</v>
      </c>
      <c r="AA62">
        <v>0</v>
      </c>
      <c r="AB62">
        <v>0</v>
      </c>
      <c r="AC62">
        <v>0</v>
      </c>
      <c r="AD62">
        <v>0</v>
      </c>
      <c r="AE62">
        <v>0</v>
      </c>
      <c r="AF62">
        <v>0</v>
      </c>
      <c r="AG62">
        <v>0</v>
      </c>
      <c r="AH62">
        <v>0</v>
      </c>
      <c r="AI62">
        <v>0</v>
      </c>
      <c r="AJ62">
        <v>0</v>
      </c>
      <c r="AK62">
        <v>0</v>
      </c>
      <c r="AL62">
        <v>0</v>
      </c>
      <c r="AM62">
        <v>0</v>
      </c>
      <c r="AN62">
        <v>0</v>
      </c>
      <c r="AO62">
        <v>0</v>
      </c>
      <c r="AP62">
        <v>0</v>
      </c>
      <c r="AQ62">
        <v>0</v>
      </c>
      <c r="AR62">
        <v>0</v>
      </c>
      <c r="AS62">
        <v>0</v>
      </c>
      <c r="AT62">
        <v>0</v>
      </c>
      <c r="AU62">
        <v>0</v>
      </c>
      <c r="AV62">
        <v>0</v>
      </c>
      <c r="AW62">
        <v>0</v>
      </c>
      <c r="AX62">
        <v>0</v>
      </c>
      <c r="AY62">
        <v>0</v>
      </c>
      <c r="AZ62">
        <v>0</v>
      </c>
      <c r="BA62">
        <v>0</v>
      </c>
      <c r="BB62">
        <v>0</v>
      </c>
      <c r="BC62">
        <v>0</v>
      </c>
      <c r="BD62">
        <v>0</v>
      </c>
      <c r="BE62">
        <v>0</v>
      </c>
      <c r="BF62">
        <v>0</v>
      </c>
      <c r="BG62">
        <v>0</v>
      </c>
    </row>
    <row r="63" spans="1:59" ht="14.5" x14ac:dyDescent="0.35">
      <c r="A63" s="143">
        <f>PowellInflow.Unregulated!A63</f>
        <v>46966</v>
      </c>
      <c r="B63">
        <v>1</v>
      </c>
      <c r="C63">
        <v>1</v>
      </c>
      <c r="D63">
        <v>1</v>
      </c>
      <c r="E63">
        <v>0</v>
      </c>
      <c r="F63">
        <v>0</v>
      </c>
      <c r="G63">
        <v>0</v>
      </c>
      <c r="H63">
        <v>0</v>
      </c>
      <c r="I63">
        <v>0</v>
      </c>
      <c r="J63">
        <v>0</v>
      </c>
      <c r="K63">
        <v>0</v>
      </c>
      <c r="L63">
        <v>0</v>
      </c>
      <c r="M63">
        <v>0</v>
      </c>
      <c r="N63">
        <v>0</v>
      </c>
      <c r="O63">
        <v>0</v>
      </c>
      <c r="P63">
        <v>0</v>
      </c>
      <c r="Q63">
        <v>0</v>
      </c>
      <c r="R63">
        <v>0</v>
      </c>
      <c r="S63">
        <v>0</v>
      </c>
      <c r="T63">
        <v>0</v>
      </c>
      <c r="U63">
        <v>0</v>
      </c>
      <c r="V63">
        <v>0</v>
      </c>
      <c r="W63">
        <v>0</v>
      </c>
      <c r="X63">
        <v>0</v>
      </c>
      <c r="Y63">
        <v>0</v>
      </c>
      <c r="Z63">
        <v>0</v>
      </c>
      <c r="AA63">
        <v>0</v>
      </c>
      <c r="AB63">
        <v>0</v>
      </c>
      <c r="AC63">
        <v>0</v>
      </c>
      <c r="AD63">
        <v>0</v>
      </c>
      <c r="AE63">
        <v>0</v>
      </c>
      <c r="AF63">
        <v>0</v>
      </c>
      <c r="AG63">
        <v>0</v>
      </c>
      <c r="AH63">
        <v>0</v>
      </c>
      <c r="AI63">
        <v>0</v>
      </c>
      <c r="AJ63">
        <v>0</v>
      </c>
      <c r="AK63">
        <v>0</v>
      </c>
      <c r="AL63">
        <v>0</v>
      </c>
      <c r="AM63">
        <v>0</v>
      </c>
      <c r="AN63">
        <v>0</v>
      </c>
      <c r="AO63">
        <v>0</v>
      </c>
      <c r="AP63">
        <v>0</v>
      </c>
      <c r="AQ63">
        <v>0</v>
      </c>
      <c r="AR63">
        <v>0</v>
      </c>
      <c r="AS63">
        <v>0</v>
      </c>
      <c r="AT63">
        <v>0</v>
      </c>
      <c r="AU63">
        <v>0</v>
      </c>
      <c r="AV63">
        <v>0</v>
      </c>
      <c r="AW63">
        <v>0</v>
      </c>
      <c r="AX63">
        <v>0</v>
      </c>
      <c r="AY63">
        <v>0</v>
      </c>
      <c r="AZ63">
        <v>0</v>
      </c>
      <c r="BA63">
        <v>0</v>
      </c>
      <c r="BB63">
        <v>0</v>
      </c>
      <c r="BC63">
        <v>0</v>
      </c>
      <c r="BD63">
        <v>0</v>
      </c>
      <c r="BE63">
        <v>0</v>
      </c>
      <c r="BF63">
        <v>0</v>
      </c>
      <c r="BG63">
        <v>0</v>
      </c>
    </row>
    <row r="64" spans="1:59" ht="14.5" x14ac:dyDescent="0.35">
      <c r="A64" s="143">
        <f>PowellInflow.Unregulated!A64</f>
        <v>46997</v>
      </c>
      <c r="B64">
        <v>1</v>
      </c>
      <c r="C64">
        <v>1</v>
      </c>
      <c r="D64">
        <v>1</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v>0</v>
      </c>
      <c r="AK64">
        <v>0</v>
      </c>
      <c r="AL64">
        <v>0</v>
      </c>
      <c r="AM64">
        <v>0</v>
      </c>
      <c r="AN64">
        <v>0</v>
      </c>
      <c r="AO64">
        <v>0</v>
      </c>
      <c r="AP64">
        <v>0</v>
      </c>
      <c r="AQ64">
        <v>0</v>
      </c>
      <c r="AR64">
        <v>0</v>
      </c>
      <c r="AS64">
        <v>0</v>
      </c>
      <c r="AT64">
        <v>0</v>
      </c>
      <c r="AU64">
        <v>0</v>
      </c>
      <c r="AV64">
        <v>0</v>
      </c>
      <c r="AW64">
        <v>0</v>
      </c>
      <c r="AX64">
        <v>0</v>
      </c>
      <c r="AY64">
        <v>0</v>
      </c>
      <c r="AZ64">
        <v>0</v>
      </c>
      <c r="BA64">
        <v>0</v>
      </c>
      <c r="BB64">
        <v>0</v>
      </c>
      <c r="BC64">
        <v>0</v>
      </c>
      <c r="BD64">
        <v>0</v>
      </c>
      <c r="BE64">
        <v>0</v>
      </c>
      <c r="BF64">
        <v>0</v>
      </c>
      <c r="BG64">
        <v>0</v>
      </c>
    </row>
    <row r="65" spans="1:59" ht="14.5" x14ac:dyDescent="0.35">
      <c r="A65" s="143">
        <f>PowellInflow.Unregulated!A65</f>
        <v>0</v>
      </c>
      <c r="B65">
        <v>1</v>
      </c>
      <c r="C65">
        <v>1</v>
      </c>
      <c r="D65">
        <v>1</v>
      </c>
      <c r="E65">
        <v>0</v>
      </c>
      <c r="F65">
        <v>0</v>
      </c>
      <c r="G65">
        <v>0</v>
      </c>
      <c r="H65">
        <v>0</v>
      </c>
      <c r="I65">
        <v>0</v>
      </c>
      <c r="J65">
        <v>0</v>
      </c>
      <c r="K65">
        <v>0</v>
      </c>
      <c r="L65">
        <v>0</v>
      </c>
      <c r="M65">
        <v>0</v>
      </c>
      <c r="N65">
        <v>0</v>
      </c>
      <c r="O65">
        <v>0</v>
      </c>
      <c r="P65">
        <v>0</v>
      </c>
      <c r="Q65">
        <v>0</v>
      </c>
      <c r="R65">
        <v>0</v>
      </c>
      <c r="S65">
        <v>0</v>
      </c>
      <c r="T65">
        <v>0</v>
      </c>
      <c r="U65">
        <v>0</v>
      </c>
      <c r="V65">
        <v>0</v>
      </c>
      <c r="W65">
        <v>0</v>
      </c>
      <c r="X65">
        <v>0</v>
      </c>
      <c r="Y65">
        <v>0</v>
      </c>
      <c r="Z65">
        <v>0</v>
      </c>
      <c r="AA65">
        <v>0</v>
      </c>
      <c r="AB65">
        <v>0</v>
      </c>
      <c r="AC65">
        <v>0</v>
      </c>
      <c r="AD65">
        <v>0</v>
      </c>
      <c r="AE65">
        <v>0</v>
      </c>
      <c r="AF65">
        <v>0</v>
      </c>
      <c r="AG65">
        <v>0</v>
      </c>
      <c r="AH65">
        <v>0</v>
      </c>
      <c r="AI65">
        <v>0</v>
      </c>
      <c r="AJ65">
        <v>0</v>
      </c>
      <c r="AK65">
        <v>0</v>
      </c>
      <c r="AL65">
        <v>0</v>
      </c>
      <c r="AM65">
        <v>0</v>
      </c>
      <c r="AN65">
        <v>0</v>
      </c>
      <c r="AO65">
        <v>0</v>
      </c>
      <c r="AP65">
        <v>0</v>
      </c>
      <c r="AQ65">
        <v>0</v>
      </c>
      <c r="AR65">
        <v>0</v>
      </c>
      <c r="AS65">
        <v>0</v>
      </c>
      <c r="AT65">
        <v>0</v>
      </c>
      <c r="AU65">
        <v>0</v>
      </c>
      <c r="AV65">
        <v>0</v>
      </c>
      <c r="AW65">
        <v>0</v>
      </c>
      <c r="AX65">
        <v>0</v>
      </c>
      <c r="AY65">
        <v>0</v>
      </c>
      <c r="AZ65">
        <v>0</v>
      </c>
      <c r="BA65">
        <v>0</v>
      </c>
      <c r="BB65">
        <v>0</v>
      </c>
      <c r="BC65">
        <v>0</v>
      </c>
      <c r="BD65">
        <v>0</v>
      </c>
      <c r="BE65">
        <v>0</v>
      </c>
      <c r="BF65">
        <v>0</v>
      </c>
      <c r="BG65">
        <v>0</v>
      </c>
    </row>
    <row r="66" spans="1:59" ht="14.5" x14ac:dyDescent="0.35">
      <c r="A66" s="143">
        <f>PowellInflow.Unregulated!A66</f>
        <v>0</v>
      </c>
      <c r="B66">
        <v>1</v>
      </c>
      <c r="C66">
        <v>1</v>
      </c>
      <c r="D66">
        <v>1</v>
      </c>
      <c r="E66">
        <v>0</v>
      </c>
      <c r="F66">
        <v>0</v>
      </c>
      <c r="G66">
        <v>0</v>
      </c>
      <c r="H66">
        <v>0</v>
      </c>
      <c r="I66">
        <v>0</v>
      </c>
      <c r="J66">
        <v>0</v>
      </c>
      <c r="K66">
        <v>0</v>
      </c>
      <c r="L66">
        <v>0</v>
      </c>
      <c r="M66">
        <v>0</v>
      </c>
      <c r="N66">
        <v>0</v>
      </c>
      <c r="O66">
        <v>0</v>
      </c>
      <c r="P66">
        <v>0</v>
      </c>
      <c r="Q66">
        <v>0</v>
      </c>
      <c r="R66">
        <v>0</v>
      </c>
      <c r="S66">
        <v>0</v>
      </c>
      <c r="T66">
        <v>0</v>
      </c>
      <c r="U66">
        <v>0</v>
      </c>
      <c r="V66">
        <v>0</v>
      </c>
      <c r="W66">
        <v>0</v>
      </c>
      <c r="X66">
        <v>0</v>
      </c>
      <c r="Y66">
        <v>0</v>
      </c>
      <c r="Z66">
        <v>0</v>
      </c>
      <c r="AA66">
        <v>0</v>
      </c>
      <c r="AB66">
        <v>0</v>
      </c>
      <c r="AC66">
        <v>0</v>
      </c>
      <c r="AD66">
        <v>0</v>
      </c>
      <c r="AE66">
        <v>0</v>
      </c>
      <c r="AF66">
        <v>0</v>
      </c>
      <c r="AG66">
        <v>0</v>
      </c>
      <c r="AH66">
        <v>0</v>
      </c>
      <c r="AI66">
        <v>0</v>
      </c>
      <c r="AJ66">
        <v>0</v>
      </c>
      <c r="AK66">
        <v>0</v>
      </c>
      <c r="AL66">
        <v>0</v>
      </c>
      <c r="AM66">
        <v>0</v>
      </c>
      <c r="AN66">
        <v>0</v>
      </c>
      <c r="AO66">
        <v>0</v>
      </c>
      <c r="AP66">
        <v>0</v>
      </c>
      <c r="AQ66">
        <v>0</v>
      </c>
      <c r="AR66">
        <v>0</v>
      </c>
      <c r="AS66">
        <v>0</v>
      </c>
      <c r="AT66">
        <v>0</v>
      </c>
      <c r="AU66">
        <v>0</v>
      </c>
      <c r="AV66">
        <v>0</v>
      </c>
      <c r="AW66">
        <v>0</v>
      </c>
      <c r="AX66">
        <v>0</v>
      </c>
      <c r="AY66">
        <v>0</v>
      </c>
      <c r="AZ66">
        <v>0</v>
      </c>
      <c r="BA66">
        <v>0</v>
      </c>
      <c r="BB66">
        <v>0</v>
      </c>
      <c r="BC66">
        <v>0</v>
      </c>
      <c r="BD66">
        <v>0</v>
      </c>
      <c r="BE66">
        <v>0</v>
      </c>
      <c r="BF66">
        <v>0</v>
      </c>
      <c r="BG66">
        <v>0</v>
      </c>
    </row>
    <row r="67" spans="1:59" ht="14.5" x14ac:dyDescent="0.35">
      <c r="A67" s="143">
        <f>PowellInflow.Unregulated!A67</f>
        <v>0</v>
      </c>
      <c r="B67">
        <v>1</v>
      </c>
      <c r="C67">
        <v>1</v>
      </c>
      <c r="D67">
        <v>1</v>
      </c>
      <c r="E67">
        <v>0</v>
      </c>
      <c r="F67">
        <v>0</v>
      </c>
      <c r="G67">
        <v>0</v>
      </c>
      <c r="H67">
        <v>0</v>
      </c>
      <c r="I67">
        <v>0</v>
      </c>
      <c r="J67">
        <v>0</v>
      </c>
      <c r="K67">
        <v>0</v>
      </c>
      <c r="L67">
        <v>0</v>
      </c>
      <c r="M67">
        <v>0</v>
      </c>
      <c r="N67">
        <v>0</v>
      </c>
      <c r="O67">
        <v>0</v>
      </c>
      <c r="P67">
        <v>0</v>
      </c>
      <c r="Q67">
        <v>0</v>
      </c>
      <c r="R67">
        <v>0</v>
      </c>
      <c r="S67">
        <v>0</v>
      </c>
      <c r="T67">
        <v>0</v>
      </c>
      <c r="U67">
        <v>0</v>
      </c>
      <c r="V67">
        <v>0</v>
      </c>
      <c r="W67">
        <v>0</v>
      </c>
      <c r="X67">
        <v>0</v>
      </c>
      <c r="Y67">
        <v>0</v>
      </c>
      <c r="Z67">
        <v>0</v>
      </c>
      <c r="AA67">
        <v>0</v>
      </c>
      <c r="AB67">
        <v>0</v>
      </c>
      <c r="AC67">
        <v>0</v>
      </c>
      <c r="AD67">
        <v>0</v>
      </c>
      <c r="AE67">
        <v>0</v>
      </c>
      <c r="AF67">
        <v>0</v>
      </c>
      <c r="AG67">
        <v>0</v>
      </c>
      <c r="AH67">
        <v>0</v>
      </c>
      <c r="AI67">
        <v>0</v>
      </c>
      <c r="AJ67">
        <v>0</v>
      </c>
      <c r="AK67">
        <v>0</v>
      </c>
      <c r="AL67">
        <v>0</v>
      </c>
      <c r="AM67">
        <v>0</v>
      </c>
      <c r="AN67">
        <v>0</v>
      </c>
      <c r="AO67">
        <v>0</v>
      </c>
      <c r="AP67">
        <v>0</v>
      </c>
      <c r="AQ67">
        <v>0</v>
      </c>
      <c r="AR67">
        <v>0</v>
      </c>
      <c r="AS67">
        <v>0</v>
      </c>
      <c r="AT67">
        <v>0</v>
      </c>
      <c r="AU67">
        <v>0</v>
      </c>
      <c r="AV67">
        <v>0</v>
      </c>
      <c r="AW67">
        <v>0</v>
      </c>
      <c r="AX67">
        <v>0</v>
      </c>
      <c r="AY67">
        <v>0</v>
      </c>
      <c r="AZ67">
        <v>0</v>
      </c>
      <c r="BA67">
        <v>0</v>
      </c>
      <c r="BB67">
        <v>0</v>
      </c>
      <c r="BC67">
        <v>0</v>
      </c>
      <c r="BD67">
        <v>0</v>
      </c>
      <c r="BE67">
        <v>0</v>
      </c>
      <c r="BF67">
        <v>0</v>
      </c>
      <c r="BG67">
        <v>0</v>
      </c>
    </row>
    <row r="68" spans="1:59" ht="14.5" x14ac:dyDescent="0.35">
      <c r="A68" s="143">
        <f>PowellInflow.Unregulated!A68</f>
        <v>0</v>
      </c>
      <c r="B68">
        <v>1</v>
      </c>
      <c r="C68">
        <v>1</v>
      </c>
      <c r="D68">
        <v>1</v>
      </c>
      <c r="E68">
        <v>0</v>
      </c>
      <c r="F68">
        <v>0</v>
      </c>
      <c r="G68">
        <v>0</v>
      </c>
      <c r="H68">
        <v>0</v>
      </c>
      <c r="I68">
        <v>0</v>
      </c>
      <c r="J68">
        <v>0</v>
      </c>
      <c r="K68">
        <v>0</v>
      </c>
      <c r="L68">
        <v>0</v>
      </c>
      <c r="M68">
        <v>0</v>
      </c>
      <c r="N68">
        <v>0</v>
      </c>
      <c r="O68">
        <v>0</v>
      </c>
      <c r="P68">
        <v>0</v>
      </c>
      <c r="Q68">
        <v>0</v>
      </c>
      <c r="R68">
        <v>0</v>
      </c>
      <c r="S68">
        <v>0</v>
      </c>
      <c r="T68">
        <v>0</v>
      </c>
      <c r="U68">
        <v>0</v>
      </c>
      <c r="V68">
        <v>0</v>
      </c>
      <c r="W68">
        <v>0</v>
      </c>
      <c r="X68">
        <v>0</v>
      </c>
      <c r="Y68">
        <v>0</v>
      </c>
      <c r="Z68">
        <v>0</v>
      </c>
      <c r="AA68">
        <v>0</v>
      </c>
      <c r="AB68">
        <v>0</v>
      </c>
      <c r="AC68">
        <v>0</v>
      </c>
      <c r="AD68">
        <v>0</v>
      </c>
      <c r="AE68">
        <v>0</v>
      </c>
      <c r="AF68">
        <v>0</v>
      </c>
      <c r="AG68">
        <v>0</v>
      </c>
      <c r="AH68">
        <v>0</v>
      </c>
      <c r="AI68">
        <v>0</v>
      </c>
      <c r="AJ68">
        <v>0</v>
      </c>
      <c r="AK68">
        <v>0</v>
      </c>
      <c r="AL68">
        <v>0</v>
      </c>
      <c r="AM68">
        <v>0</v>
      </c>
      <c r="AN68">
        <v>0</v>
      </c>
      <c r="AO68">
        <v>0</v>
      </c>
      <c r="AP68">
        <v>0</v>
      </c>
      <c r="AQ68">
        <v>0</v>
      </c>
      <c r="AR68">
        <v>0</v>
      </c>
      <c r="AS68">
        <v>0</v>
      </c>
      <c r="AT68">
        <v>0</v>
      </c>
      <c r="AU68">
        <v>0</v>
      </c>
      <c r="AV68">
        <v>0</v>
      </c>
      <c r="AW68">
        <v>0</v>
      </c>
      <c r="AX68">
        <v>0</v>
      </c>
      <c r="AY68">
        <v>0</v>
      </c>
      <c r="AZ68">
        <v>0</v>
      </c>
      <c r="BA68">
        <v>0</v>
      </c>
      <c r="BB68">
        <v>0</v>
      </c>
      <c r="BC68">
        <v>0</v>
      </c>
      <c r="BD68">
        <v>0</v>
      </c>
      <c r="BE68">
        <v>0</v>
      </c>
      <c r="BF68">
        <v>0</v>
      </c>
      <c r="BG68">
        <v>0</v>
      </c>
    </row>
    <row r="69" spans="1:59" ht="14.5" x14ac:dyDescent="0.35">
      <c r="A69" s="143">
        <f>PowellInflow.Unregulated!A69</f>
        <v>0</v>
      </c>
      <c r="B69">
        <v>1</v>
      </c>
      <c r="C69">
        <v>1</v>
      </c>
      <c r="D69">
        <v>1</v>
      </c>
      <c r="E69">
        <v>0</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v>0</v>
      </c>
      <c r="AM69">
        <v>0</v>
      </c>
      <c r="AN69">
        <v>0</v>
      </c>
      <c r="AO69">
        <v>0</v>
      </c>
      <c r="AP69">
        <v>0</v>
      </c>
      <c r="AQ69">
        <v>0</v>
      </c>
      <c r="AR69">
        <v>0</v>
      </c>
      <c r="AS69">
        <v>0</v>
      </c>
      <c r="AT69">
        <v>0</v>
      </c>
      <c r="AU69">
        <v>0</v>
      </c>
      <c r="AV69">
        <v>0</v>
      </c>
      <c r="AW69">
        <v>0</v>
      </c>
      <c r="AX69">
        <v>0</v>
      </c>
      <c r="AY69">
        <v>0</v>
      </c>
      <c r="AZ69">
        <v>0</v>
      </c>
      <c r="BA69">
        <v>0</v>
      </c>
      <c r="BB69">
        <v>0</v>
      </c>
      <c r="BC69">
        <v>0</v>
      </c>
      <c r="BD69">
        <v>0</v>
      </c>
      <c r="BE69">
        <v>0</v>
      </c>
      <c r="BF69">
        <v>0</v>
      </c>
      <c r="BG69">
        <v>0</v>
      </c>
    </row>
    <row r="70" spans="1:59" ht="14.5" x14ac:dyDescent="0.35">
      <c r="A70" s="143">
        <f>PowellInflow.Unregulated!A70</f>
        <v>0</v>
      </c>
      <c r="B70">
        <v>1</v>
      </c>
      <c r="C70">
        <v>1</v>
      </c>
      <c r="D70">
        <v>1</v>
      </c>
      <c r="E70">
        <v>0</v>
      </c>
      <c r="F70">
        <v>0</v>
      </c>
      <c r="G70">
        <v>0</v>
      </c>
      <c r="H70">
        <v>0</v>
      </c>
      <c r="I70">
        <v>0</v>
      </c>
      <c r="J70">
        <v>0</v>
      </c>
      <c r="K70">
        <v>0</v>
      </c>
      <c r="L70">
        <v>0</v>
      </c>
      <c r="M70">
        <v>0</v>
      </c>
      <c r="N70">
        <v>0</v>
      </c>
      <c r="O70">
        <v>0</v>
      </c>
      <c r="P70">
        <v>0</v>
      </c>
      <c r="Q70">
        <v>0</v>
      </c>
      <c r="R70">
        <v>0</v>
      </c>
      <c r="S70">
        <v>0</v>
      </c>
      <c r="T70">
        <v>0</v>
      </c>
      <c r="U70">
        <v>0</v>
      </c>
      <c r="V70">
        <v>0</v>
      </c>
      <c r="W70">
        <v>0</v>
      </c>
      <c r="X70">
        <v>0</v>
      </c>
      <c r="Y70">
        <v>0</v>
      </c>
      <c r="Z70">
        <v>0</v>
      </c>
      <c r="AA70">
        <v>0</v>
      </c>
      <c r="AB70">
        <v>0</v>
      </c>
      <c r="AC70">
        <v>0</v>
      </c>
      <c r="AD70">
        <v>0</v>
      </c>
      <c r="AE70">
        <v>0</v>
      </c>
      <c r="AF70">
        <v>0</v>
      </c>
      <c r="AG70">
        <v>0</v>
      </c>
      <c r="AH70">
        <v>0</v>
      </c>
      <c r="AI70">
        <v>0</v>
      </c>
      <c r="AJ70">
        <v>0</v>
      </c>
      <c r="AK70">
        <v>0</v>
      </c>
      <c r="AL70">
        <v>0</v>
      </c>
      <c r="AM70">
        <v>0</v>
      </c>
      <c r="AN70">
        <v>0</v>
      </c>
      <c r="AO70">
        <v>0</v>
      </c>
      <c r="AP70">
        <v>0</v>
      </c>
      <c r="AQ70">
        <v>0</v>
      </c>
      <c r="AR70">
        <v>0</v>
      </c>
      <c r="AS70">
        <v>0</v>
      </c>
      <c r="AT70">
        <v>0</v>
      </c>
      <c r="AU70">
        <v>0</v>
      </c>
      <c r="AV70">
        <v>0</v>
      </c>
      <c r="AW70">
        <v>0</v>
      </c>
      <c r="AX70">
        <v>0</v>
      </c>
      <c r="AY70">
        <v>0</v>
      </c>
      <c r="AZ70">
        <v>0</v>
      </c>
      <c r="BA70">
        <v>0</v>
      </c>
      <c r="BB70">
        <v>0</v>
      </c>
      <c r="BC70">
        <v>0</v>
      </c>
      <c r="BD70">
        <v>0</v>
      </c>
      <c r="BE70">
        <v>0</v>
      </c>
      <c r="BF70">
        <v>0</v>
      </c>
      <c r="BG70">
        <v>0</v>
      </c>
    </row>
    <row r="71" spans="1:59" ht="14.5" x14ac:dyDescent="0.35">
      <c r="A71" s="143">
        <f>PowellInflow.Unregulated!A71</f>
        <v>0</v>
      </c>
      <c r="B71">
        <v>1</v>
      </c>
      <c r="C71">
        <v>1</v>
      </c>
      <c r="D71">
        <v>1</v>
      </c>
      <c r="E71">
        <v>0</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v>0</v>
      </c>
      <c r="AK71">
        <v>0</v>
      </c>
      <c r="AL71">
        <v>0</v>
      </c>
      <c r="AM71">
        <v>0</v>
      </c>
      <c r="AN71">
        <v>0</v>
      </c>
      <c r="AO71">
        <v>0</v>
      </c>
      <c r="AP71">
        <v>0</v>
      </c>
      <c r="AQ71">
        <v>0</v>
      </c>
      <c r="AR71">
        <v>0</v>
      </c>
      <c r="AS71">
        <v>0</v>
      </c>
      <c r="AT71">
        <v>0</v>
      </c>
      <c r="AU71">
        <v>0</v>
      </c>
      <c r="AV71">
        <v>0</v>
      </c>
      <c r="AW71">
        <v>0</v>
      </c>
      <c r="AX71">
        <v>0</v>
      </c>
      <c r="AY71">
        <v>0</v>
      </c>
      <c r="AZ71">
        <v>0</v>
      </c>
      <c r="BA71">
        <v>0</v>
      </c>
      <c r="BB71">
        <v>0</v>
      </c>
      <c r="BC71">
        <v>0</v>
      </c>
      <c r="BD71">
        <v>0</v>
      </c>
      <c r="BE71">
        <v>0</v>
      </c>
      <c r="BF71">
        <v>0</v>
      </c>
      <c r="BG71">
        <v>0</v>
      </c>
    </row>
    <row r="72" spans="1:59" ht="14.5" x14ac:dyDescent="0.35">
      <c r="A72" s="143">
        <f>PowellInflow.Unregulated!A72</f>
        <v>0</v>
      </c>
      <c r="B72">
        <v>1</v>
      </c>
      <c r="C72">
        <v>1</v>
      </c>
      <c r="D72">
        <v>1</v>
      </c>
      <c r="E72">
        <v>0</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c r="AH72">
        <v>0</v>
      </c>
      <c r="AI72">
        <v>0</v>
      </c>
      <c r="AJ72">
        <v>0</v>
      </c>
      <c r="AK72">
        <v>0</v>
      </c>
      <c r="AL72">
        <v>0</v>
      </c>
      <c r="AM72">
        <v>0</v>
      </c>
      <c r="AN72">
        <v>0</v>
      </c>
      <c r="AO72">
        <v>0</v>
      </c>
      <c r="AP72">
        <v>0</v>
      </c>
      <c r="AQ72">
        <v>0</v>
      </c>
      <c r="AR72">
        <v>0</v>
      </c>
      <c r="AS72">
        <v>0</v>
      </c>
      <c r="AT72">
        <v>0</v>
      </c>
      <c r="AU72">
        <v>0</v>
      </c>
      <c r="AV72">
        <v>0</v>
      </c>
      <c r="AW72">
        <v>0</v>
      </c>
      <c r="AX72">
        <v>0</v>
      </c>
      <c r="AY72">
        <v>0</v>
      </c>
      <c r="AZ72">
        <v>0</v>
      </c>
      <c r="BA72">
        <v>0</v>
      </c>
      <c r="BB72">
        <v>0</v>
      </c>
      <c r="BC72">
        <v>0</v>
      </c>
      <c r="BD72">
        <v>0</v>
      </c>
      <c r="BE72">
        <v>0</v>
      </c>
      <c r="BF72">
        <v>0</v>
      </c>
      <c r="BG72">
        <v>0</v>
      </c>
    </row>
    <row r="73" spans="1:59" ht="14.5" x14ac:dyDescent="0.35">
      <c r="A73" s="143">
        <f>PowellInflow.Unregulated!A73</f>
        <v>0</v>
      </c>
      <c r="B73">
        <v>1</v>
      </c>
      <c r="C73">
        <v>1</v>
      </c>
      <c r="D73">
        <v>1</v>
      </c>
      <c r="E73">
        <v>0</v>
      </c>
      <c r="F73">
        <v>0</v>
      </c>
      <c r="G73">
        <v>0</v>
      </c>
      <c r="H73">
        <v>0</v>
      </c>
      <c r="I73">
        <v>0</v>
      </c>
      <c r="J73">
        <v>0</v>
      </c>
      <c r="K73">
        <v>0</v>
      </c>
      <c r="L73">
        <v>0</v>
      </c>
      <c r="M73">
        <v>0</v>
      </c>
      <c r="N73">
        <v>0</v>
      </c>
      <c r="O73">
        <v>0</v>
      </c>
      <c r="P73">
        <v>0</v>
      </c>
      <c r="Q73">
        <v>0</v>
      </c>
      <c r="R73">
        <v>0</v>
      </c>
      <c r="S73">
        <v>0</v>
      </c>
      <c r="T73">
        <v>0</v>
      </c>
      <c r="U73">
        <v>0</v>
      </c>
      <c r="V73">
        <v>0</v>
      </c>
      <c r="W73">
        <v>0</v>
      </c>
      <c r="X73">
        <v>0</v>
      </c>
      <c r="Y73">
        <v>0</v>
      </c>
      <c r="Z73">
        <v>0</v>
      </c>
      <c r="AA73">
        <v>0</v>
      </c>
      <c r="AB73">
        <v>0</v>
      </c>
      <c r="AC73">
        <v>0</v>
      </c>
      <c r="AD73">
        <v>0</v>
      </c>
      <c r="AE73">
        <v>0</v>
      </c>
      <c r="AF73">
        <v>0</v>
      </c>
      <c r="AG73">
        <v>0</v>
      </c>
      <c r="AH73">
        <v>0</v>
      </c>
      <c r="AI73">
        <v>0</v>
      </c>
      <c r="AJ73">
        <v>0</v>
      </c>
      <c r="AK73">
        <v>0</v>
      </c>
      <c r="AL73">
        <v>0</v>
      </c>
      <c r="AM73">
        <v>0</v>
      </c>
      <c r="AN73">
        <v>0</v>
      </c>
      <c r="AO73">
        <v>0</v>
      </c>
      <c r="AP73">
        <v>0</v>
      </c>
      <c r="AQ73">
        <v>0</v>
      </c>
      <c r="AR73">
        <v>0</v>
      </c>
      <c r="AS73">
        <v>0</v>
      </c>
      <c r="AT73">
        <v>0</v>
      </c>
      <c r="AU73">
        <v>0</v>
      </c>
      <c r="AV73">
        <v>0</v>
      </c>
      <c r="AW73">
        <v>0</v>
      </c>
      <c r="AX73">
        <v>0</v>
      </c>
      <c r="AY73">
        <v>0</v>
      </c>
      <c r="AZ73">
        <v>0</v>
      </c>
      <c r="BA73">
        <v>0</v>
      </c>
      <c r="BB73">
        <v>0</v>
      </c>
      <c r="BC73">
        <v>0</v>
      </c>
      <c r="BD73">
        <v>0</v>
      </c>
      <c r="BE73">
        <v>0</v>
      </c>
      <c r="BF73">
        <v>0</v>
      </c>
      <c r="BG73">
        <v>0</v>
      </c>
    </row>
    <row r="74" spans="1:59" ht="14.5" x14ac:dyDescent="0.35">
      <c r="A74" s="143">
        <f>PowellInflow.Unregulated!A74</f>
        <v>0</v>
      </c>
      <c r="B74">
        <v>1</v>
      </c>
      <c r="C74">
        <v>1</v>
      </c>
      <c r="D74">
        <v>1</v>
      </c>
      <c r="E74">
        <v>0</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v>0</v>
      </c>
      <c r="AL74">
        <v>0</v>
      </c>
      <c r="AM74">
        <v>0</v>
      </c>
      <c r="AN74">
        <v>0</v>
      </c>
      <c r="AO74">
        <v>0</v>
      </c>
      <c r="AP74">
        <v>0</v>
      </c>
      <c r="AQ74">
        <v>0</v>
      </c>
      <c r="AR74">
        <v>0</v>
      </c>
      <c r="AS74">
        <v>0</v>
      </c>
      <c r="AT74">
        <v>0</v>
      </c>
      <c r="AU74">
        <v>0</v>
      </c>
      <c r="AV74">
        <v>0</v>
      </c>
      <c r="AW74">
        <v>0</v>
      </c>
      <c r="AX74">
        <v>0</v>
      </c>
      <c r="AY74">
        <v>0</v>
      </c>
      <c r="AZ74">
        <v>0</v>
      </c>
      <c r="BA74">
        <v>0</v>
      </c>
      <c r="BB74">
        <v>0</v>
      </c>
      <c r="BC74">
        <v>0</v>
      </c>
      <c r="BD74">
        <v>0</v>
      </c>
      <c r="BE74">
        <v>0</v>
      </c>
      <c r="BF74">
        <v>0</v>
      </c>
      <c r="BG74">
        <v>0</v>
      </c>
    </row>
    <row r="75" spans="1:59" ht="14.5" x14ac:dyDescent="0.35">
      <c r="A75" s="143">
        <f>PowellInflow.Unregulated!A75</f>
        <v>0</v>
      </c>
      <c r="B75">
        <v>1</v>
      </c>
      <c r="C75">
        <v>1</v>
      </c>
      <c r="D75">
        <v>1</v>
      </c>
      <c r="E75">
        <v>0</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v>0</v>
      </c>
      <c r="AL75">
        <v>0</v>
      </c>
      <c r="AM75">
        <v>0</v>
      </c>
      <c r="AN75">
        <v>0</v>
      </c>
      <c r="AO75">
        <v>0</v>
      </c>
      <c r="AP75">
        <v>0</v>
      </c>
      <c r="AQ75">
        <v>0</v>
      </c>
      <c r="AR75">
        <v>0</v>
      </c>
      <c r="AS75">
        <v>0</v>
      </c>
      <c r="AT75">
        <v>0</v>
      </c>
      <c r="AU75">
        <v>0</v>
      </c>
      <c r="AV75">
        <v>0</v>
      </c>
      <c r="AW75">
        <v>0</v>
      </c>
      <c r="AX75">
        <v>0</v>
      </c>
      <c r="AY75">
        <v>0</v>
      </c>
      <c r="AZ75">
        <v>0</v>
      </c>
      <c r="BA75">
        <v>0</v>
      </c>
      <c r="BB75">
        <v>0</v>
      </c>
      <c r="BC75">
        <v>0</v>
      </c>
      <c r="BD75">
        <v>0</v>
      </c>
      <c r="BE75">
        <v>0</v>
      </c>
      <c r="BF75">
        <v>0</v>
      </c>
      <c r="BG75">
        <v>0</v>
      </c>
    </row>
    <row r="76" spans="1:59" ht="14.5" x14ac:dyDescent="0.35">
      <c r="A76" s="143">
        <f>PowellInflow.Unregulated!A76</f>
        <v>0</v>
      </c>
      <c r="B76">
        <v>1</v>
      </c>
      <c r="C76">
        <v>1</v>
      </c>
      <c r="D76">
        <v>1</v>
      </c>
      <c r="E76">
        <v>0</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v>0</v>
      </c>
      <c r="AK76">
        <v>0</v>
      </c>
      <c r="AL76">
        <v>0</v>
      </c>
      <c r="AM76">
        <v>0</v>
      </c>
      <c r="AN76">
        <v>0</v>
      </c>
      <c r="AO76">
        <v>0</v>
      </c>
      <c r="AP76">
        <v>0</v>
      </c>
      <c r="AQ76">
        <v>0</v>
      </c>
      <c r="AR76">
        <v>0</v>
      </c>
      <c r="AS76">
        <v>0</v>
      </c>
      <c r="AT76">
        <v>0</v>
      </c>
      <c r="AU76">
        <v>0</v>
      </c>
      <c r="AV76">
        <v>0</v>
      </c>
      <c r="AW76">
        <v>0</v>
      </c>
      <c r="AX76">
        <v>0</v>
      </c>
      <c r="AY76">
        <v>0</v>
      </c>
      <c r="AZ76">
        <v>0</v>
      </c>
      <c r="BA76">
        <v>0</v>
      </c>
      <c r="BB76">
        <v>0</v>
      </c>
      <c r="BC76">
        <v>0</v>
      </c>
      <c r="BD76">
        <v>0</v>
      </c>
      <c r="BE76">
        <v>0</v>
      </c>
      <c r="BF76">
        <v>0</v>
      </c>
      <c r="BG76">
        <v>0</v>
      </c>
    </row>
    <row r="77" spans="1:59" ht="14.5" x14ac:dyDescent="0.35">
      <c r="A77" s="143">
        <f>PowellInflow.Unregulated!A77</f>
        <v>0</v>
      </c>
      <c r="B77">
        <v>1</v>
      </c>
      <c r="C77">
        <v>1</v>
      </c>
      <c r="D77">
        <v>1</v>
      </c>
      <c r="E77">
        <v>0</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v>0</v>
      </c>
      <c r="AK77">
        <v>0</v>
      </c>
      <c r="AL77">
        <v>0</v>
      </c>
      <c r="AM77">
        <v>0</v>
      </c>
      <c r="AN77">
        <v>0</v>
      </c>
      <c r="AO77">
        <v>0</v>
      </c>
      <c r="AP77">
        <v>0</v>
      </c>
      <c r="AQ77">
        <v>0</v>
      </c>
      <c r="AR77">
        <v>0</v>
      </c>
      <c r="AS77">
        <v>0</v>
      </c>
      <c r="AT77">
        <v>0</v>
      </c>
      <c r="AU77">
        <v>0</v>
      </c>
      <c r="AV77">
        <v>0</v>
      </c>
      <c r="AW77">
        <v>0</v>
      </c>
      <c r="AX77">
        <v>0</v>
      </c>
      <c r="AY77">
        <v>0</v>
      </c>
      <c r="AZ77">
        <v>0</v>
      </c>
      <c r="BA77">
        <v>0</v>
      </c>
      <c r="BB77">
        <v>0</v>
      </c>
      <c r="BC77">
        <v>0</v>
      </c>
      <c r="BD77">
        <v>0</v>
      </c>
      <c r="BE77">
        <v>0</v>
      </c>
      <c r="BF77">
        <v>0</v>
      </c>
      <c r="BG77">
        <v>0</v>
      </c>
    </row>
    <row r="78" spans="1:59" ht="14.5" x14ac:dyDescent="0.35">
      <c r="A78" s="143">
        <f>PowellInflow.Unregulated!A78</f>
        <v>0</v>
      </c>
      <c r="B78">
        <v>1</v>
      </c>
      <c r="C78">
        <v>1</v>
      </c>
      <c r="D78">
        <v>1</v>
      </c>
      <c r="E78">
        <v>0</v>
      </c>
      <c r="F78">
        <v>0</v>
      </c>
      <c r="G78">
        <v>0</v>
      </c>
      <c r="H78">
        <v>0</v>
      </c>
      <c r="I78">
        <v>0</v>
      </c>
      <c r="J78">
        <v>0</v>
      </c>
      <c r="K78">
        <v>0</v>
      </c>
      <c r="L78">
        <v>0</v>
      </c>
      <c r="M78">
        <v>0</v>
      </c>
      <c r="N78">
        <v>0</v>
      </c>
      <c r="O78">
        <v>0</v>
      </c>
      <c r="P78">
        <v>0</v>
      </c>
      <c r="Q78">
        <v>0</v>
      </c>
      <c r="R78">
        <v>0</v>
      </c>
      <c r="S78">
        <v>0</v>
      </c>
      <c r="T78">
        <v>0</v>
      </c>
      <c r="U78">
        <v>0</v>
      </c>
      <c r="V78">
        <v>0</v>
      </c>
      <c r="W78">
        <v>0</v>
      </c>
      <c r="X78">
        <v>0</v>
      </c>
      <c r="Y78">
        <v>0</v>
      </c>
      <c r="Z78">
        <v>0</v>
      </c>
      <c r="AA78">
        <v>0</v>
      </c>
      <c r="AB78">
        <v>0</v>
      </c>
      <c r="AC78">
        <v>0</v>
      </c>
      <c r="AD78">
        <v>0</v>
      </c>
      <c r="AE78">
        <v>0</v>
      </c>
      <c r="AF78">
        <v>0</v>
      </c>
      <c r="AG78">
        <v>0</v>
      </c>
      <c r="AH78">
        <v>0</v>
      </c>
      <c r="AI78">
        <v>0</v>
      </c>
      <c r="AJ78">
        <v>0</v>
      </c>
      <c r="AK78">
        <v>0</v>
      </c>
      <c r="AL78">
        <v>0</v>
      </c>
      <c r="AM78">
        <v>0</v>
      </c>
      <c r="AN78">
        <v>0</v>
      </c>
      <c r="AO78">
        <v>0</v>
      </c>
      <c r="AP78">
        <v>0</v>
      </c>
      <c r="AQ78">
        <v>0</v>
      </c>
      <c r="AR78">
        <v>0</v>
      </c>
      <c r="AS78">
        <v>0</v>
      </c>
      <c r="AT78">
        <v>0</v>
      </c>
      <c r="AU78">
        <v>0</v>
      </c>
      <c r="AV78">
        <v>0</v>
      </c>
      <c r="AW78">
        <v>0</v>
      </c>
      <c r="AX78">
        <v>0</v>
      </c>
      <c r="AY78">
        <v>0</v>
      </c>
      <c r="AZ78">
        <v>0</v>
      </c>
      <c r="BA78">
        <v>0</v>
      </c>
      <c r="BB78">
        <v>0</v>
      </c>
      <c r="BC78">
        <v>0</v>
      </c>
      <c r="BD78">
        <v>0</v>
      </c>
      <c r="BE78">
        <v>0</v>
      </c>
      <c r="BF78">
        <v>0</v>
      </c>
      <c r="BG78">
        <v>0</v>
      </c>
    </row>
    <row r="79" spans="1:59" ht="14.5" x14ac:dyDescent="0.35">
      <c r="A79" s="143">
        <f>PowellInflow.Unregulated!A79</f>
        <v>0</v>
      </c>
      <c r="B79">
        <v>1</v>
      </c>
      <c r="C79">
        <v>1</v>
      </c>
      <c r="D79">
        <v>1</v>
      </c>
      <c r="E79">
        <v>0</v>
      </c>
      <c r="F79">
        <v>0</v>
      </c>
      <c r="G79">
        <v>0</v>
      </c>
      <c r="H79">
        <v>0</v>
      </c>
      <c r="I79">
        <v>0</v>
      </c>
      <c r="J79">
        <v>0</v>
      </c>
      <c r="K79">
        <v>0</v>
      </c>
      <c r="L79">
        <v>0</v>
      </c>
      <c r="M79">
        <v>0</v>
      </c>
      <c r="N79">
        <v>0</v>
      </c>
      <c r="O79">
        <v>0</v>
      </c>
      <c r="P79">
        <v>0</v>
      </c>
      <c r="Q79">
        <v>0</v>
      </c>
      <c r="R79">
        <v>0</v>
      </c>
      <c r="S79">
        <v>0</v>
      </c>
      <c r="T79">
        <v>0</v>
      </c>
      <c r="U79">
        <v>0</v>
      </c>
      <c r="V79">
        <v>0</v>
      </c>
      <c r="W79">
        <v>0</v>
      </c>
      <c r="X79">
        <v>0</v>
      </c>
      <c r="Y79">
        <v>0</v>
      </c>
      <c r="Z79">
        <v>0</v>
      </c>
      <c r="AA79">
        <v>0</v>
      </c>
      <c r="AB79">
        <v>0</v>
      </c>
      <c r="AC79">
        <v>0</v>
      </c>
      <c r="AD79">
        <v>0</v>
      </c>
      <c r="AE79">
        <v>0</v>
      </c>
      <c r="AF79">
        <v>0</v>
      </c>
      <c r="AG79">
        <v>0</v>
      </c>
      <c r="AH79">
        <v>0</v>
      </c>
      <c r="AI79">
        <v>0</v>
      </c>
      <c r="AJ79">
        <v>0</v>
      </c>
      <c r="AK79">
        <v>0</v>
      </c>
      <c r="AL79">
        <v>0</v>
      </c>
      <c r="AM79">
        <v>0</v>
      </c>
      <c r="AN79">
        <v>0</v>
      </c>
      <c r="AO79">
        <v>0</v>
      </c>
      <c r="AP79">
        <v>0</v>
      </c>
      <c r="AQ79">
        <v>0</v>
      </c>
      <c r="AR79">
        <v>0</v>
      </c>
      <c r="AS79">
        <v>0</v>
      </c>
      <c r="AT79">
        <v>0</v>
      </c>
      <c r="AU79">
        <v>0</v>
      </c>
      <c r="AV79">
        <v>0</v>
      </c>
      <c r="AW79">
        <v>0</v>
      </c>
      <c r="AX79">
        <v>0</v>
      </c>
      <c r="AY79">
        <v>0</v>
      </c>
      <c r="AZ79">
        <v>0</v>
      </c>
      <c r="BA79">
        <v>0</v>
      </c>
      <c r="BB79">
        <v>0</v>
      </c>
      <c r="BC79">
        <v>0</v>
      </c>
      <c r="BD79">
        <v>0</v>
      </c>
      <c r="BE79">
        <v>0</v>
      </c>
      <c r="BF79">
        <v>0</v>
      </c>
      <c r="BG79">
        <v>0</v>
      </c>
    </row>
    <row r="80" spans="1:59" ht="14.5" x14ac:dyDescent="0.35">
      <c r="A80" s="143">
        <f>PowellInflow.Unregulated!A80</f>
        <v>0</v>
      </c>
      <c r="B80">
        <v>1</v>
      </c>
      <c r="C80">
        <v>1</v>
      </c>
      <c r="D80">
        <v>1</v>
      </c>
      <c r="E80">
        <v>0</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v>0</v>
      </c>
      <c r="AM80">
        <v>0</v>
      </c>
      <c r="AN80">
        <v>0</v>
      </c>
      <c r="AO80">
        <v>0</v>
      </c>
      <c r="AP80">
        <v>0</v>
      </c>
      <c r="AQ80">
        <v>0</v>
      </c>
      <c r="AR80">
        <v>0</v>
      </c>
      <c r="AS80">
        <v>0</v>
      </c>
      <c r="AT80">
        <v>0</v>
      </c>
      <c r="AU80">
        <v>0</v>
      </c>
      <c r="AV80">
        <v>0</v>
      </c>
      <c r="AW80">
        <v>0</v>
      </c>
      <c r="AX80">
        <v>0</v>
      </c>
      <c r="AY80">
        <v>0</v>
      </c>
      <c r="AZ80">
        <v>0</v>
      </c>
      <c r="BA80">
        <v>0</v>
      </c>
      <c r="BB80">
        <v>0</v>
      </c>
      <c r="BC80">
        <v>0</v>
      </c>
      <c r="BD80">
        <v>0</v>
      </c>
      <c r="BE80">
        <v>0</v>
      </c>
      <c r="BF80">
        <v>0</v>
      </c>
      <c r="BG80">
        <v>0</v>
      </c>
    </row>
    <row r="81" spans="1:59" ht="14.5" x14ac:dyDescent="0.35">
      <c r="A81" s="35"/>
      <c r="B81">
        <v>1</v>
      </c>
      <c r="C81">
        <v>1</v>
      </c>
      <c r="D81">
        <v>1</v>
      </c>
      <c r="E81">
        <v>0</v>
      </c>
      <c r="F81">
        <v>0</v>
      </c>
      <c r="G81">
        <v>0</v>
      </c>
      <c r="H81">
        <v>0</v>
      </c>
      <c r="I81">
        <v>0</v>
      </c>
      <c r="J81">
        <v>0</v>
      </c>
      <c r="K81">
        <v>0</v>
      </c>
      <c r="L81">
        <v>0</v>
      </c>
      <c r="M81">
        <v>0</v>
      </c>
      <c r="N81">
        <v>0</v>
      </c>
      <c r="O81">
        <v>0</v>
      </c>
      <c r="P81">
        <v>0</v>
      </c>
      <c r="Q81">
        <v>0</v>
      </c>
      <c r="R81">
        <v>0</v>
      </c>
      <c r="S81">
        <v>0</v>
      </c>
      <c r="T81">
        <v>0</v>
      </c>
      <c r="U81">
        <v>0</v>
      </c>
      <c r="V81">
        <v>0</v>
      </c>
      <c r="W81">
        <v>0</v>
      </c>
      <c r="X81">
        <v>0</v>
      </c>
      <c r="Y81">
        <v>0</v>
      </c>
      <c r="Z81">
        <v>0</v>
      </c>
      <c r="AA81">
        <v>0</v>
      </c>
      <c r="AB81">
        <v>0</v>
      </c>
      <c r="AC81">
        <v>0</v>
      </c>
      <c r="AD81">
        <v>0</v>
      </c>
      <c r="AE81">
        <v>0</v>
      </c>
      <c r="AF81">
        <v>0</v>
      </c>
      <c r="AG81">
        <v>0</v>
      </c>
      <c r="AH81">
        <v>0</v>
      </c>
      <c r="AI81">
        <v>0</v>
      </c>
      <c r="AJ81">
        <v>0</v>
      </c>
      <c r="AK81">
        <v>0</v>
      </c>
      <c r="AL81">
        <v>0</v>
      </c>
      <c r="AM81">
        <v>0</v>
      </c>
      <c r="AN81">
        <v>0</v>
      </c>
      <c r="AO81">
        <v>0</v>
      </c>
      <c r="AP81">
        <v>0</v>
      </c>
      <c r="AQ81">
        <v>0</v>
      </c>
      <c r="AR81">
        <v>0</v>
      </c>
      <c r="AS81">
        <v>0</v>
      </c>
      <c r="AT81">
        <v>0</v>
      </c>
      <c r="AU81">
        <v>0</v>
      </c>
      <c r="AV81">
        <v>0</v>
      </c>
      <c r="AW81">
        <v>0</v>
      </c>
      <c r="AX81">
        <v>0</v>
      </c>
      <c r="AY81">
        <v>0</v>
      </c>
      <c r="AZ81">
        <v>0</v>
      </c>
      <c r="BA81">
        <v>0</v>
      </c>
      <c r="BB81">
        <v>0</v>
      </c>
      <c r="BC81">
        <v>0</v>
      </c>
      <c r="BD81">
        <v>0</v>
      </c>
      <c r="BE81">
        <v>0</v>
      </c>
      <c r="BF81">
        <v>0</v>
      </c>
      <c r="BG81">
        <v>0</v>
      </c>
    </row>
    <row r="82" spans="1:59" ht="14.5" x14ac:dyDescent="0.35">
      <c r="A82" s="35"/>
      <c r="B82">
        <v>1</v>
      </c>
      <c r="C82">
        <v>1</v>
      </c>
      <c r="D82">
        <v>1</v>
      </c>
      <c r="E82">
        <v>0</v>
      </c>
      <c r="F82">
        <v>0</v>
      </c>
      <c r="G82">
        <v>0</v>
      </c>
      <c r="H82">
        <v>0</v>
      </c>
      <c r="I82">
        <v>0</v>
      </c>
      <c r="J82">
        <v>0</v>
      </c>
      <c r="K82">
        <v>0</v>
      </c>
      <c r="L82">
        <v>0</v>
      </c>
      <c r="M82">
        <v>0</v>
      </c>
      <c r="N82">
        <v>0</v>
      </c>
      <c r="O82">
        <v>0</v>
      </c>
      <c r="P82">
        <v>0</v>
      </c>
      <c r="Q82">
        <v>0</v>
      </c>
      <c r="R82">
        <v>0</v>
      </c>
      <c r="S82">
        <v>0</v>
      </c>
      <c r="T82">
        <v>0</v>
      </c>
      <c r="U82">
        <v>0</v>
      </c>
      <c r="V82">
        <v>0</v>
      </c>
      <c r="W82">
        <v>0</v>
      </c>
      <c r="X82">
        <v>0</v>
      </c>
      <c r="Y82">
        <v>0</v>
      </c>
      <c r="Z82">
        <v>0</v>
      </c>
      <c r="AA82">
        <v>0</v>
      </c>
      <c r="AB82">
        <v>0</v>
      </c>
      <c r="AC82">
        <v>0</v>
      </c>
      <c r="AD82">
        <v>0</v>
      </c>
      <c r="AE82">
        <v>0</v>
      </c>
      <c r="AF82">
        <v>0</v>
      </c>
      <c r="AG82">
        <v>0</v>
      </c>
      <c r="AH82">
        <v>0</v>
      </c>
      <c r="AI82">
        <v>0</v>
      </c>
      <c r="AJ82">
        <v>0</v>
      </c>
      <c r="AK82">
        <v>0</v>
      </c>
      <c r="AL82">
        <v>0</v>
      </c>
      <c r="AM82">
        <v>0</v>
      </c>
      <c r="AN82">
        <v>0</v>
      </c>
      <c r="AO82">
        <v>0</v>
      </c>
      <c r="AP82">
        <v>0</v>
      </c>
      <c r="AQ82">
        <v>0</v>
      </c>
      <c r="AR82">
        <v>0</v>
      </c>
      <c r="AS82">
        <v>0</v>
      </c>
      <c r="AT82">
        <v>0</v>
      </c>
      <c r="AU82">
        <v>0</v>
      </c>
      <c r="AV82">
        <v>0</v>
      </c>
      <c r="AW82">
        <v>0</v>
      </c>
      <c r="AX82">
        <v>0</v>
      </c>
      <c r="AY82">
        <v>0</v>
      </c>
      <c r="AZ82">
        <v>0</v>
      </c>
      <c r="BA82">
        <v>0</v>
      </c>
      <c r="BB82">
        <v>0</v>
      </c>
      <c r="BC82">
        <v>0</v>
      </c>
      <c r="BD82">
        <v>0</v>
      </c>
      <c r="BE82">
        <v>0</v>
      </c>
      <c r="BF82">
        <v>0</v>
      </c>
      <c r="BG82">
        <v>0</v>
      </c>
    </row>
    <row r="83" spans="1:59" ht="14.5" x14ac:dyDescent="0.35">
      <c r="A83" s="35"/>
      <c r="B83">
        <v>1</v>
      </c>
      <c r="C83">
        <v>1</v>
      </c>
      <c r="D83">
        <v>1</v>
      </c>
      <c r="E83">
        <v>0</v>
      </c>
      <c r="F83">
        <v>0</v>
      </c>
      <c r="G83">
        <v>0</v>
      </c>
      <c r="H83">
        <v>0</v>
      </c>
      <c r="I83">
        <v>0</v>
      </c>
      <c r="J83">
        <v>0</v>
      </c>
      <c r="K83">
        <v>0</v>
      </c>
      <c r="L83">
        <v>0</v>
      </c>
      <c r="M83">
        <v>0</v>
      </c>
      <c r="N83">
        <v>0</v>
      </c>
      <c r="O83">
        <v>0</v>
      </c>
      <c r="P83">
        <v>0</v>
      </c>
      <c r="Q83">
        <v>0</v>
      </c>
      <c r="R83">
        <v>0</v>
      </c>
      <c r="S83">
        <v>0</v>
      </c>
      <c r="T83">
        <v>0</v>
      </c>
      <c r="U83">
        <v>0</v>
      </c>
      <c r="V83">
        <v>0</v>
      </c>
      <c r="W83">
        <v>0</v>
      </c>
      <c r="X83">
        <v>0</v>
      </c>
      <c r="Y83">
        <v>0</v>
      </c>
      <c r="Z83">
        <v>0</v>
      </c>
      <c r="AA83">
        <v>0</v>
      </c>
      <c r="AB83">
        <v>0</v>
      </c>
      <c r="AC83">
        <v>0</v>
      </c>
      <c r="AD83">
        <v>0</v>
      </c>
      <c r="AE83">
        <v>0</v>
      </c>
      <c r="AF83">
        <v>0</v>
      </c>
      <c r="AG83">
        <v>0</v>
      </c>
      <c r="AH83">
        <v>0</v>
      </c>
      <c r="AI83">
        <v>0</v>
      </c>
      <c r="AJ83">
        <v>0</v>
      </c>
      <c r="AK83">
        <v>0</v>
      </c>
      <c r="AL83">
        <v>0</v>
      </c>
      <c r="AM83">
        <v>0</v>
      </c>
      <c r="AN83">
        <v>0</v>
      </c>
      <c r="AO83">
        <v>0</v>
      </c>
      <c r="AP83">
        <v>0</v>
      </c>
      <c r="AQ83">
        <v>0</v>
      </c>
      <c r="AR83">
        <v>0</v>
      </c>
      <c r="AS83">
        <v>0</v>
      </c>
      <c r="AT83">
        <v>0</v>
      </c>
      <c r="AU83">
        <v>0</v>
      </c>
      <c r="AV83">
        <v>0</v>
      </c>
      <c r="AW83">
        <v>0</v>
      </c>
      <c r="AX83">
        <v>0</v>
      </c>
      <c r="AY83">
        <v>0</v>
      </c>
      <c r="AZ83">
        <v>0</v>
      </c>
      <c r="BA83">
        <v>0</v>
      </c>
      <c r="BB83">
        <v>0</v>
      </c>
      <c r="BC83">
        <v>0</v>
      </c>
      <c r="BD83">
        <v>0</v>
      </c>
      <c r="BE83">
        <v>0</v>
      </c>
      <c r="BF83">
        <v>0</v>
      </c>
      <c r="BG83">
        <v>0</v>
      </c>
    </row>
    <row r="84" spans="1:59" ht="14.5" x14ac:dyDescent="0.35">
      <c r="A84" s="35"/>
      <c r="B84">
        <v>1</v>
      </c>
      <c r="C84">
        <v>1</v>
      </c>
      <c r="D84">
        <v>1</v>
      </c>
      <c r="E84">
        <v>0</v>
      </c>
      <c r="F84">
        <v>0</v>
      </c>
      <c r="G84">
        <v>0</v>
      </c>
      <c r="H84">
        <v>0</v>
      </c>
      <c r="I84">
        <v>0</v>
      </c>
      <c r="J84">
        <v>0</v>
      </c>
      <c r="K84">
        <v>0</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c r="AG84">
        <v>0</v>
      </c>
      <c r="AH84">
        <v>0</v>
      </c>
      <c r="AI84">
        <v>0</v>
      </c>
      <c r="AJ84">
        <v>0</v>
      </c>
      <c r="AK84">
        <v>0</v>
      </c>
      <c r="AL84">
        <v>0</v>
      </c>
      <c r="AM84">
        <v>0</v>
      </c>
      <c r="AN84">
        <v>0</v>
      </c>
      <c r="AO84">
        <v>0</v>
      </c>
      <c r="AP84">
        <v>0</v>
      </c>
      <c r="AQ84">
        <v>0</v>
      </c>
      <c r="AR84">
        <v>0</v>
      </c>
      <c r="AS84">
        <v>0</v>
      </c>
      <c r="AT84">
        <v>0</v>
      </c>
      <c r="AU84">
        <v>0</v>
      </c>
      <c r="AV84">
        <v>0</v>
      </c>
      <c r="AW84">
        <v>0</v>
      </c>
      <c r="AX84">
        <v>0</v>
      </c>
      <c r="AY84">
        <v>0</v>
      </c>
      <c r="AZ84">
        <v>0</v>
      </c>
      <c r="BA84">
        <v>0</v>
      </c>
      <c r="BB84">
        <v>0</v>
      </c>
      <c r="BC84">
        <v>0</v>
      </c>
      <c r="BD84">
        <v>0</v>
      </c>
      <c r="BE84">
        <v>0</v>
      </c>
      <c r="BF84">
        <v>0</v>
      </c>
      <c r="BG84">
        <v>0</v>
      </c>
    </row>
    <row r="85" spans="1:59" ht="14.5" x14ac:dyDescent="0.35">
      <c r="A85" s="35"/>
      <c r="B85">
        <v>1</v>
      </c>
      <c r="C85">
        <v>1</v>
      </c>
      <c r="D85">
        <v>1</v>
      </c>
      <c r="E85">
        <v>0</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0</v>
      </c>
      <c r="AI85">
        <v>0</v>
      </c>
      <c r="AJ85">
        <v>0</v>
      </c>
      <c r="AK85">
        <v>0</v>
      </c>
      <c r="AL85">
        <v>0</v>
      </c>
      <c r="AM85">
        <v>0</v>
      </c>
      <c r="AN85">
        <v>0</v>
      </c>
      <c r="AO85">
        <v>0</v>
      </c>
      <c r="AP85">
        <v>0</v>
      </c>
      <c r="AQ85">
        <v>0</v>
      </c>
      <c r="AR85">
        <v>0</v>
      </c>
      <c r="AS85">
        <v>0</v>
      </c>
      <c r="AT85">
        <v>0</v>
      </c>
      <c r="AU85">
        <v>0</v>
      </c>
      <c r="AV85">
        <v>0</v>
      </c>
      <c r="AW85">
        <v>0</v>
      </c>
      <c r="AX85">
        <v>0</v>
      </c>
      <c r="AY85">
        <v>0</v>
      </c>
      <c r="AZ85">
        <v>0</v>
      </c>
      <c r="BA85">
        <v>0</v>
      </c>
      <c r="BB85">
        <v>0</v>
      </c>
      <c r="BC85">
        <v>0</v>
      </c>
      <c r="BD85">
        <v>0</v>
      </c>
      <c r="BE85">
        <v>0</v>
      </c>
      <c r="BF85">
        <v>0</v>
      </c>
      <c r="BG85">
        <v>0</v>
      </c>
    </row>
    <row r="86" spans="1:59" ht="14.5" x14ac:dyDescent="0.35">
      <c r="A86" s="35"/>
      <c r="B86">
        <v>1</v>
      </c>
      <c r="C86">
        <v>1</v>
      </c>
      <c r="D86">
        <v>1</v>
      </c>
      <c r="E86">
        <v>0</v>
      </c>
      <c r="F86">
        <v>0</v>
      </c>
      <c r="G86">
        <v>0</v>
      </c>
      <c r="H86">
        <v>0</v>
      </c>
      <c r="I86">
        <v>0</v>
      </c>
      <c r="J86">
        <v>0</v>
      </c>
      <c r="K86">
        <v>0</v>
      </c>
      <c r="L86">
        <v>0</v>
      </c>
      <c r="M86">
        <v>0</v>
      </c>
      <c r="N86">
        <v>0</v>
      </c>
      <c r="O86">
        <v>0</v>
      </c>
      <c r="P86">
        <v>0</v>
      </c>
      <c r="Q86">
        <v>0</v>
      </c>
      <c r="R86">
        <v>0</v>
      </c>
      <c r="S86">
        <v>0</v>
      </c>
      <c r="T86">
        <v>0</v>
      </c>
      <c r="U86">
        <v>0</v>
      </c>
      <c r="V86">
        <v>0</v>
      </c>
      <c r="W86">
        <v>0</v>
      </c>
      <c r="X86">
        <v>0</v>
      </c>
      <c r="Y86">
        <v>0</v>
      </c>
      <c r="Z86">
        <v>0</v>
      </c>
      <c r="AA86">
        <v>0</v>
      </c>
      <c r="AB86">
        <v>0</v>
      </c>
      <c r="AC86">
        <v>0</v>
      </c>
      <c r="AD86">
        <v>0</v>
      </c>
      <c r="AE86">
        <v>0</v>
      </c>
      <c r="AF86">
        <v>0</v>
      </c>
      <c r="AG86">
        <v>0</v>
      </c>
      <c r="AH86">
        <v>0</v>
      </c>
      <c r="AI86">
        <v>0</v>
      </c>
      <c r="AJ86">
        <v>0</v>
      </c>
      <c r="AK86">
        <v>0</v>
      </c>
      <c r="AL86">
        <v>0</v>
      </c>
      <c r="AM86">
        <v>0</v>
      </c>
      <c r="AN86">
        <v>0</v>
      </c>
      <c r="AO86">
        <v>0</v>
      </c>
      <c r="AP86">
        <v>0</v>
      </c>
      <c r="AQ86">
        <v>0</v>
      </c>
      <c r="AR86">
        <v>0</v>
      </c>
      <c r="AS86">
        <v>0</v>
      </c>
      <c r="AT86">
        <v>0</v>
      </c>
      <c r="AU86">
        <v>0</v>
      </c>
      <c r="AV86">
        <v>0</v>
      </c>
      <c r="AW86">
        <v>0</v>
      </c>
      <c r="AX86">
        <v>0</v>
      </c>
      <c r="AY86">
        <v>0</v>
      </c>
      <c r="AZ86">
        <v>0</v>
      </c>
      <c r="BA86">
        <v>0</v>
      </c>
      <c r="BB86">
        <v>0</v>
      </c>
      <c r="BC86">
        <v>0</v>
      </c>
      <c r="BD86">
        <v>0</v>
      </c>
      <c r="BE86">
        <v>0</v>
      </c>
      <c r="BF86">
        <v>0</v>
      </c>
      <c r="BG86">
        <v>0</v>
      </c>
    </row>
    <row r="87" spans="1:59" ht="14.5" x14ac:dyDescent="0.35">
      <c r="A87" s="35"/>
      <c r="B87">
        <v>1</v>
      </c>
      <c r="C87">
        <v>1</v>
      </c>
      <c r="D87">
        <v>1</v>
      </c>
      <c r="E87">
        <v>0</v>
      </c>
      <c r="F87">
        <v>0</v>
      </c>
      <c r="G87">
        <v>0</v>
      </c>
      <c r="H87">
        <v>0</v>
      </c>
      <c r="I87">
        <v>0</v>
      </c>
      <c r="J87">
        <v>0</v>
      </c>
      <c r="K87">
        <v>0</v>
      </c>
      <c r="L87">
        <v>0</v>
      </c>
      <c r="M87">
        <v>0</v>
      </c>
      <c r="N87">
        <v>0</v>
      </c>
      <c r="O87">
        <v>0</v>
      </c>
      <c r="P87">
        <v>0</v>
      </c>
      <c r="Q87">
        <v>0</v>
      </c>
      <c r="R87">
        <v>0</v>
      </c>
      <c r="S87">
        <v>0</v>
      </c>
      <c r="T87">
        <v>0</v>
      </c>
      <c r="U87">
        <v>0</v>
      </c>
      <c r="V87">
        <v>0</v>
      </c>
      <c r="W87">
        <v>0</v>
      </c>
      <c r="X87">
        <v>0</v>
      </c>
      <c r="Y87">
        <v>0</v>
      </c>
      <c r="Z87">
        <v>0</v>
      </c>
      <c r="AA87">
        <v>0</v>
      </c>
      <c r="AB87">
        <v>0</v>
      </c>
      <c r="AC87">
        <v>0</v>
      </c>
      <c r="AD87">
        <v>0</v>
      </c>
      <c r="AE87">
        <v>0</v>
      </c>
      <c r="AF87">
        <v>0</v>
      </c>
      <c r="AG87">
        <v>0</v>
      </c>
      <c r="AH87">
        <v>0</v>
      </c>
      <c r="AI87">
        <v>0</v>
      </c>
      <c r="AJ87">
        <v>0</v>
      </c>
      <c r="AK87">
        <v>0</v>
      </c>
      <c r="AL87">
        <v>0</v>
      </c>
      <c r="AM87">
        <v>0</v>
      </c>
      <c r="AN87">
        <v>0</v>
      </c>
      <c r="AO87">
        <v>0</v>
      </c>
      <c r="AP87">
        <v>0</v>
      </c>
      <c r="AQ87">
        <v>0</v>
      </c>
      <c r="AR87">
        <v>0</v>
      </c>
      <c r="AS87">
        <v>0</v>
      </c>
      <c r="AT87">
        <v>0</v>
      </c>
      <c r="AU87">
        <v>0</v>
      </c>
      <c r="AV87">
        <v>0</v>
      </c>
      <c r="AW87">
        <v>0</v>
      </c>
      <c r="AX87">
        <v>0</v>
      </c>
      <c r="AY87">
        <v>0</v>
      </c>
      <c r="AZ87">
        <v>0</v>
      </c>
      <c r="BA87">
        <v>0</v>
      </c>
      <c r="BB87">
        <v>0</v>
      </c>
      <c r="BC87">
        <v>0</v>
      </c>
      <c r="BD87">
        <v>0</v>
      </c>
      <c r="BE87">
        <v>0</v>
      </c>
      <c r="BF87">
        <v>0</v>
      </c>
      <c r="BG87">
        <v>0</v>
      </c>
    </row>
    <row r="88" spans="1:59" ht="14.5" x14ac:dyDescent="0.35">
      <c r="A88" s="35"/>
      <c r="B88">
        <v>1</v>
      </c>
      <c r="C88">
        <v>1</v>
      </c>
      <c r="D88">
        <v>1</v>
      </c>
      <c r="E88">
        <v>0</v>
      </c>
      <c r="F88">
        <v>0</v>
      </c>
      <c r="G88">
        <v>0</v>
      </c>
      <c r="H88">
        <v>0</v>
      </c>
      <c r="I88">
        <v>0</v>
      </c>
      <c r="J88">
        <v>0</v>
      </c>
      <c r="K88">
        <v>0</v>
      </c>
      <c r="L88">
        <v>0</v>
      </c>
      <c r="M88">
        <v>0</v>
      </c>
      <c r="N88">
        <v>0</v>
      </c>
      <c r="O88">
        <v>0</v>
      </c>
      <c r="P88">
        <v>0</v>
      </c>
      <c r="Q88">
        <v>0</v>
      </c>
      <c r="R88">
        <v>0</v>
      </c>
      <c r="S88">
        <v>0</v>
      </c>
      <c r="T88">
        <v>0</v>
      </c>
      <c r="U88">
        <v>0</v>
      </c>
      <c r="V88">
        <v>0</v>
      </c>
      <c r="W88">
        <v>0</v>
      </c>
      <c r="X88">
        <v>0</v>
      </c>
      <c r="Y88">
        <v>0</v>
      </c>
      <c r="Z88">
        <v>0</v>
      </c>
      <c r="AA88">
        <v>0</v>
      </c>
      <c r="AB88">
        <v>0</v>
      </c>
      <c r="AC88">
        <v>0</v>
      </c>
      <c r="AD88">
        <v>0</v>
      </c>
      <c r="AE88">
        <v>0</v>
      </c>
      <c r="AF88">
        <v>0</v>
      </c>
      <c r="AG88">
        <v>0</v>
      </c>
      <c r="AH88">
        <v>0</v>
      </c>
      <c r="AI88">
        <v>0</v>
      </c>
      <c r="AJ88">
        <v>0</v>
      </c>
      <c r="AK88">
        <v>0</v>
      </c>
      <c r="AL88">
        <v>0</v>
      </c>
      <c r="AM88">
        <v>0</v>
      </c>
      <c r="AN88">
        <v>0</v>
      </c>
      <c r="AO88">
        <v>0</v>
      </c>
      <c r="AP88">
        <v>0</v>
      </c>
      <c r="AQ88">
        <v>0</v>
      </c>
      <c r="AR88">
        <v>0</v>
      </c>
      <c r="AS88">
        <v>0</v>
      </c>
      <c r="AT88">
        <v>0</v>
      </c>
      <c r="AU88">
        <v>0</v>
      </c>
      <c r="AV88">
        <v>0</v>
      </c>
      <c r="AW88">
        <v>0</v>
      </c>
      <c r="AX88">
        <v>0</v>
      </c>
      <c r="AY88">
        <v>0</v>
      </c>
      <c r="AZ88">
        <v>0</v>
      </c>
      <c r="BA88">
        <v>0</v>
      </c>
      <c r="BB88">
        <v>0</v>
      </c>
      <c r="BC88">
        <v>0</v>
      </c>
      <c r="BD88">
        <v>0</v>
      </c>
      <c r="BE88">
        <v>0</v>
      </c>
      <c r="BF88">
        <v>0</v>
      </c>
      <c r="BG88">
        <v>0</v>
      </c>
    </row>
    <row r="89" spans="1:59" ht="14.5" x14ac:dyDescent="0.35">
      <c r="A89" s="35"/>
      <c r="B89">
        <v>1</v>
      </c>
      <c r="C89">
        <v>1</v>
      </c>
      <c r="D89">
        <v>1</v>
      </c>
      <c r="E89">
        <v>0</v>
      </c>
      <c r="F89">
        <v>0</v>
      </c>
      <c r="G89">
        <v>0</v>
      </c>
      <c r="H89">
        <v>0</v>
      </c>
      <c r="I89">
        <v>0</v>
      </c>
      <c r="J89">
        <v>0</v>
      </c>
      <c r="K89">
        <v>0</v>
      </c>
      <c r="L89">
        <v>0</v>
      </c>
      <c r="M89">
        <v>0</v>
      </c>
      <c r="N89">
        <v>0</v>
      </c>
      <c r="O89">
        <v>0</v>
      </c>
      <c r="P89">
        <v>0</v>
      </c>
      <c r="Q89">
        <v>0</v>
      </c>
      <c r="R89">
        <v>0</v>
      </c>
      <c r="S89">
        <v>0</v>
      </c>
      <c r="T89">
        <v>0</v>
      </c>
      <c r="U89">
        <v>0</v>
      </c>
      <c r="V89">
        <v>0</v>
      </c>
      <c r="W89">
        <v>0</v>
      </c>
      <c r="X89">
        <v>0</v>
      </c>
      <c r="Y89">
        <v>0</v>
      </c>
      <c r="Z89">
        <v>0</v>
      </c>
      <c r="AA89">
        <v>0</v>
      </c>
      <c r="AB89">
        <v>0</v>
      </c>
      <c r="AC89">
        <v>0</v>
      </c>
      <c r="AD89">
        <v>0</v>
      </c>
      <c r="AE89">
        <v>0</v>
      </c>
      <c r="AF89">
        <v>0</v>
      </c>
      <c r="AG89">
        <v>0</v>
      </c>
      <c r="AH89">
        <v>0</v>
      </c>
      <c r="AI89">
        <v>0</v>
      </c>
      <c r="AJ89">
        <v>0</v>
      </c>
      <c r="AK89">
        <v>0</v>
      </c>
      <c r="AL89">
        <v>0</v>
      </c>
      <c r="AM89">
        <v>0</v>
      </c>
      <c r="AN89">
        <v>0</v>
      </c>
      <c r="AO89">
        <v>0</v>
      </c>
      <c r="AP89">
        <v>0</v>
      </c>
      <c r="AQ89">
        <v>0</v>
      </c>
      <c r="AR89">
        <v>0</v>
      </c>
      <c r="AS89">
        <v>0</v>
      </c>
      <c r="AT89">
        <v>0</v>
      </c>
      <c r="AU89">
        <v>0</v>
      </c>
      <c r="AV89">
        <v>0</v>
      </c>
      <c r="AW89">
        <v>0</v>
      </c>
      <c r="AX89">
        <v>0</v>
      </c>
      <c r="AY89">
        <v>0</v>
      </c>
      <c r="AZ89">
        <v>0</v>
      </c>
      <c r="BA89">
        <v>0</v>
      </c>
      <c r="BB89">
        <v>0</v>
      </c>
      <c r="BC89">
        <v>0</v>
      </c>
      <c r="BD89">
        <v>0</v>
      </c>
      <c r="BE89">
        <v>0</v>
      </c>
      <c r="BF89">
        <v>0</v>
      </c>
      <c r="BG89">
        <v>0</v>
      </c>
    </row>
    <row r="90" spans="1:59" ht="14.5" x14ac:dyDescent="0.35">
      <c r="A90" s="35"/>
      <c r="B90">
        <v>1</v>
      </c>
      <c r="C90">
        <v>1</v>
      </c>
      <c r="D90">
        <v>1</v>
      </c>
      <c r="E90">
        <v>0</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c r="AK90">
        <v>0</v>
      </c>
      <c r="AL90">
        <v>0</v>
      </c>
      <c r="AM90">
        <v>0</v>
      </c>
      <c r="AN90">
        <v>0</v>
      </c>
      <c r="AO90">
        <v>0</v>
      </c>
      <c r="AP90">
        <v>0</v>
      </c>
      <c r="AQ90">
        <v>0</v>
      </c>
      <c r="AR90">
        <v>0</v>
      </c>
      <c r="AS90">
        <v>0</v>
      </c>
      <c r="AT90">
        <v>0</v>
      </c>
      <c r="AU90">
        <v>0</v>
      </c>
      <c r="AV90">
        <v>0</v>
      </c>
      <c r="AW90">
        <v>0</v>
      </c>
      <c r="AX90">
        <v>0</v>
      </c>
      <c r="AY90">
        <v>0</v>
      </c>
      <c r="AZ90">
        <v>0</v>
      </c>
      <c r="BA90">
        <v>0</v>
      </c>
      <c r="BB90">
        <v>0</v>
      </c>
      <c r="BC90">
        <v>0</v>
      </c>
      <c r="BD90">
        <v>0</v>
      </c>
      <c r="BE90">
        <v>0</v>
      </c>
      <c r="BF90">
        <v>0</v>
      </c>
      <c r="BG90">
        <v>0</v>
      </c>
    </row>
    <row r="91" spans="1:59" ht="14.5" x14ac:dyDescent="0.35">
      <c r="A91" s="35"/>
      <c r="B91">
        <v>1</v>
      </c>
      <c r="C91">
        <v>1</v>
      </c>
      <c r="D91">
        <v>1</v>
      </c>
      <c r="E91">
        <v>0</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v>0</v>
      </c>
      <c r="AL91">
        <v>0</v>
      </c>
      <c r="AM91">
        <v>0</v>
      </c>
      <c r="AN91">
        <v>0</v>
      </c>
      <c r="AO91">
        <v>0</v>
      </c>
      <c r="AP91">
        <v>0</v>
      </c>
      <c r="AQ91">
        <v>0</v>
      </c>
      <c r="AR91">
        <v>0</v>
      </c>
      <c r="AS91">
        <v>0</v>
      </c>
      <c r="AT91">
        <v>0</v>
      </c>
      <c r="AU91">
        <v>0</v>
      </c>
      <c r="AV91">
        <v>0</v>
      </c>
      <c r="AW91">
        <v>0</v>
      </c>
      <c r="AX91">
        <v>0</v>
      </c>
      <c r="AY91">
        <v>0</v>
      </c>
      <c r="AZ91">
        <v>0</v>
      </c>
      <c r="BA91">
        <v>0</v>
      </c>
      <c r="BB91">
        <v>0</v>
      </c>
      <c r="BC91">
        <v>0</v>
      </c>
      <c r="BD91">
        <v>0</v>
      </c>
      <c r="BE91">
        <v>0</v>
      </c>
      <c r="BF91">
        <v>0</v>
      </c>
      <c r="BG91">
        <v>0</v>
      </c>
    </row>
    <row r="92" spans="1:59" ht="14.5" x14ac:dyDescent="0.35">
      <c r="A92" s="35"/>
      <c r="B92">
        <v>1</v>
      </c>
      <c r="C92">
        <v>1</v>
      </c>
      <c r="D92">
        <v>1</v>
      </c>
      <c r="E92">
        <v>0</v>
      </c>
      <c r="F92">
        <v>0</v>
      </c>
      <c r="G92">
        <v>0</v>
      </c>
      <c r="H92">
        <v>0</v>
      </c>
      <c r="I92">
        <v>0</v>
      </c>
      <c r="J92">
        <v>0</v>
      </c>
      <c r="K92">
        <v>0</v>
      </c>
      <c r="L92">
        <v>0</v>
      </c>
      <c r="M92">
        <v>0</v>
      </c>
      <c r="N92">
        <v>0</v>
      </c>
      <c r="O92">
        <v>0</v>
      </c>
      <c r="P92">
        <v>0</v>
      </c>
      <c r="Q92">
        <v>0</v>
      </c>
      <c r="R92">
        <v>0</v>
      </c>
      <c r="S92">
        <v>0</v>
      </c>
      <c r="T92">
        <v>0</v>
      </c>
      <c r="U92">
        <v>0</v>
      </c>
      <c r="V92">
        <v>0</v>
      </c>
      <c r="W92">
        <v>0</v>
      </c>
      <c r="X92">
        <v>0</v>
      </c>
      <c r="Y92">
        <v>0</v>
      </c>
      <c r="Z92">
        <v>0</v>
      </c>
      <c r="AA92">
        <v>0</v>
      </c>
      <c r="AB92">
        <v>0</v>
      </c>
      <c r="AC92">
        <v>0</v>
      </c>
      <c r="AD92">
        <v>0</v>
      </c>
      <c r="AE92">
        <v>0</v>
      </c>
      <c r="AF92">
        <v>0</v>
      </c>
      <c r="AG92">
        <v>0</v>
      </c>
      <c r="AH92">
        <v>0</v>
      </c>
      <c r="AI92">
        <v>0</v>
      </c>
      <c r="AJ92">
        <v>0</v>
      </c>
      <c r="AK92">
        <v>0</v>
      </c>
      <c r="AL92">
        <v>0</v>
      </c>
      <c r="AM92">
        <v>0</v>
      </c>
      <c r="AN92">
        <v>0</v>
      </c>
      <c r="AO92">
        <v>0</v>
      </c>
      <c r="AP92">
        <v>0</v>
      </c>
      <c r="AQ92">
        <v>0</v>
      </c>
      <c r="AR92">
        <v>0</v>
      </c>
      <c r="AS92">
        <v>0</v>
      </c>
      <c r="AT92">
        <v>0</v>
      </c>
      <c r="AU92">
        <v>0</v>
      </c>
      <c r="AV92">
        <v>0</v>
      </c>
      <c r="AW92">
        <v>0</v>
      </c>
      <c r="AX92">
        <v>0</v>
      </c>
      <c r="AY92">
        <v>0</v>
      </c>
      <c r="AZ92">
        <v>0</v>
      </c>
      <c r="BA92">
        <v>0</v>
      </c>
      <c r="BB92">
        <v>0</v>
      </c>
      <c r="BC92">
        <v>0</v>
      </c>
      <c r="BD92">
        <v>0</v>
      </c>
      <c r="BE92">
        <v>0</v>
      </c>
      <c r="BF92">
        <v>0</v>
      </c>
      <c r="BG92">
        <v>0</v>
      </c>
    </row>
    <row r="93" spans="1:59" ht="14.5" x14ac:dyDescent="0.35">
      <c r="A93" s="35"/>
      <c r="B93">
        <v>1</v>
      </c>
      <c r="C93">
        <v>1</v>
      </c>
      <c r="D93">
        <v>1</v>
      </c>
      <c r="E93">
        <v>0</v>
      </c>
      <c r="F93">
        <v>0</v>
      </c>
      <c r="G93">
        <v>0</v>
      </c>
      <c r="H93">
        <v>0</v>
      </c>
      <c r="I93">
        <v>0</v>
      </c>
      <c r="J93">
        <v>0</v>
      </c>
      <c r="K93">
        <v>0</v>
      </c>
      <c r="L93">
        <v>0</v>
      </c>
      <c r="M93">
        <v>0</v>
      </c>
      <c r="N93">
        <v>0</v>
      </c>
      <c r="O93">
        <v>0</v>
      </c>
      <c r="P93">
        <v>0</v>
      </c>
      <c r="Q93">
        <v>0</v>
      </c>
      <c r="R93">
        <v>0</v>
      </c>
      <c r="S93">
        <v>0</v>
      </c>
      <c r="T93">
        <v>0</v>
      </c>
      <c r="U93">
        <v>0</v>
      </c>
      <c r="V93">
        <v>0</v>
      </c>
      <c r="W93">
        <v>0</v>
      </c>
      <c r="X93">
        <v>0</v>
      </c>
      <c r="Y93">
        <v>0</v>
      </c>
      <c r="Z93">
        <v>0</v>
      </c>
      <c r="AA93">
        <v>0</v>
      </c>
      <c r="AB93">
        <v>0</v>
      </c>
      <c r="AC93">
        <v>0</v>
      </c>
      <c r="AD93">
        <v>0</v>
      </c>
      <c r="AE93">
        <v>0</v>
      </c>
      <c r="AF93">
        <v>0</v>
      </c>
      <c r="AG93">
        <v>0</v>
      </c>
      <c r="AH93">
        <v>0</v>
      </c>
      <c r="AI93">
        <v>0</v>
      </c>
      <c r="AJ93">
        <v>0</v>
      </c>
      <c r="AK93">
        <v>0</v>
      </c>
      <c r="AL93">
        <v>0</v>
      </c>
      <c r="AM93">
        <v>0</v>
      </c>
      <c r="AN93">
        <v>0</v>
      </c>
      <c r="AO93">
        <v>0</v>
      </c>
      <c r="AP93">
        <v>0</v>
      </c>
      <c r="AQ93">
        <v>0</v>
      </c>
      <c r="AR93">
        <v>0</v>
      </c>
      <c r="AS93">
        <v>0</v>
      </c>
      <c r="AT93">
        <v>0</v>
      </c>
      <c r="AU93">
        <v>0</v>
      </c>
      <c r="AV93">
        <v>0</v>
      </c>
      <c r="AW93">
        <v>0</v>
      </c>
      <c r="AX93">
        <v>0</v>
      </c>
      <c r="AY93">
        <v>0</v>
      </c>
      <c r="AZ93">
        <v>0</v>
      </c>
      <c r="BA93">
        <v>0</v>
      </c>
      <c r="BB93">
        <v>0</v>
      </c>
      <c r="BC93">
        <v>0</v>
      </c>
      <c r="BD93">
        <v>0</v>
      </c>
      <c r="BE93">
        <v>0</v>
      </c>
      <c r="BF93">
        <v>0</v>
      </c>
      <c r="BG93">
        <v>0</v>
      </c>
    </row>
    <row r="94" spans="1:59" ht="14.5" x14ac:dyDescent="0.35">
      <c r="A94" s="35"/>
      <c r="B94">
        <v>1</v>
      </c>
      <c r="C94">
        <v>1</v>
      </c>
      <c r="D94">
        <v>1</v>
      </c>
      <c r="E94">
        <v>0</v>
      </c>
      <c r="F94">
        <v>0</v>
      </c>
      <c r="G94">
        <v>0</v>
      </c>
      <c r="H94">
        <v>0</v>
      </c>
      <c r="I94">
        <v>0</v>
      </c>
      <c r="J94">
        <v>0</v>
      </c>
      <c r="K94">
        <v>0</v>
      </c>
      <c r="L94">
        <v>0</v>
      </c>
      <c r="M94">
        <v>0</v>
      </c>
      <c r="N94">
        <v>0</v>
      </c>
      <c r="O94">
        <v>0</v>
      </c>
      <c r="P94">
        <v>0</v>
      </c>
      <c r="Q94">
        <v>0</v>
      </c>
      <c r="R94">
        <v>0</v>
      </c>
      <c r="S94">
        <v>0</v>
      </c>
      <c r="T94">
        <v>0</v>
      </c>
      <c r="U94">
        <v>0</v>
      </c>
      <c r="V94">
        <v>0</v>
      </c>
      <c r="W94">
        <v>0</v>
      </c>
      <c r="X94">
        <v>0</v>
      </c>
      <c r="Y94">
        <v>0</v>
      </c>
      <c r="Z94">
        <v>0</v>
      </c>
      <c r="AA94">
        <v>0</v>
      </c>
      <c r="AB94">
        <v>0</v>
      </c>
      <c r="AC94">
        <v>0</v>
      </c>
      <c r="AD94">
        <v>0</v>
      </c>
      <c r="AE94">
        <v>0</v>
      </c>
      <c r="AF94">
        <v>0</v>
      </c>
      <c r="AG94">
        <v>0</v>
      </c>
      <c r="AH94">
        <v>0</v>
      </c>
      <c r="AI94">
        <v>0</v>
      </c>
      <c r="AJ94">
        <v>0</v>
      </c>
      <c r="AK94">
        <v>0</v>
      </c>
      <c r="AL94">
        <v>0</v>
      </c>
      <c r="AM94">
        <v>0</v>
      </c>
      <c r="AN94">
        <v>0</v>
      </c>
      <c r="AO94">
        <v>0</v>
      </c>
      <c r="AP94">
        <v>0</v>
      </c>
      <c r="AQ94">
        <v>0</v>
      </c>
      <c r="AR94">
        <v>0</v>
      </c>
      <c r="AS94">
        <v>0</v>
      </c>
      <c r="AT94">
        <v>0</v>
      </c>
      <c r="AU94">
        <v>0</v>
      </c>
      <c r="AV94">
        <v>0</v>
      </c>
      <c r="AW94">
        <v>0</v>
      </c>
      <c r="AX94">
        <v>0</v>
      </c>
      <c r="AY94">
        <v>0</v>
      </c>
      <c r="AZ94">
        <v>0</v>
      </c>
      <c r="BA94">
        <v>0</v>
      </c>
      <c r="BB94">
        <v>0</v>
      </c>
      <c r="BC94">
        <v>0</v>
      </c>
      <c r="BD94">
        <v>0</v>
      </c>
      <c r="BE94">
        <v>0</v>
      </c>
      <c r="BF94">
        <v>0</v>
      </c>
      <c r="BG94">
        <v>0</v>
      </c>
    </row>
    <row r="95" spans="1:59" ht="14.5" x14ac:dyDescent="0.35">
      <c r="A95" s="35"/>
      <c r="B95">
        <v>1</v>
      </c>
      <c r="C95">
        <v>1</v>
      </c>
      <c r="D95">
        <v>1</v>
      </c>
      <c r="E95">
        <v>0</v>
      </c>
      <c r="F95">
        <v>0</v>
      </c>
      <c r="G95">
        <v>0</v>
      </c>
      <c r="H95">
        <v>0</v>
      </c>
      <c r="I95">
        <v>0</v>
      </c>
      <c r="J95">
        <v>0</v>
      </c>
      <c r="K95">
        <v>0</v>
      </c>
      <c r="L95">
        <v>0</v>
      </c>
      <c r="M95">
        <v>0</v>
      </c>
      <c r="N95">
        <v>0</v>
      </c>
      <c r="O95">
        <v>0</v>
      </c>
      <c r="P95">
        <v>0</v>
      </c>
      <c r="Q95">
        <v>0</v>
      </c>
      <c r="R95">
        <v>0</v>
      </c>
      <c r="S95">
        <v>0</v>
      </c>
      <c r="T95">
        <v>0</v>
      </c>
      <c r="U95">
        <v>0</v>
      </c>
      <c r="V95">
        <v>0</v>
      </c>
      <c r="W95">
        <v>0</v>
      </c>
      <c r="X95">
        <v>0</v>
      </c>
      <c r="Y95">
        <v>0</v>
      </c>
      <c r="Z95">
        <v>0</v>
      </c>
      <c r="AA95">
        <v>0</v>
      </c>
      <c r="AB95">
        <v>0</v>
      </c>
      <c r="AC95">
        <v>0</v>
      </c>
      <c r="AD95">
        <v>0</v>
      </c>
      <c r="AE95">
        <v>0</v>
      </c>
      <c r="AF95">
        <v>0</v>
      </c>
      <c r="AG95">
        <v>0</v>
      </c>
      <c r="AH95">
        <v>0</v>
      </c>
      <c r="AI95">
        <v>0</v>
      </c>
      <c r="AJ95">
        <v>0</v>
      </c>
      <c r="AK95">
        <v>0</v>
      </c>
      <c r="AL95">
        <v>0</v>
      </c>
      <c r="AM95">
        <v>0</v>
      </c>
      <c r="AN95">
        <v>0</v>
      </c>
      <c r="AO95">
        <v>0</v>
      </c>
      <c r="AP95">
        <v>0</v>
      </c>
      <c r="AQ95">
        <v>0</v>
      </c>
      <c r="AR95">
        <v>0</v>
      </c>
      <c r="AS95">
        <v>0</v>
      </c>
      <c r="AT95">
        <v>0</v>
      </c>
      <c r="AU95">
        <v>0</v>
      </c>
      <c r="AV95">
        <v>0</v>
      </c>
      <c r="AW95">
        <v>0</v>
      </c>
      <c r="AX95">
        <v>0</v>
      </c>
      <c r="AY95">
        <v>0</v>
      </c>
      <c r="AZ95">
        <v>0</v>
      </c>
      <c r="BA95">
        <v>0</v>
      </c>
      <c r="BB95">
        <v>0</v>
      </c>
      <c r="BC95">
        <v>0</v>
      </c>
      <c r="BD95">
        <v>0</v>
      </c>
      <c r="BE95">
        <v>0</v>
      </c>
      <c r="BF95">
        <v>0</v>
      </c>
      <c r="BG95">
        <v>0</v>
      </c>
    </row>
    <row r="96" spans="1:59" ht="14.5" x14ac:dyDescent="0.35">
      <c r="A96" s="35"/>
      <c r="B96">
        <v>1</v>
      </c>
      <c r="C96">
        <v>1</v>
      </c>
      <c r="D96">
        <v>1</v>
      </c>
      <c r="E96">
        <v>0</v>
      </c>
      <c r="F96">
        <v>0</v>
      </c>
      <c r="G96">
        <v>0</v>
      </c>
      <c r="H96">
        <v>0</v>
      </c>
      <c r="I96">
        <v>0</v>
      </c>
      <c r="J96">
        <v>0</v>
      </c>
      <c r="K96">
        <v>0</v>
      </c>
      <c r="L96">
        <v>0</v>
      </c>
      <c r="M96">
        <v>0</v>
      </c>
      <c r="N96">
        <v>0</v>
      </c>
      <c r="O96">
        <v>0</v>
      </c>
      <c r="P96">
        <v>0</v>
      </c>
      <c r="Q96">
        <v>0</v>
      </c>
      <c r="R96">
        <v>0</v>
      </c>
      <c r="S96">
        <v>0</v>
      </c>
      <c r="T96">
        <v>0</v>
      </c>
      <c r="U96">
        <v>0</v>
      </c>
      <c r="V96">
        <v>0</v>
      </c>
      <c r="W96">
        <v>0</v>
      </c>
      <c r="X96">
        <v>0</v>
      </c>
      <c r="Y96">
        <v>0</v>
      </c>
      <c r="Z96">
        <v>0</v>
      </c>
      <c r="AA96">
        <v>0</v>
      </c>
      <c r="AB96">
        <v>0</v>
      </c>
      <c r="AC96">
        <v>0</v>
      </c>
      <c r="AD96">
        <v>0</v>
      </c>
      <c r="AE96">
        <v>0</v>
      </c>
      <c r="AF96">
        <v>0</v>
      </c>
      <c r="AG96">
        <v>0</v>
      </c>
      <c r="AH96">
        <v>0</v>
      </c>
      <c r="AI96">
        <v>0</v>
      </c>
      <c r="AJ96">
        <v>0</v>
      </c>
      <c r="AK96">
        <v>0</v>
      </c>
      <c r="AL96">
        <v>0</v>
      </c>
      <c r="AM96">
        <v>0</v>
      </c>
      <c r="AN96">
        <v>0</v>
      </c>
      <c r="AO96">
        <v>0</v>
      </c>
      <c r="AP96">
        <v>0</v>
      </c>
      <c r="AQ96">
        <v>0</v>
      </c>
      <c r="AR96">
        <v>0</v>
      </c>
      <c r="AS96">
        <v>0</v>
      </c>
      <c r="AT96">
        <v>0</v>
      </c>
      <c r="AU96">
        <v>0</v>
      </c>
      <c r="AV96">
        <v>0</v>
      </c>
      <c r="AW96">
        <v>0</v>
      </c>
      <c r="AX96">
        <v>0</v>
      </c>
      <c r="AY96">
        <v>0</v>
      </c>
      <c r="AZ96">
        <v>0</v>
      </c>
      <c r="BA96">
        <v>0</v>
      </c>
      <c r="BB96">
        <v>0</v>
      </c>
      <c r="BC96">
        <v>0</v>
      </c>
      <c r="BD96">
        <v>0</v>
      </c>
      <c r="BE96">
        <v>0</v>
      </c>
      <c r="BF96">
        <v>0</v>
      </c>
      <c r="BG96">
        <v>0</v>
      </c>
    </row>
    <row r="97" spans="1:59" ht="14.5" x14ac:dyDescent="0.35">
      <c r="A97" s="35"/>
      <c r="B97">
        <v>1</v>
      </c>
      <c r="C97">
        <v>1</v>
      </c>
      <c r="D97">
        <v>1</v>
      </c>
      <c r="E97">
        <v>0</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v>0</v>
      </c>
      <c r="AK97">
        <v>0</v>
      </c>
      <c r="AL97">
        <v>0</v>
      </c>
      <c r="AM97">
        <v>0</v>
      </c>
      <c r="AN97">
        <v>0</v>
      </c>
      <c r="AO97">
        <v>0</v>
      </c>
      <c r="AP97">
        <v>0</v>
      </c>
      <c r="AQ97">
        <v>0</v>
      </c>
      <c r="AR97">
        <v>0</v>
      </c>
      <c r="AS97">
        <v>0</v>
      </c>
      <c r="AT97">
        <v>0</v>
      </c>
      <c r="AU97">
        <v>0</v>
      </c>
      <c r="AV97">
        <v>0</v>
      </c>
      <c r="AW97">
        <v>0</v>
      </c>
      <c r="AX97">
        <v>0</v>
      </c>
      <c r="AY97">
        <v>0</v>
      </c>
      <c r="AZ97">
        <v>0</v>
      </c>
      <c r="BA97">
        <v>0</v>
      </c>
      <c r="BB97">
        <v>0</v>
      </c>
      <c r="BC97">
        <v>0</v>
      </c>
      <c r="BD97">
        <v>0</v>
      </c>
      <c r="BE97">
        <v>0</v>
      </c>
      <c r="BF97">
        <v>0</v>
      </c>
      <c r="BG97">
        <v>0</v>
      </c>
    </row>
    <row r="98" spans="1:59" ht="14.5" x14ac:dyDescent="0.35">
      <c r="A98" s="35"/>
      <c r="B98">
        <v>1</v>
      </c>
      <c r="C98">
        <v>1</v>
      </c>
      <c r="D98">
        <v>1</v>
      </c>
      <c r="E98">
        <v>0</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v>0</v>
      </c>
      <c r="AK98">
        <v>0</v>
      </c>
      <c r="AL98">
        <v>0</v>
      </c>
      <c r="AM98">
        <v>0</v>
      </c>
      <c r="AN98">
        <v>0</v>
      </c>
      <c r="AO98">
        <v>0</v>
      </c>
      <c r="AP98">
        <v>0</v>
      </c>
      <c r="AQ98">
        <v>0</v>
      </c>
      <c r="AR98">
        <v>0</v>
      </c>
      <c r="AS98">
        <v>0</v>
      </c>
      <c r="AT98">
        <v>0</v>
      </c>
      <c r="AU98">
        <v>0</v>
      </c>
      <c r="AV98">
        <v>0</v>
      </c>
      <c r="AW98">
        <v>0</v>
      </c>
      <c r="AX98">
        <v>0</v>
      </c>
      <c r="AY98">
        <v>0</v>
      </c>
      <c r="AZ98">
        <v>0</v>
      </c>
      <c r="BA98">
        <v>0</v>
      </c>
      <c r="BB98">
        <v>0</v>
      </c>
      <c r="BC98">
        <v>0</v>
      </c>
      <c r="BD98">
        <v>0</v>
      </c>
      <c r="BE98">
        <v>0</v>
      </c>
      <c r="BF98">
        <v>0</v>
      </c>
      <c r="BG98">
        <v>0</v>
      </c>
    </row>
    <row r="99" spans="1:59" ht="14.5" x14ac:dyDescent="0.35">
      <c r="A99" s="35"/>
      <c r="B99">
        <v>1</v>
      </c>
      <c r="C99">
        <v>1</v>
      </c>
      <c r="D99">
        <v>1</v>
      </c>
      <c r="E99">
        <v>0</v>
      </c>
      <c r="F99">
        <v>0</v>
      </c>
      <c r="G99">
        <v>0</v>
      </c>
      <c r="H99">
        <v>0</v>
      </c>
      <c r="I99">
        <v>0</v>
      </c>
      <c r="J99">
        <v>0</v>
      </c>
      <c r="K99">
        <v>0</v>
      </c>
      <c r="L99">
        <v>0</v>
      </c>
      <c r="M99">
        <v>0</v>
      </c>
      <c r="N99">
        <v>0</v>
      </c>
      <c r="O99">
        <v>0</v>
      </c>
      <c r="P99">
        <v>0</v>
      </c>
      <c r="Q99">
        <v>0</v>
      </c>
      <c r="R99">
        <v>0</v>
      </c>
      <c r="S99">
        <v>0</v>
      </c>
      <c r="T99">
        <v>0</v>
      </c>
      <c r="U99">
        <v>0</v>
      </c>
      <c r="V99">
        <v>0</v>
      </c>
      <c r="W99">
        <v>0</v>
      </c>
      <c r="X99">
        <v>0</v>
      </c>
      <c r="Y99">
        <v>0</v>
      </c>
      <c r="Z99">
        <v>0</v>
      </c>
      <c r="AA99">
        <v>0</v>
      </c>
      <c r="AB99">
        <v>0</v>
      </c>
      <c r="AC99">
        <v>0</v>
      </c>
      <c r="AD99">
        <v>0</v>
      </c>
      <c r="AE99">
        <v>0</v>
      </c>
      <c r="AF99">
        <v>0</v>
      </c>
      <c r="AG99">
        <v>0</v>
      </c>
      <c r="AH99">
        <v>0</v>
      </c>
      <c r="AI99">
        <v>0</v>
      </c>
      <c r="AJ99">
        <v>0</v>
      </c>
      <c r="AK99">
        <v>0</v>
      </c>
      <c r="AL99">
        <v>0</v>
      </c>
      <c r="AM99">
        <v>0</v>
      </c>
      <c r="AN99">
        <v>0</v>
      </c>
      <c r="AO99">
        <v>0</v>
      </c>
      <c r="AP99">
        <v>0</v>
      </c>
      <c r="AQ99">
        <v>0</v>
      </c>
      <c r="AR99">
        <v>0</v>
      </c>
      <c r="AS99">
        <v>0</v>
      </c>
      <c r="AT99">
        <v>0</v>
      </c>
      <c r="AU99">
        <v>0</v>
      </c>
      <c r="AV99">
        <v>0</v>
      </c>
      <c r="AW99">
        <v>0</v>
      </c>
      <c r="AX99">
        <v>0</v>
      </c>
      <c r="AY99">
        <v>0</v>
      </c>
      <c r="AZ99">
        <v>0</v>
      </c>
      <c r="BA99">
        <v>0</v>
      </c>
      <c r="BB99">
        <v>0</v>
      </c>
      <c r="BC99">
        <v>0</v>
      </c>
      <c r="BD99">
        <v>0</v>
      </c>
      <c r="BE99">
        <v>0</v>
      </c>
      <c r="BF99">
        <v>0</v>
      </c>
      <c r="BG99">
        <v>0</v>
      </c>
    </row>
    <row r="100" spans="1:59" ht="14.5" x14ac:dyDescent="0.35">
      <c r="A100" s="35"/>
      <c r="B100">
        <v>1</v>
      </c>
      <c r="C100">
        <v>1</v>
      </c>
      <c r="D100">
        <v>1</v>
      </c>
      <c r="E100">
        <v>0</v>
      </c>
      <c r="F100">
        <v>0</v>
      </c>
      <c r="G100">
        <v>0</v>
      </c>
      <c r="H100">
        <v>0</v>
      </c>
      <c r="I100">
        <v>0</v>
      </c>
      <c r="J100">
        <v>0</v>
      </c>
      <c r="K100">
        <v>0</v>
      </c>
      <c r="L100">
        <v>0</v>
      </c>
      <c r="M100">
        <v>0</v>
      </c>
      <c r="N100">
        <v>0</v>
      </c>
      <c r="O100">
        <v>0</v>
      </c>
      <c r="P100">
        <v>0</v>
      </c>
      <c r="Q100">
        <v>0</v>
      </c>
      <c r="R100">
        <v>0</v>
      </c>
      <c r="S100">
        <v>0</v>
      </c>
      <c r="T100">
        <v>0</v>
      </c>
      <c r="U100">
        <v>0</v>
      </c>
      <c r="V100">
        <v>0</v>
      </c>
      <c r="W100">
        <v>0</v>
      </c>
      <c r="X100">
        <v>0</v>
      </c>
      <c r="Y100">
        <v>0</v>
      </c>
      <c r="Z100">
        <v>0</v>
      </c>
      <c r="AA100">
        <v>0</v>
      </c>
      <c r="AB100">
        <v>0</v>
      </c>
      <c r="AC100">
        <v>0</v>
      </c>
      <c r="AD100">
        <v>0</v>
      </c>
      <c r="AE100">
        <v>0</v>
      </c>
      <c r="AF100">
        <v>0</v>
      </c>
      <c r="AG100">
        <v>0</v>
      </c>
      <c r="AH100">
        <v>0</v>
      </c>
      <c r="AI100">
        <v>0</v>
      </c>
      <c r="AJ100">
        <v>0</v>
      </c>
      <c r="AK100">
        <v>0</v>
      </c>
      <c r="AL100">
        <v>0</v>
      </c>
      <c r="AM100">
        <v>0</v>
      </c>
      <c r="AN100">
        <v>0</v>
      </c>
      <c r="AO100">
        <v>0</v>
      </c>
      <c r="AP100">
        <v>0</v>
      </c>
      <c r="AQ100">
        <v>0</v>
      </c>
      <c r="AR100">
        <v>0</v>
      </c>
      <c r="AS100">
        <v>0</v>
      </c>
      <c r="AT100">
        <v>0</v>
      </c>
      <c r="AU100">
        <v>0</v>
      </c>
      <c r="AV100">
        <v>0</v>
      </c>
      <c r="AW100">
        <v>0</v>
      </c>
      <c r="AX100">
        <v>0</v>
      </c>
      <c r="AY100">
        <v>0</v>
      </c>
      <c r="AZ100">
        <v>0</v>
      </c>
      <c r="BA100">
        <v>0</v>
      </c>
      <c r="BB100">
        <v>0</v>
      </c>
      <c r="BC100">
        <v>0</v>
      </c>
      <c r="BD100">
        <v>0</v>
      </c>
      <c r="BE100">
        <v>0</v>
      </c>
      <c r="BF100">
        <v>0</v>
      </c>
      <c r="BG100">
        <v>0</v>
      </c>
    </row>
    <row r="101" spans="1:59" ht="14.5" x14ac:dyDescent="0.35">
      <c r="A101" s="35"/>
      <c r="B101">
        <v>1</v>
      </c>
      <c r="C101">
        <v>1</v>
      </c>
      <c r="D101">
        <v>1</v>
      </c>
      <c r="E101">
        <v>0</v>
      </c>
      <c r="F101">
        <v>0</v>
      </c>
      <c r="G101">
        <v>0</v>
      </c>
      <c r="H101">
        <v>0</v>
      </c>
      <c r="I101">
        <v>0</v>
      </c>
      <c r="J101">
        <v>0</v>
      </c>
      <c r="K101">
        <v>0</v>
      </c>
      <c r="L101">
        <v>0</v>
      </c>
      <c r="M101">
        <v>0</v>
      </c>
      <c r="N101">
        <v>0</v>
      </c>
      <c r="O101">
        <v>0</v>
      </c>
      <c r="P101">
        <v>0</v>
      </c>
      <c r="Q101">
        <v>0</v>
      </c>
      <c r="R101">
        <v>0</v>
      </c>
      <c r="S101">
        <v>0</v>
      </c>
      <c r="T101">
        <v>0</v>
      </c>
      <c r="U101">
        <v>0</v>
      </c>
      <c r="V101">
        <v>0</v>
      </c>
      <c r="W101">
        <v>0</v>
      </c>
      <c r="X101">
        <v>0</v>
      </c>
      <c r="Y101">
        <v>0</v>
      </c>
      <c r="Z101">
        <v>0</v>
      </c>
      <c r="AA101">
        <v>0</v>
      </c>
      <c r="AB101">
        <v>0</v>
      </c>
      <c r="AC101">
        <v>0</v>
      </c>
      <c r="AD101">
        <v>0</v>
      </c>
      <c r="AE101">
        <v>0</v>
      </c>
      <c r="AF101">
        <v>0</v>
      </c>
      <c r="AG101">
        <v>0</v>
      </c>
      <c r="AH101">
        <v>0</v>
      </c>
      <c r="AI101">
        <v>0</v>
      </c>
      <c r="AJ101">
        <v>0</v>
      </c>
      <c r="AK101">
        <v>0</v>
      </c>
      <c r="AL101">
        <v>0</v>
      </c>
      <c r="AM101">
        <v>0</v>
      </c>
      <c r="AN101">
        <v>0</v>
      </c>
      <c r="AO101">
        <v>0</v>
      </c>
      <c r="AP101">
        <v>0</v>
      </c>
      <c r="AQ101">
        <v>0</v>
      </c>
      <c r="AR101">
        <v>0</v>
      </c>
      <c r="AS101">
        <v>0</v>
      </c>
      <c r="AT101">
        <v>0</v>
      </c>
      <c r="AU101">
        <v>0</v>
      </c>
      <c r="AV101">
        <v>0</v>
      </c>
      <c r="AW101">
        <v>0</v>
      </c>
      <c r="AX101">
        <v>0</v>
      </c>
      <c r="AY101">
        <v>0</v>
      </c>
      <c r="AZ101">
        <v>0</v>
      </c>
      <c r="BA101">
        <v>0</v>
      </c>
      <c r="BB101">
        <v>0</v>
      </c>
      <c r="BC101">
        <v>0</v>
      </c>
      <c r="BD101">
        <v>0</v>
      </c>
      <c r="BE101">
        <v>0</v>
      </c>
      <c r="BF101">
        <v>0</v>
      </c>
      <c r="BG101">
        <v>0</v>
      </c>
    </row>
    <row r="102" spans="1:59" ht="14.5" x14ac:dyDescent="0.35">
      <c r="A102" s="35"/>
      <c r="B102">
        <v>1</v>
      </c>
      <c r="C102">
        <v>1</v>
      </c>
      <c r="D102">
        <v>1</v>
      </c>
      <c r="E102">
        <v>0</v>
      </c>
      <c r="F102">
        <v>0</v>
      </c>
      <c r="G102">
        <v>0</v>
      </c>
      <c r="H102">
        <v>0</v>
      </c>
      <c r="I102">
        <v>0</v>
      </c>
      <c r="J102">
        <v>0</v>
      </c>
      <c r="K102">
        <v>0</v>
      </c>
      <c r="L102">
        <v>0</v>
      </c>
      <c r="M102">
        <v>0</v>
      </c>
      <c r="N102">
        <v>0</v>
      </c>
      <c r="O102">
        <v>0</v>
      </c>
      <c r="P102">
        <v>0</v>
      </c>
      <c r="Q102">
        <v>0</v>
      </c>
      <c r="R102">
        <v>0</v>
      </c>
      <c r="S102">
        <v>0</v>
      </c>
      <c r="T102">
        <v>0</v>
      </c>
      <c r="U102">
        <v>0</v>
      </c>
      <c r="V102">
        <v>0</v>
      </c>
      <c r="W102">
        <v>0</v>
      </c>
      <c r="X102">
        <v>0</v>
      </c>
      <c r="Y102">
        <v>0</v>
      </c>
      <c r="Z102">
        <v>0</v>
      </c>
      <c r="AA102">
        <v>0</v>
      </c>
      <c r="AB102">
        <v>0</v>
      </c>
      <c r="AC102">
        <v>0</v>
      </c>
      <c r="AD102">
        <v>0</v>
      </c>
      <c r="AE102">
        <v>0</v>
      </c>
      <c r="AF102">
        <v>0</v>
      </c>
      <c r="AG102">
        <v>0</v>
      </c>
      <c r="AH102">
        <v>0</v>
      </c>
      <c r="AI102">
        <v>0</v>
      </c>
      <c r="AJ102">
        <v>0</v>
      </c>
      <c r="AK102">
        <v>0</v>
      </c>
      <c r="AL102">
        <v>0</v>
      </c>
      <c r="AM102">
        <v>0</v>
      </c>
      <c r="AN102">
        <v>0</v>
      </c>
      <c r="AO102">
        <v>0</v>
      </c>
      <c r="AP102">
        <v>0</v>
      </c>
      <c r="AQ102">
        <v>0</v>
      </c>
      <c r="AR102">
        <v>0</v>
      </c>
      <c r="AS102">
        <v>0</v>
      </c>
      <c r="AT102">
        <v>0</v>
      </c>
      <c r="AU102">
        <v>0</v>
      </c>
      <c r="AV102">
        <v>0</v>
      </c>
      <c r="AW102">
        <v>0</v>
      </c>
      <c r="AX102">
        <v>0</v>
      </c>
      <c r="AY102">
        <v>0</v>
      </c>
      <c r="AZ102">
        <v>0</v>
      </c>
      <c r="BA102">
        <v>0</v>
      </c>
      <c r="BB102">
        <v>0</v>
      </c>
      <c r="BC102">
        <v>0</v>
      </c>
      <c r="BD102">
        <v>0</v>
      </c>
      <c r="BE102">
        <v>0</v>
      </c>
      <c r="BF102">
        <v>0</v>
      </c>
      <c r="BG102">
        <v>0</v>
      </c>
    </row>
    <row r="103" spans="1:59" ht="14.5" x14ac:dyDescent="0.35">
      <c r="A103" s="35"/>
      <c r="B103">
        <v>1</v>
      </c>
      <c r="C103">
        <v>1</v>
      </c>
      <c r="D103">
        <v>1</v>
      </c>
      <c r="E103">
        <v>0</v>
      </c>
      <c r="F103">
        <v>0</v>
      </c>
      <c r="G103">
        <v>0</v>
      </c>
      <c r="H103">
        <v>0</v>
      </c>
      <c r="I103">
        <v>0</v>
      </c>
      <c r="J103">
        <v>0</v>
      </c>
      <c r="K103">
        <v>0</v>
      </c>
      <c r="L103">
        <v>0</v>
      </c>
      <c r="M103">
        <v>0</v>
      </c>
      <c r="N103">
        <v>0</v>
      </c>
      <c r="O103">
        <v>0</v>
      </c>
      <c r="P103">
        <v>0</v>
      </c>
      <c r="Q103">
        <v>0</v>
      </c>
      <c r="R103">
        <v>0</v>
      </c>
      <c r="S103">
        <v>0</v>
      </c>
      <c r="T103">
        <v>0</v>
      </c>
      <c r="U103">
        <v>0</v>
      </c>
      <c r="V103">
        <v>0</v>
      </c>
      <c r="W103">
        <v>0</v>
      </c>
      <c r="X103">
        <v>0</v>
      </c>
      <c r="Y103">
        <v>0</v>
      </c>
      <c r="Z103">
        <v>0</v>
      </c>
      <c r="AA103">
        <v>0</v>
      </c>
      <c r="AB103">
        <v>0</v>
      </c>
      <c r="AC103">
        <v>0</v>
      </c>
      <c r="AD103">
        <v>0</v>
      </c>
      <c r="AE103">
        <v>0</v>
      </c>
      <c r="AF103">
        <v>0</v>
      </c>
      <c r="AG103">
        <v>0</v>
      </c>
      <c r="AH103">
        <v>0</v>
      </c>
      <c r="AI103">
        <v>0</v>
      </c>
      <c r="AJ103">
        <v>0</v>
      </c>
      <c r="AK103">
        <v>0</v>
      </c>
      <c r="AL103">
        <v>0</v>
      </c>
      <c r="AM103">
        <v>0</v>
      </c>
      <c r="AN103">
        <v>0</v>
      </c>
      <c r="AO103">
        <v>0</v>
      </c>
      <c r="AP103">
        <v>0</v>
      </c>
      <c r="AQ103">
        <v>0</v>
      </c>
      <c r="AR103">
        <v>0</v>
      </c>
      <c r="AS103">
        <v>0</v>
      </c>
      <c r="AT103">
        <v>0</v>
      </c>
      <c r="AU103">
        <v>0</v>
      </c>
      <c r="AV103">
        <v>0</v>
      </c>
      <c r="AW103">
        <v>0</v>
      </c>
      <c r="AX103">
        <v>0</v>
      </c>
      <c r="AY103">
        <v>0</v>
      </c>
      <c r="AZ103">
        <v>0</v>
      </c>
      <c r="BA103">
        <v>0</v>
      </c>
      <c r="BB103">
        <v>0</v>
      </c>
      <c r="BC103">
        <v>0</v>
      </c>
      <c r="BD103">
        <v>0</v>
      </c>
      <c r="BE103">
        <v>0</v>
      </c>
      <c r="BF103">
        <v>0</v>
      </c>
      <c r="BG103">
        <v>0</v>
      </c>
    </row>
    <row r="104" spans="1:59" ht="14.5" x14ac:dyDescent="0.35">
      <c r="A104" s="35"/>
      <c r="B104">
        <v>1</v>
      </c>
      <c r="C104">
        <v>1</v>
      </c>
      <c r="D104">
        <v>1</v>
      </c>
      <c r="E104">
        <v>0</v>
      </c>
      <c r="F104">
        <v>0</v>
      </c>
      <c r="G104">
        <v>0</v>
      </c>
      <c r="H104">
        <v>0</v>
      </c>
      <c r="I104">
        <v>0</v>
      </c>
      <c r="J104">
        <v>0</v>
      </c>
      <c r="K104">
        <v>0</v>
      </c>
      <c r="L104">
        <v>0</v>
      </c>
      <c r="M104">
        <v>0</v>
      </c>
      <c r="N104">
        <v>0</v>
      </c>
      <c r="O104">
        <v>0</v>
      </c>
      <c r="P104">
        <v>0</v>
      </c>
      <c r="Q104">
        <v>0</v>
      </c>
      <c r="R104">
        <v>0</v>
      </c>
      <c r="S104">
        <v>0</v>
      </c>
      <c r="T104">
        <v>0</v>
      </c>
      <c r="U104">
        <v>0</v>
      </c>
      <c r="V104">
        <v>0</v>
      </c>
      <c r="W104">
        <v>0</v>
      </c>
      <c r="X104">
        <v>0</v>
      </c>
      <c r="Y104">
        <v>0</v>
      </c>
      <c r="Z104">
        <v>0</v>
      </c>
      <c r="AA104">
        <v>0</v>
      </c>
      <c r="AB104">
        <v>0</v>
      </c>
      <c r="AC104">
        <v>0</v>
      </c>
      <c r="AD104">
        <v>0</v>
      </c>
      <c r="AE104">
        <v>0</v>
      </c>
      <c r="AF104">
        <v>0</v>
      </c>
      <c r="AG104">
        <v>0</v>
      </c>
      <c r="AH104">
        <v>0</v>
      </c>
      <c r="AI104">
        <v>0</v>
      </c>
      <c r="AJ104">
        <v>0</v>
      </c>
      <c r="AK104">
        <v>0</v>
      </c>
      <c r="AL104">
        <v>0</v>
      </c>
      <c r="AM104">
        <v>0</v>
      </c>
      <c r="AN104">
        <v>0</v>
      </c>
      <c r="AO104">
        <v>0</v>
      </c>
      <c r="AP104">
        <v>0</v>
      </c>
      <c r="AQ104">
        <v>0</v>
      </c>
      <c r="AR104">
        <v>0</v>
      </c>
      <c r="AS104">
        <v>0</v>
      </c>
      <c r="AT104">
        <v>0</v>
      </c>
      <c r="AU104">
        <v>0</v>
      </c>
      <c r="AV104">
        <v>0</v>
      </c>
      <c r="AW104">
        <v>0</v>
      </c>
      <c r="AX104">
        <v>0</v>
      </c>
      <c r="AY104">
        <v>0</v>
      </c>
      <c r="AZ104">
        <v>0</v>
      </c>
      <c r="BA104">
        <v>0</v>
      </c>
      <c r="BB104">
        <v>0</v>
      </c>
      <c r="BC104">
        <v>0</v>
      </c>
      <c r="BD104">
        <v>0</v>
      </c>
      <c r="BE104">
        <v>0</v>
      </c>
      <c r="BF104">
        <v>0</v>
      </c>
      <c r="BG104">
        <v>0</v>
      </c>
    </row>
    <row r="105" spans="1:59" ht="14.5" x14ac:dyDescent="0.35">
      <c r="A105" s="35"/>
      <c r="B105">
        <v>1</v>
      </c>
      <c r="C105">
        <v>1</v>
      </c>
      <c r="D105">
        <v>1</v>
      </c>
      <c r="E105">
        <v>0</v>
      </c>
      <c r="F105">
        <v>0</v>
      </c>
      <c r="G105">
        <v>0</v>
      </c>
      <c r="H105">
        <v>0</v>
      </c>
      <c r="I105">
        <v>0</v>
      </c>
      <c r="J105">
        <v>0</v>
      </c>
      <c r="K105">
        <v>0</v>
      </c>
      <c r="L105">
        <v>0</v>
      </c>
      <c r="M105">
        <v>0</v>
      </c>
      <c r="N105">
        <v>0</v>
      </c>
      <c r="O105">
        <v>0</v>
      </c>
      <c r="P105">
        <v>0</v>
      </c>
      <c r="Q105">
        <v>0</v>
      </c>
      <c r="R105">
        <v>0</v>
      </c>
      <c r="S105">
        <v>0</v>
      </c>
      <c r="T105">
        <v>0</v>
      </c>
      <c r="U105">
        <v>0</v>
      </c>
      <c r="V105">
        <v>0</v>
      </c>
      <c r="W105">
        <v>0</v>
      </c>
      <c r="X105">
        <v>0</v>
      </c>
      <c r="Y105">
        <v>0</v>
      </c>
      <c r="Z105">
        <v>0</v>
      </c>
      <c r="AA105">
        <v>0</v>
      </c>
      <c r="AB105">
        <v>0</v>
      </c>
      <c r="AC105">
        <v>0</v>
      </c>
      <c r="AD105">
        <v>0</v>
      </c>
      <c r="AE105">
        <v>0</v>
      </c>
      <c r="AF105">
        <v>0</v>
      </c>
      <c r="AG105">
        <v>0</v>
      </c>
      <c r="AH105">
        <v>0</v>
      </c>
      <c r="AI105">
        <v>0</v>
      </c>
      <c r="AJ105">
        <v>0</v>
      </c>
      <c r="AK105">
        <v>0</v>
      </c>
      <c r="AL105">
        <v>0</v>
      </c>
      <c r="AM105">
        <v>0</v>
      </c>
      <c r="AN105">
        <v>0</v>
      </c>
      <c r="AO105">
        <v>0</v>
      </c>
      <c r="AP105">
        <v>0</v>
      </c>
      <c r="AQ105">
        <v>0</v>
      </c>
      <c r="AR105">
        <v>0</v>
      </c>
      <c r="AS105">
        <v>0</v>
      </c>
      <c r="AT105">
        <v>0</v>
      </c>
      <c r="AU105">
        <v>0</v>
      </c>
      <c r="AV105">
        <v>0</v>
      </c>
      <c r="AW105">
        <v>0</v>
      </c>
      <c r="AX105">
        <v>0</v>
      </c>
      <c r="AY105">
        <v>0</v>
      </c>
      <c r="AZ105">
        <v>0</v>
      </c>
      <c r="BA105">
        <v>0</v>
      </c>
      <c r="BB105">
        <v>0</v>
      </c>
      <c r="BC105">
        <v>0</v>
      </c>
      <c r="BD105">
        <v>0</v>
      </c>
      <c r="BE105">
        <v>0</v>
      </c>
      <c r="BF105">
        <v>0</v>
      </c>
      <c r="BG105">
        <v>0</v>
      </c>
    </row>
    <row r="106" spans="1:59" ht="14.5" x14ac:dyDescent="0.35">
      <c r="A106" s="35"/>
      <c r="B106">
        <v>1</v>
      </c>
      <c r="C106">
        <v>1</v>
      </c>
      <c r="D106">
        <v>1</v>
      </c>
      <c r="E106">
        <v>0</v>
      </c>
      <c r="F106">
        <v>0</v>
      </c>
      <c r="G106">
        <v>0</v>
      </c>
      <c r="H106">
        <v>0</v>
      </c>
      <c r="I106">
        <v>0</v>
      </c>
      <c r="J106">
        <v>0</v>
      </c>
      <c r="K106">
        <v>0</v>
      </c>
      <c r="L106">
        <v>0</v>
      </c>
      <c r="M106">
        <v>0</v>
      </c>
      <c r="N106">
        <v>0</v>
      </c>
      <c r="O106">
        <v>0</v>
      </c>
      <c r="P106">
        <v>0</v>
      </c>
      <c r="Q106">
        <v>0</v>
      </c>
      <c r="R106">
        <v>0</v>
      </c>
      <c r="S106">
        <v>0</v>
      </c>
      <c r="T106">
        <v>0</v>
      </c>
      <c r="U106">
        <v>0</v>
      </c>
      <c r="V106">
        <v>0</v>
      </c>
      <c r="W106">
        <v>0</v>
      </c>
      <c r="X106">
        <v>0</v>
      </c>
      <c r="Y106">
        <v>0</v>
      </c>
      <c r="Z106">
        <v>0</v>
      </c>
      <c r="AA106">
        <v>0</v>
      </c>
      <c r="AB106">
        <v>0</v>
      </c>
      <c r="AC106">
        <v>0</v>
      </c>
      <c r="AD106">
        <v>0</v>
      </c>
      <c r="AE106">
        <v>0</v>
      </c>
      <c r="AF106">
        <v>0</v>
      </c>
      <c r="AG106">
        <v>0</v>
      </c>
      <c r="AH106">
        <v>0</v>
      </c>
      <c r="AI106">
        <v>0</v>
      </c>
      <c r="AJ106">
        <v>0</v>
      </c>
      <c r="AK106">
        <v>0</v>
      </c>
      <c r="AL106">
        <v>0</v>
      </c>
      <c r="AM106">
        <v>0</v>
      </c>
      <c r="AN106">
        <v>0</v>
      </c>
      <c r="AO106">
        <v>0</v>
      </c>
      <c r="AP106">
        <v>0</v>
      </c>
      <c r="AQ106">
        <v>0</v>
      </c>
      <c r="AR106">
        <v>0</v>
      </c>
      <c r="AS106">
        <v>0</v>
      </c>
      <c r="AT106">
        <v>0</v>
      </c>
      <c r="AU106">
        <v>0</v>
      </c>
      <c r="AV106">
        <v>0</v>
      </c>
      <c r="AW106">
        <v>0</v>
      </c>
      <c r="AX106">
        <v>0</v>
      </c>
      <c r="AY106">
        <v>0</v>
      </c>
      <c r="AZ106">
        <v>0</v>
      </c>
      <c r="BA106">
        <v>0</v>
      </c>
      <c r="BB106">
        <v>0</v>
      </c>
      <c r="BC106">
        <v>0</v>
      </c>
      <c r="BD106">
        <v>0</v>
      </c>
      <c r="BE106">
        <v>0</v>
      </c>
      <c r="BF106">
        <v>0</v>
      </c>
      <c r="BG106">
        <v>0</v>
      </c>
    </row>
    <row r="107" spans="1:59" ht="14.5" x14ac:dyDescent="0.35">
      <c r="A107" s="35"/>
      <c r="B107">
        <v>1</v>
      </c>
      <c r="C107">
        <v>1</v>
      </c>
      <c r="D107">
        <v>1</v>
      </c>
      <c r="E107">
        <v>0</v>
      </c>
      <c r="F107">
        <v>0</v>
      </c>
      <c r="G107">
        <v>0</v>
      </c>
      <c r="H107">
        <v>0</v>
      </c>
      <c r="I107">
        <v>0</v>
      </c>
      <c r="J107">
        <v>0</v>
      </c>
      <c r="K107">
        <v>0</v>
      </c>
      <c r="L107">
        <v>0</v>
      </c>
      <c r="M107">
        <v>0</v>
      </c>
      <c r="N107">
        <v>0</v>
      </c>
      <c r="O107">
        <v>0</v>
      </c>
      <c r="P107">
        <v>0</v>
      </c>
      <c r="Q107">
        <v>0</v>
      </c>
      <c r="R107">
        <v>0</v>
      </c>
      <c r="S107">
        <v>0</v>
      </c>
      <c r="T107">
        <v>0</v>
      </c>
      <c r="U107">
        <v>0</v>
      </c>
      <c r="V107">
        <v>0</v>
      </c>
      <c r="W107">
        <v>0</v>
      </c>
      <c r="X107">
        <v>0</v>
      </c>
      <c r="Y107">
        <v>0</v>
      </c>
      <c r="Z107">
        <v>0</v>
      </c>
      <c r="AA107">
        <v>0</v>
      </c>
      <c r="AB107">
        <v>0</v>
      </c>
      <c r="AC107">
        <v>0</v>
      </c>
      <c r="AD107">
        <v>0</v>
      </c>
      <c r="AE107">
        <v>0</v>
      </c>
      <c r="AF107">
        <v>0</v>
      </c>
      <c r="AG107">
        <v>0</v>
      </c>
      <c r="AH107">
        <v>0</v>
      </c>
      <c r="AI107">
        <v>0</v>
      </c>
      <c r="AJ107">
        <v>0</v>
      </c>
      <c r="AK107">
        <v>0</v>
      </c>
      <c r="AL107">
        <v>0</v>
      </c>
      <c r="AM107">
        <v>0</v>
      </c>
      <c r="AN107">
        <v>0</v>
      </c>
      <c r="AO107">
        <v>0</v>
      </c>
      <c r="AP107">
        <v>0</v>
      </c>
      <c r="AQ107">
        <v>0</v>
      </c>
      <c r="AR107">
        <v>0</v>
      </c>
      <c r="AS107">
        <v>0</v>
      </c>
      <c r="AT107">
        <v>0</v>
      </c>
      <c r="AU107">
        <v>0</v>
      </c>
      <c r="AV107">
        <v>0</v>
      </c>
      <c r="AW107">
        <v>0</v>
      </c>
      <c r="AX107">
        <v>0</v>
      </c>
      <c r="AY107">
        <v>0</v>
      </c>
      <c r="AZ107">
        <v>0</v>
      </c>
      <c r="BA107">
        <v>0</v>
      </c>
      <c r="BB107">
        <v>0</v>
      </c>
      <c r="BC107">
        <v>0</v>
      </c>
      <c r="BD107">
        <v>0</v>
      </c>
      <c r="BE107">
        <v>0</v>
      </c>
      <c r="BF107">
        <v>0</v>
      </c>
      <c r="BG107">
        <v>0</v>
      </c>
    </row>
    <row r="108" spans="1:59" ht="14.5" x14ac:dyDescent="0.35">
      <c r="A108" s="35"/>
      <c r="B108">
        <v>1</v>
      </c>
      <c r="C108">
        <v>1</v>
      </c>
      <c r="D108">
        <v>1</v>
      </c>
      <c r="E108">
        <v>0</v>
      </c>
      <c r="F108">
        <v>0</v>
      </c>
      <c r="G108">
        <v>0</v>
      </c>
      <c r="H108">
        <v>0</v>
      </c>
      <c r="I108">
        <v>0</v>
      </c>
      <c r="J108">
        <v>0</v>
      </c>
      <c r="K108">
        <v>0</v>
      </c>
      <c r="L108">
        <v>0</v>
      </c>
      <c r="M108">
        <v>0</v>
      </c>
      <c r="N108">
        <v>0</v>
      </c>
      <c r="O108">
        <v>0</v>
      </c>
      <c r="P108">
        <v>0</v>
      </c>
      <c r="Q108">
        <v>0</v>
      </c>
      <c r="R108">
        <v>0</v>
      </c>
      <c r="S108">
        <v>0</v>
      </c>
      <c r="T108">
        <v>0</v>
      </c>
      <c r="U108">
        <v>0</v>
      </c>
      <c r="V108">
        <v>0</v>
      </c>
      <c r="W108">
        <v>0</v>
      </c>
      <c r="X108">
        <v>0</v>
      </c>
      <c r="Y108">
        <v>0</v>
      </c>
      <c r="Z108">
        <v>0</v>
      </c>
      <c r="AA108">
        <v>0</v>
      </c>
      <c r="AB108">
        <v>0</v>
      </c>
      <c r="AC108">
        <v>0</v>
      </c>
      <c r="AD108">
        <v>0</v>
      </c>
      <c r="AE108">
        <v>0</v>
      </c>
      <c r="AF108">
        <v>0</v>
      </c>
      <c r="AG108">
        <v>0</v>
      </c>
      <c r="AH108">
        <v>0</v>
      </c>
      <c r="AI108">
        <v>0</v>
      </c>
      <c r="AJ108">
        <v>0</v>
      </c>
      <c r="AK108">
        <v>0</v>
      </c>
      <c r="AL108">
        <v>0</v>
      </c>
      <c r="AM108">
        <v>0</v>
      </c>
      <c r="AN108">
        <v>0</v>
      </c>
      <c r="AO108">
        <v>0</v>
      </c>
      <c r="AP108">
        <v>0</v>
      </c>
      <c r="AQ108">
        <v>0</v>
      </c>
      <c r="AR108">
        <v>0</v>
      </c>
      <c r="AS108">
        <v>0</v>
      </c>
      <c r="AT108">
        <v>0</v>
      </c>
      <c r="AU108">
        <v>0</v>
      </c>
      <c r="AV108">
        <v>0</v>
      </c>
      <c r="AW108">
        <v>0</v>
      </c>
      <c r="AX108">
        <v>0</v>
      </c>
      <c r="AY108">
        <v>0</v>
      </c>
      <c r="AZ108">
        <v>0</v>
      </c>
      <c r="BA108">
        <v>0</v>
      </c>
      <c r="BB108">
        <v>0</v>
      </c>
      <c r="BC108">
        <v>0</v>
      </c>
      <c r="BD108">
        <v>0</v>
      </c>
      <c r="BE108">
        <v>0</v>
      </c>
      <c r="BF108">
        <v>0</v>
      </c>
      <c r="BG108">
        <v>0</v>
      </c>
    </row>
    <row r="109" spans="1:59" ht="14.5" x14ac:dyDescent="0.35">
      <c r="A109" s="35"/>
      <c r="B109">
        <v>1</v>
      </c>
      <c r="C109">
        <v>1</v>
      </c>
      <c r="D109">
        <v>1</v>
      </c>
      <c r="E109">
        <v>0</v>
      </c>
      <c r="F109">
        <v>0</v>
      </c>
      <c r="G109">
        <v>0</v>
      </c>
      <c r="H109">
        <v>0</v>
      </c>
      <c r="I109">
        <v>0</v>
      </c>
      <c r="J109">
        <v>0</v>
      </c>
      <c r="K109">
        <v>0</v>
      </c>
      <c r="L109">
        <v>0</v>
      </c>
      <c r="M109">
        <v>0</v>
      </c>
      <c r="N109">
        <v>0</v>
      </c>
      <c r="O109">
        <v>0</v>
      </c>
      <c r="P109">
        <v>0</v>
      </c>
      <c r="Q109">
        <v>0</v>
      </c>
      <c r="R109">
        <v>0</v>
      </c>
      <c r="S109">
        <v>0</v>
      </c>
      <c r="T109">
        <v>0</v>
      </c>
      <c r="U109">
        <v>0</v>
      </c>
      <c r="V109">
        <v>0</v>
      </c>
      <c r="W109">
        <v>0</v>
      </c>
      <c r="X109">
        <v>0</v>
      </c>
      <c r="Y109">
        <v>0</v>
      </c>
      <c r="Z109">
        <v>0</v>
      </c>
      <c r="AA109">
        <v>0</v>
      </c>
      <c r="AB109">
        <v>0</v>
      </c>
      <c r="AC109">
        <v>0</v>
      </c>
      <c r="AD109">
        <v>0</v>
      </c>
      <c r="AE109">
        <v>0</v>
      </c>
      <c r="AF109">
        <v>0</v>
      </c>
      <c r="AG109">
        <v>0</v>
      </c>
      <c r="AH109">
        <v>0</v>
      </c>
      <c r="AI109">
        <v>0</v>
      </c>
      <c r="AJ109">
        <v>0</v>
      </c>
      <c r="AK109">
        <v>0</v>
      </c>
      <c r="AL109">
        <v>0</v>
      </c>
      <c r="AM109">
        <v>0</v>
      </c>
      <c r="AN109">
        <v>0</v>
      </c>
      <c r="AO109">
        <v>0</v>
      </c>
      <c r="AP109">
        <v>0</v>
      </c>
      <c r="AQ109">
        <v>0</v>
      </c>
      <c r="AR109">
        <v>0</v>
      </c>
      <c r="AS109">
        <v>0</v>
      </c>
      <c r="AT109">
        <v>0</v>
      </c>
      <c r="AU109">
        <v>0</v>
      </c>
      <c r="AV109">
        <v>0</v>
      </c>
      <c r="AW109">
        <v>0</v>
      </c>
      <c r="AX109">
        <v>0</v>
      </c>
      <c r="AY109">
        <v>0</v>
      </c>
      <c r="AZ109">
        <v>0</v>
      </c>
      <c r="BA109">
        <v>0</v>
      </c>
      <c r="BB109">
        <v>0</v>
      </c>
      <c r="BC109">
        <v>0</v>
      </c>
      <c r="BD109">
        <v>0</v>
      </c>
      <c r="BE109">
        <v>0</v>
      </c>
      <c r="BF109">
        <v>0</v>
      </c>
      <c r="BG109">
        <v>0</v>
      </c>
    </row>
    <row r="110" spans="1:59" ht="14.5" x14ac:dyDescent="0.35">
      <c r="A110" s="35"/>
      <c r="B110">
        <v>1</v>
      </c>
      <c r="C110">
        <v>1</v>
      </c>
      <c r="D110">
        <v>1</v>
      </c>
      <c r="E110">
        <v>0</v>
      </c>
      <c r="F110">
        <v>0</v>
      </c>
      <c r="G110">
        <v>0</v>
      </c>
      <c r="H110">
        <v>0</v>
      </c>
      <c r="I110">
        <v>0</v>
      </c>
      <c r="J110">
        <v>0</v>
      </c>
      <c r="K110">
        <v>0</v>
      </c>
      <c r="L110">
        <v>0</v>
      </c>
      <c r="M110">
        <v>0</v>
      </c>
      <c r="N110">
        <v>0</v>
      </c>
      <c r="O110">
        <v>0</v>
      </c>
      <c r="P110">
        <v>0</v>
      </c>
      <c r="Q110">
        <v>0</v>
      </c>
      <c r="R110">
        <v>0</v>
      </c>
      <c r="S110">
        <v>0</v>
      </c>
      <c r="T110">
        <v>0</v>
      </c>
      <c r="U110">
        <v>0</v>
      </c>
      <c r="V110">
        <v>0</v>
      </c>
      <c r="W110">
        <v>0</v>
      </c>
      <c r="X110">
        <v>0</v>
      </c>
      <c r="Y110">
        <v>0</v>
      </c>
      <c r="Z110">
        <v>0</v>
      </c>
      <c r="AA110">
        <v>0</v>
      </c>
      <c r="AB110">
        <v>0</v>
      </c>
      <c r="AC110">
        <v>0</v>
      </c>
      <c r="AD110">
        <v>0</v>
      </c>
      <c r="AE110">
        <v>0</v>
      </c>
      <c r="AF110">
        <v>0</v>
      </c>
      <c r="AG110">
        <v>0</v>
      </c>
      <c r="AH110">
        <v>0</v>
      </c>
      <c r="AI110">
        <v>0</v>
      </c>
      <c r="AJ110">
        <v>0</v>
      </c>
      <c r="AK110">
        <v>0</v>
      </c>
      <c r="AL110">
        <v>0</v>
      </c>
      <c r="AM110">
        <v>0</v>
      </c>
      <c r="AN110">
        <v>0</v>
      </c>
      <c r="AO110">
        <v>0</v>
      </c>
      <c r="AP110">
        <v>0</v>
      </c>
      <c r="AQ110">
        <v>0</v>
      </c>
      <c r="AR110">
        <v>0</v>
      </c>
      <c r="AS110">
        <v>0</v>
      </c>
      <c r="AT110">
        <v>0</v>
      </c>
      <c r="AU110">
        <v>0</v>
      </c>
      <c r="AV110">
        <v>0</v>
      </c>
      <c r="AW110">
        <v>0</v>
      </c>
      <c r="AX110">
        <v>0</v>
      </c>
      <c r="AY110">
        <v>0</v>
      </c>
      <c r="AZ110">
        <v>0</v>
      </c>
      <c r="BA110">
        <v>0</v>
      </c>
      <c r="BB110">
        <v>0</v>
      </c>
      <c r="BC110">
        <v>0</v>
      </c>
      <c r="BD110">
        <v>0</v>
      </c>
      <c r="BE110">
        <v>0</v>
      </c>
      <c r="BF110">
        <v>0</v>
      </c>
      <c r="BG110">
        <v>0</v>
      </c>
    </row>
    <row r="111" spans="1:59" ht="14.5" x14ac:dyDescent="0.35">
      <c r="A111" s="35"/>
      <c r="B111">
        <v>1</v>
      </c>
      <c r="C111">
        <v>1</v>
      </c>
      <c r="D111">
        <v>1</v>
      </c>
      <c r="E111">
        <v>0</v>
      </c>
      <c r="F111">
        <v>0</v>
      </c>
      <c r="G111">
        <v>0</v>
      </c>
      <c r="H111">
        <v>0</v>
      </c>
      <c r="I111">
        <v>0</v>
      </c>
      <c r="J111">
        <v>0</v>
      </c>
      <c r="K111">
        <v>0</v>
      </c>
      <c r="L111">
        <v>0</v>
      </c>
      <c r="M111">
        <v>0</v>
      </c>
      <c r="N111">
        <v>0</v>
      </c>
      <c r="O111">
        <v>0</v>
      </c>
      <c r="P111">
        <v>0</v>
      </c>
      <c r="Q111">
        <v>0</v>
      </c>
      <c r="R111">
        <v>0</v>
      </c>
      <c r="S111">
        <v>0</v>
      </c>
      <c r="T111">
        <v>0</v>
      </c>
      <c r="U111">
        <v>0</v>
      </c>
      <c r="V111">
        <v>0</v>
      </c>
      <c r="W111">
        <v>0</v>
      </c>
      <c r="X111">
        <v>0</v>
      </c>
      <c r="Y111">
        <v>0</v>
      </c>
      <c r="Z111">
        <v>0</v>
      </c>
      <c r="AA111">
        <v>0</v>
      </c>
      <c r="AB111">
        <v>0</v>
      </c>
      <c r="AC111">
        <v>0</v>
      </c>
      <c r="AD111">
        <v>0</v>
      </c>
      <c r="AE111">
        <v>0</v>
      </c>
      <c r="AF111">
        <v>0</v>
      </c>
      <c r="AG111">
        <v>0</v>
      </c>
      <c r="AH111">
        <v>0</v>
      </c>
      <c r="AI111">
        <v>0</v>
      </c>
      <c r="AJ111">
        <v>0</v>
      </c>
      <c r="AK111">
        <v>0</v>
      </c>
      <c r="AL111">
        <v>0</v>
      </c>
      <c r="AM111">
        <v>0</v>
      </c>
      <c r="AN111">
        <v>0</v>
      </c>
      <c r="AO111">
        <v>0</v>
      </c>
      <c r="AP111">
        <v>0</v>
      </c>
      <c r="AQ111">
        <v>0</v>
      </c>
      <c r="AR111">
        <v>0</v>
      </c>
      <c r="AS111">
        <v>0</v>
      </c>
      <c r="AT111">
        <v>0</v>
      </c>
      <c r="AU111">
        <v>0</v>
      </c>
      <c r="AV111">
        <v>0</v>
      </c>
      <c r="AW111">
        <v>0</v>
      </c>
      <c r="AX111">
        <v>0</v>
      </c>
      <c r="AY111">
        <v>0</v>
      </c>
      <c r="AZ111">
        <v>0</v>
      </c>
      <c r="BA111">
        <v>0</v>
      </c>
      <c r="BB111">
        <v>0</v>
      </c>
      <c r="BC111">
        <v>0</v>
      </c>
      <c r="BD111">
        <v>0</v>
      </c>
      <c r="BE111">
        <v>0</v>
      </c>
      <c r="BF111">
        <v>0</v>
      </c>
      <c r="BG111">
        <v>0</v>
      </c>
    </row>
    <row r="112" spans="1:59" ht="14.5" x14ac:dyDescent="0.35">
      <c r="A112" s="35"/>
      <c r="B112">
        <v>1</v>
      </c>
      <c r="C112">
        <v>1</v>
      </c>
      <c r="D112">
        <v>1</v>
      </c>
      <c r="E112">
        <v>0</v>
      </c>
      <c r="F112">
        <v>0</v>
      </c>
      <c r="G112">
        <v>0</v>
      </c>
      <c r="H112">
        <v>0</v>
      </c>
      <c r="I112">
        <v>0</v>
      </c>
      <c r="J112">
        <v>0</v>
      </c>
      <c r="K112">
        <v>0</v>
      </c>
      <c r="L112">
        <v>0</v>
      </c>
      <c r="M112">
        <v>0</v>
      </c>
      <c r="N112">
        <v>0</v>
      </c>
      <c r="O112">
        <v>0</v>
      </c>
      <c r="P112">
        <v>0</v>
      </c>
      <c r="Q112">
        <v>0</v>
      </c>
      <c r="R112">
        <v>0</v>
      </c>
      <c r="S112">
        <v>0</v>
      </c>
      <c r="T112">
        <v>0</v>
      </c>
      <c r="U112">
        <v>0</v>
      </c>
      <c r="V112">
        <v>0</v>
      </c>
      <c r="W112">
        <v>0</v>
      </c>
      <c r="X112">
        <v>0</v>
      </c>
      <c r="Y112">
        <v>0</v>
      </c>
      <c r="Z112">
        <v>0</v>
      </c>
      <c r="AA112">
        <v>0</v>
      </c>
      <c r="AB112">
        <v>0</v>
      </c>
      <c r="AC112">
        <v>0</v>
      </c>
      <c r="AD112">
        <v>0</v>
      </c>
      <c r="AE112">
        <v>0</v>
      </c>
      <c r="AF112">
        <v>0</v>
      </c>
      <c r="AG112">
        <v>0</v>
      </c>
      <c r="AH112">
        <v>0</v>
      </c>
      <c r="AI112">
        <v>0</v>
      </c>
      <c r="AJ112">
        <v>0</v>
      </c>
      <c r="AK112">
        <v>0</v>
      </c>
      <c r="AL112">
        <v>0</v>
      </c>
      <c r="AM112">
        <v>0</v>
      </c>
      <c r="AN112">
        <v>0</v>
      </c>
      <c r="AO112">
        <v>0</v>
      </c>
      <c r="AP112">
        <v>0</v>
      </c>
      <c r="AQ112">
        <v>0</v>
      </c>
      <c r="AR112">
        <v>0</v>
      </c>
      <c r="AS112">
        <v>0</v>
      </c>
      <c r="AT112">
        <v>0</v>
      </c>
      <c r="AU112">
        <v>0</v>
      </c>
      <c r="AV112">
        <v>0</v>
      </c>
      <c r="AW112">
        <v>0</v>
      </c>
      <c r="AX112">
        <v>0</v>
      </c>
      <c r="AY112">
        <v>0</v>
      </c>
      <c r="AZ112">
        <v>0</v>
      </c>
      <c r="BA112">
        <v>0</v>
      </c>
      <c r="BB112">
        <v>0</v>
      </c>
      <c r="BC112">
        <v>0</v>
      </c>
      <c r="BD112">
        <v>0</v>
      </c>
      <c r="BE112">
        <v>0</v>
      </c>
      <c r="BF112">
        <v>0</v>
      </c>
      <c r="BG112">
        <v>0</v>
      </c>
    </row>
    <row r="113" spans="1:59" ht="14.5" x14ac:dyDescent="0.35">
      <c r="A113" s="35"/>
      <c r="B113">
        <v>1</v>
      </c>
      <c r="C113">
        <v>1</v>
      </c>
      <c r="D113">
        <v>1</v>
      </c>
      <c r="E113">
        <v>0</v>
      </c>
      <c r="F113">
        <v>0</v>
      </c>
      <c r="G113">
        <v>0</v>
      </c>
      <c r="H113">
        <v>0</v>
      </c>
      <c r="I113">
        <v>0</v>
      </c>
      <c r="J113">
        <v>0</v>
      </c>
      <c r="K113">
        <v>0</v>
      </c>
      <c r="L113">
        <v>0</v>
      </c>
      <c r="M113">
        <v>0</v>
      </c>
      <c r="N113">
        <v>0</v>
      </c>
      <c r="O113">
        <v>0</v>
      </c>
      <c r="P113">
        <v>0</v>
      </c>
      <c r="Q113">
        <v>0</v>
      </c>
      <c r="R113">
        <v>0</v>
      </c>
      <c r="S113">
        <v>0</v>
      </c>
      <c r="T113">
        <v>0</v>
      </c>
      <c r="U113">
        <v>0</v>
      </c>
      <c r="V113">
        <v>0</v>
      </c>
      <c r="W113">
        <v>0</v>
      </c>
      <c r="X113">
        <v>0</v>
      </c>
      <c r="Y113">
        <v>0</v>
      </c>
      <c r="Z113">
        <v>0</v>
      </c>
      <c r="AA113">
        <v>0</v>
      </c>
      <c r="AB113">
        <v>0</v>
      </c>
      <c r="AC113">
        <v>0</v>
      </c>
      <c r="AD113">
        <v>0</v>
      </c>
      <c r="AE113">
        <v>0</v>
      </c>
      <c r="AF113">
        <v>0</v>
      </c>
      <c r="AG113">
        <v>0</v>
      </c>
      <c r="AH113">
        <v>0</v>
      </c>
      <c r="AI113">
        <v>0</v>
      </c>
      <c r="AJ113">
        <v>0</v>
      </c>
      <c r="AK113">
        <v>0</v>
      </c>
      <c r="AL113">
        <v>0</v>
      </c>
      <c r="AM113">
        <v>0</v>
      </c>
      <c r="AN113">
        <v>0</v>
      </c>
      <c r="AO113">
        <v>0</v>
      </c>
      <c r="AP113">
        <v>0</v>
      </c>
      <c r="AQ113">
        <v>0</v>
      </c>
      <c r="AR113">
        <v>0</v>
      </c>
      <c r="AS113">
        <v>0</v>
      </c>
      <c r="AT113">
        <v>0</v>
      </c>
      <c r="AU113">
        <v>0</v>
      </c>
      <c r="AV113">
        <v>0</v>
      </c>
      <c r="AW113">
        <v>0</v>
      </c>
      <c r="AX113">
        <v>0</v>
      </c>
      <c r="AY113">
        <v>0</v>
      </c>
      <c r="AZ113">
        <v>0</v>
      </c>
      <c r="BA113">
        <v>0</v>
      </c>
      <c r="BB113">
        <v>0</v>
      </c>
      <c r="BC113">
        <v>0</v>
      </c>
      <c r="BD113">
        <v>0</v>
      </c>
      <c r="BE113">
        <v>0</v>
      </c>
      <c r="BF113">
        <v>0</v>
      </c>
      <c r="BG113">
        <v>0</v>
      </c>
    </row>
    <row r="114" spans="1:59" ht="14.5" x14ac:dyDescent="0.35">
      <c r="A114" s="35"/>
      <c r="B114">
        <v>1</v>
      </c>
      <c r="C114">
        <v>1</v>
      </c>
      <c r="D114">
        <v>1</v>
      </c>
      <c r="E114">
        <v>0</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c r="AH114">
        <v>0</v>
      </c>
      <c r="AI114">
        <v>0</v>
      </c>
      <c r="AJ114">
        <v>0</v>
      </c>
      <c r="AK114">
        <v>0</v>
      </c>
      <c r="AL114">
        <v>0</v>
      </c>
      <c r="AM114">
        <v>0</v>
      </c>
      <c r="AN114">
        <v>0</v>
      </c>
      <c r="AO114">
        <v>0</v>
      </c>
      <c r="AP114">
        <v>0</v>
      </c>
      <c r="AQ114">
        <v>0</v>
      </c>
      <c r="AR114">
        <v>0</v>
      </c>
      <c r="AS114">
        <v>0</v>
      </c>
      <c r="AT114">
        <v>0</v>
      </c>
      <c r="AU114">
        <v>0</v>
      </c>
      <c r="AV114">
        <v>0</v>
      </c>
      <c r="AW114">
        <v>0</v>
      </c>
      <c r="AX114">
        <v>0</v>
      </c>
      <c r="AY114">
        <v>0</v>
      </c>
      <c r="AZ114">
        <v>0</v>
      </c>
      <c r="BA114">
        <v>0</v>
      </c>
      <c r="BB114">
        <v>0</v>
      </c>
      <c r="BC114">
        <v>0</v>
      </c>
      <c r="BD114">
        <v>0</v>
      </c>
      <c r="BE114">
        <v>0</v>
      </c>
      <c r="BF114">
        <v>0</v>
      </c>
      <c r="BG114">
        <v>0</v>
      </c>
    </row>
    <row r="115" spans="1:59" ht="14.5" x14ac:dyDescent="0.35">
      <c r="A115" s="35"/>
      <c r="B115">
        <v>1</v>
      </c>
      <c r="C115">
        <v>1</v>
      </c>
      <c r="D115">
        <v>1</v>
      </c>
      <c r="E115">
        <v>0</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v>0</v>
      </c>
      <c r="AJ115">
        <v>0</v>
      </c>
      <c r="AK115">
        <v>0</v>
      </c>
      <c r="AL115">
        <v>0</v>
      </c>
      <c r="AM115">
        <v>0</v>
      </c>
      <c r="AN115">
        <v>0</v>
      </c>
      <c r="AO115">
        <v>0</v>
      </c>
      <c r="AP115">
        <v>0</v>
      </c>
      <c r="AQ115">
        <v>0</v>
      </c>
      <c r="AR115">
        <v>0</v>
      </c>
      <c r="AS115">
        <v>0</v>
      </c>
      <c r="AT115">
        <v>0</v>
      </c>
      <c r="AU115">
        <v>0</v>
      </c>
      <c r="AV115">
        <v>0</v>
      </c>
      <c r="AW115">
        <v>0</v>
      </c>
      <c r="AX115">
        <v>0</v>
      </c>
      <c r="AY115">
        <v>0</v>
      </c>
      <c r="AZ115">
        <v>0</v>
      </c>
      <c r="BA115">
        <v>0</v>
      </c>
      <c r="BB115">
        <v>0</v>
      </c>
      <c r="BC115">
        <v>0</v>
      </c>
      <c r="BD115">
        <v>0</v>
      </c>
      <c r="BE115">
        <v>0</v>
      </c>
      <c r="BF115">
        <v>0</v>
      </c>
      <c r="BG115">
        <v>0</v>
      </c>
    </row>
    <row r="116" spans="1:59" ht="14.5" x14ac:dyDescent="0.35">
      <c r="A116" s="35"/>
      <c r="B116">
        <v>1</v>
      </c>
      <c r="C116">
        <v>1</v>
      </c>
      <c r="D116">
        <v>1</v>
      </c>
      <c r="E116">
        <v>0</v>
      </c>
      <c r="F116">
        <v>0</v>
      </c>
      <c r="G116">
        <v>0</v>
      </c>
      <c r="H116">
        <v>0</v>
      </c>
      <c r="I116">
        <v>0</v>
      </c>
      <c r="J116">
        <v>0</v>
      </c>
      <c r="K116">
        <v>0</v>
      </c>
      <c r="L116">
        <v>0</v>
      </c>
      <c r="M116">
        <v>0</v>
      </c>
      <c r="N116">
        <v>0</v>
      </c>
      <c r="O116">
        <v>0</v>
      </c>
      <c r="P116">
        <v>0</v>
      </c>
      <c r="Q116">
        <v>0</v>
      </c>
      <c r="R116">
        <v>0</v>
      </c>
      <c r="S116">
        <v>0</v>
      </c>
      <c r="T116">
        <v>0</v>
      </c>
      <c r="U116">
        <v>0</v>
      </c>
      <c r="V116">
        <v>0</v>
      </c>
      <c r="W116">
        <v>0</v>
      </c>
      <c r="X116">
        <v>0</v>
      </c>
      <c r="Y116">
        <v>0</v>
      </c>
      <c r="Z116">
        <v>0</v>
      </c>
      <c r="AA116">
        <v>0</v>
      </c>
      <c r="AB116">
        <v>0</v>
      </c>
      <c r="AC116">
        <v>0</v>
      </c>
      <c r="AD116">
        <v>0</v>
      </c>
      <c r="AE116">
        <v>0</v>
      </c>
      <c r="AF116">
        <v>0</v>
      </c>
      <c r="AG116">
        <v>0</v>
      </c>
      <c r="AH116">
        <v>0</v>
      </c>
      <c r="AI116">
        <v>0</v>
      </c>
      <c r="AJ116">
        <v>0</v>
      </c>
      <c r="AK116">
        <v>0</v>
      </c>
      <c r="AL116">
        <v>0</v>
      </c>
      <c r="AM116">
        <v>0</v>
      </c>
      <c r="AN116">
        <v>0</v>
      </c>
      <c r="AO116">
        <v>0</v>
      </c>
      <c r="AP116">
        <v>0</v>
      </c>
      <c r="AQ116">
        <v>0</v>
      </c>
      <c r="AR116">
        <v>0</v>
      </c>
      <c r="AS116">
        <v>0</v>
      </c>
      <c r="AT116">
        <v>0</v>
      </c>
      <c r="AU116">
        <v>0</v>
      </c>
      <c r="AV116">
        <v>0</v>
      </c>
      <c r="AW116">
        <v>0</v>
      </c>
      <c r="AX116">
        <v>0</v>
      </c>
      <c r="AY116">
        <v>0</v>
      </c>
      <c r="AZ116">
        <v>0</v>
      </c>
      <c r="BA116">
        <v>0</v>
      </c>
      <c r="BB116">
        <v>0</v>
      </c>
      <c r="BC116">
        <v>0</v>
      </c>
      <c r="BD116">
        <v>0</v>
      </c>
      <c r="BE116">
        <v>0</v>
      </c>
      <c r="BF116">
        <v>0</v>
      </c>
      <c r="BG116">
        <v>0</v>
      </c>
    </row>
    <row r="117" spans="1:59" ht="14.5" x14ac:dyDescent="0.35">
      <c r="A117" s="35"/>
      <c r="B117">
        <v>1</v>
      </c>
      <c r="C117">
        <v>1</v>
      </c>
      <c r="D117">
        <v>1</v>
      </c>
      <c r="E117">
        <v>0</v>
      </c>
      <c r="F117">
        <v>0</v>
      </c>
      <c r="G117">
        <v>0</v>
      </c>
      <c r="H117">
        <v>0</v>
      </c>
      <c r="I117">
        <v>0</v>
      </c>
      <c r="J117">
        <v>0</v>
      </c>
      <c r="K117">
        <v>0</v>
      </c>
      <c r="L117">
        <v>0</v>
      </c>
      <c r="M117">
        <v>0</v>
      </c>
      <c r="N117">
        <v>0</v>
      </c>
      <c r="O117">
        <v>0</v>
      </c>
      <c r="P117">
        <v>0</v>
      </c>
      <c r="Q117">
        <v>0</v>
      </c>
      <c r="R117">
        <v>0</v>
      </c>
      <c r="S117">
        <v>0</v>
      </c>
      <c r="T117">
        <v>0</v>
      </c>
      <c r="U117">
        <v>0</v>
      </c>
      <c r="V117">
        <v>0</v>
      </c>
      <c r="W117">
        <v>0</v>
      </c>
      <c r="X117">
        <v>0</v>
      </c>
      <c r="Y117">
        <v>0</v>
      </c>
      <c r="Z117">
        <v>0</v>
      </c>
      <c r="AA117">
        <v>0</v>
      </c>
      <c r="AB117">
        <v>0</v>
      </c>
      <c r="AC117">
        <v>0</v>
      </c>
      <c r="AD117">
        <v>0</v>
      </c>
      <c r="AE117">
        <v>0</v>
      </c>
      <c r="AF117">
        <v>0</v>
      </c>
      <c r="AG117">
        <v>0</v>
      </c>
      <c r="AH117">
        <v>0</v>
      </c>
      <c r="AI117">
        <v>0</v>
      </c>
      <c r="AJ117">
        <v>0</v>
      </c>
      <c r="AK117">
        <v>0</v>
      </c>
      <c r="AL117">
        <v>0</v>
      </c>
      <c r="AM117">
        <v>0</v>
      </c>
      <c r="AN117">
        <v>0</v>
      </c>
      <c r="AO117">
        <v>0</v>
      </c>
      <c r="AP117">
        <v>0</v>
      </c>
      <c r="AQ117">
        <v>0</v>
      </c>
      <c r="AR117">
        <v>0</v>
      </c>
      <c r="AS117">
        <v>0</v>
      </c>
      <c r="AT117">
        <v>0</v>
      </c>
      <c r="AU117">
        <v>0</v>
      </c>
      <c r="AV117">
        <v>0</v>
      </c>
      <c r="AW117">
        <v>0</v>
      </c>
      <c r="AX117">
        <v>0</v>
      </c>
      <c r="AY117">
        <v>0</v>
      </c>
      <c r="AZ117">
        <v>0</v>
      </c>
      <c r="BA117">
        <v>0</v>
      </c>
      <c r="BB117">
        <v>0</v>
      </c>
      <c r="BC117">
        <v>0</v>
      </c>
      <c r="BD117">
        <v>0</v>
      </c>
      <c r="BE117">
        <v>0</v>
      </c>
      <c r="BF117">
        <v>0</v>
      </c>
      <c r="BG117">
        <v>0</v>
      </c>
    </row>
    <row r="118" spans="1:59" ht="14.5" x14ac:dyDescent="0.35">
      <c r="A118" s="35"/>
      <c r="B118">
        <v>1</v>
      </c>
      <c r="C118">
        <v>1</v>
      </c>
      <c r="D118">
        <v>1</v>
      </c>
      <c r="E118">
        <v>0</v>
      </c>
      <c r="F118">
        <v>0</v>
      </c>
      <c r="G118">
        <v>0</v>
      </c>
      <c r="H118">
        <v>0</v>
      </c>
      <c r="I118">
        <v>0</v>
      </c>
      <c r="J118">
        <v>0</v>
      </c>
      <c r="K118">
        <v>0</v>
      </c>
      <c r="L118">
        <v>0</v>
      </c>
      <c r="M118">
        <v>0</v>
      </c>
      <c r="N118">
        <v>0</v>
      </c>
      <c r="O118">
        <v>0</v>
      </c>
      <c r="P118">
        <v>0</v>
      </c>
      <c r="Q118">
        <v>0</v>
      </c>
      <c r="R118">
        <v>0</v>
      </c>
      <c r="S118">
        <v>0</v>
      </c>
      <c r="T118">
        <v>0</v>
      </c>
      <c r="U118">
        <v>0</v>
      </c>
      <c r="V118">
        <v>0</v>
      </c>
      <c r="W118">
        <v>0</v>
      </c>
      <c r="X118">
        <v>0</v>
      </c>
      <c r="Y118">
        <v>0</v>
      </c>
      <c r="Z118">
        <v>0</v>
      </c>
      <c r="AA118">
        <v>0</v>
      </c>
      <c r="AB118">
        <v>0</v>
      </c>
      <c r="AC118">
        <v>0</v>
      </c>
      <c r="AD118">
        <v>0</v>
      </c>
      <c r="AE118">
        <v>0</v>
      </c>
      <c r="AF118">
        <v>0</v>
      </c>
      <c r="AG118">
        <v>0</v>
      </c>
      <c r="AH118">
        <v>0</v>
      </c>
      <c r="AI118">
        <v>0</v>
      </c>
      <c r="AJ118">
        <v>0</v>
      </c>
      <c r="AK118">
        <v>0</v>
      </c>
      <c r="AL118">
        <v>0</v>
      </c>
      <c r="AM118">
        <v>0</v>
      </c>
      <c r="AN118">
        <v>0</v>
      </c>
      <c r="AO118">
        <v>0</v>
      </c>
      <c r="AP118">
        <v>0</v>
      </c>
      <c r="AQ118">
        <v>0</v>
      </c>
      <c r="AR118">
        <v>0</v>
      </c>
      <c r="AS118">
        <v>0</v>
      </c>
      <c r="AT118">
        <v>0</v>
      </c>
      <c r="AU118">
        <v>0</v>
      </c>
      <c r="AV118">
        <v>0</v>
      </c>
      <c r="AW118">
        <v>0</v>
      </c>
      <c r="AX118">
        <v>0</v>
      </c>
      <c r="AY118">
        <v>0</v>
      </c>
      <c r="AZ118">
        <v>0</v>
      </c>
      <c r="BA118">
        <v>0</v>
      </c>
      <c r="BB118">
        <v>0</v>
      </c>
      <c r="BC118">
        <v>0</v>
      </c>
      <c r="BD118">
        <v>0</v>
      </c>
      <c r="BE118">
        <v>0</v>
      </c>
      <c r="BF118">
        <v>0</v>
      </c>
      <c r="BG118">
        <v>0</v>
      </c>
    </row>
    <row r="119" spans="1:59" ht="14.5" x14ac:dyDescent="0.35">
      <c r="A119" s="35"/>
      <c r="B119">
        <v>1</v>
      </c>
      <c r="C119">
        <v>1</v>
      </c>
      <c r="D119">
        <v>1</v>
      </c>
      <c r="E119">
        <v>0</v>
      </c>
      <c r="F119">
        <v>0</v>
      </c>
      <c r="G119">
        <v>0</v>
      </c>
      <c r="H119">
        <v>0</v>
      </c>
      <c r="I119">
        <v>0</v>
      </c>
      <c r="J119">
        <v>0</v>
      </c>
      <c r="K119">
        <v>0</v>
      </c>
      <c r="L119">
        <v>0</v>
      </c>
      <c r="M119">
        <v>0</v>
      </c>
      <c r="N119">
        <v>0</v>
      </c>
      <c r="O119">
        <v>0</v>
      </c>
      <c r="P119">
        <v>0</v>
      </c>
      <c r="Q119">
        <v>0</v>
      </c>
      <c r="R119">
        <v>0</v>
      </c>
      <c r="S119">
        <v>0</v>
      </c>
      <c r="T119">
        <v>0</v>
      </c>
      <c r="U119">
        <v>0</v>
      </c>
      <c r="V119">
        <v>0</v>
      </c>
      <c r="W119">
        <v>0</v>
      </c>
      <c r="X119">
        <v>0</v>
      </c>
      <c r="Y119">
        <v>0</v>
      </c>
      <c r="Z119">
        <v>0</v>
      </c>
      <c r="AA119">
        <v>0</v>
      </c>
      <c r="AB119">
        <v>0</v>
      </c>
      <c r="AC119">
        <v>0</v>
      </c>
      <c r="AD119">
        <v>0</v>
      </c>
      <c r="AE119">
        <v>0</v>
      </c>
      <c r="AF119">
        <v>0</v>
      </c>
      <c r="AG119">
        <v>0</v>
      </c>
      <c r="AH119">
        <v>0</v>
      </c>
      <c r="AI119">
        <v>0</v>
      </c>
      <c r="AJ119">
        <v>0</v>
      </c>
      <c r="AK119">
        <v>0</v>
      </c>
      <c r="AL119">
        <v>0</v>
      </c>
      <c r="AM119">
        <v>0</v>
      </c>
      <c r="AN119">
        <v>0</v>
      </c>
      <c r="AO119">
        <v>0</v>
      </c>
      <c r="AP119">
        <v>0</v>
      </c>
      <c r="AQ119">
        <v>0</v>
      </c>
      <c r="AR119">
        <v>0</v>
      </c>
      <c r="AS119">
        <v>0</v>
      </c>
      <c r="AT119">
        <v>0</v>
      </c>
      <c r="AU119">
        <v>0</v>
      </c>
      <c r="AV119">
        <v>0</v>
      </c>
      <c r="AW119">
        <v>0</v>
      </c>
      <c r="AX119">
        <v>0</v>
      </c>
      <c r="AY119">
        <v>0</v>
      </c>
      <c r="AZ119">
        <v>0</v>
      </c>
      <c r="BA119">
        <v>0</v>
      </c>
      <c r="BB119">
        <v>0</v>
      </c>
      <c r="BC119">
        <v>0</v>
      </c>
      <c r="BD119">
        <v>0</v>
      </c>
      <c r="BE119">
        <v>0</v>
      </c>
      <c r="BF119">
        <v>0</v>
      </c>
      <c r="BG119">
        <v>0</v>
      </c>
    </row>
    <row r="120" spans="1:59" ht="14.5" x14ac:dyDescent="0.35">
      <c r="A120" s="35"/>
      <c r="B120">
        <v>1</v>
      </c>
      <c r="C120">
        <v>1</v>
      </c>
      <c r="D120">
        <v>1</v>
      </c>
      <c r="E120">
        <v>0</v>
      </c>
      <c r="F120">
        <v>0</v>
      </c>
      <c r="G120">
        <v>0</v>
      </c>
      <c r="H120">
        <v>0</v>
      </c>
      <c r="I120">
        <v>0</v>
      </c>
      <c r="J120">
        <v>0</v>
      </c>
      <c r="K120">
        <v>0</v>
      </c>
      <c r="L120">
        <v>0</v>
      </c>
      <c r="M120">
        <v>0</v>
      </c>
      <c r="N120">
        <v>0</v>
      </c>
      <c r="O120">
        <v>0</v>
      </c>
      <c r="P120">
        <v>0</v>
      </c>
      <c r="Q120">
        <v>0</v>
      </c>
      <c r="R120">
        <v>0</v>
      </c>
      <c r="S120">
        <v>0</v>
      </c>
      <c r="T120">
        <v>0</v>
      </c>
      <c r="U120">
        <v>0</v>
      </c>
      <c r="V120">
        <v>0</v>
      </c>
      <c r="W120">
        <v>0</v>
      </c>
      <c r="X120">
        <v>0</v>
      </c>
      <c r="Y120">
        <v>0</v>
      </c>
      <c r="Z120">
        <v>0</v>
      </c>
      <c r="AA120">
        <v>0</v>
      </c>
      <c r="AB120">
        <v>0</v>
      </c>
      <c r="AC120">
        <v>0</v>
      </c>
      <c r="AD120">
        <v>0</v>
      </c>
      <c r="AE120">
        <v>0</v>
      </c>
      <c r="AF120">
        <v>0</v>
      </c>
      <c r="AG120">
        <v>0</v>
      </c>
      <c r="AH120">
        <v>0</v>
      </c>
      <c r="AI120">
        <v>0</v>
      </c>
      <c r="AJ120">
        <v>0</v>
      </c>
      <c r="AK120">
        <v>0</v>
      </c>
      <c r="AL120">
        <v>0</v>
      </c>
      <c r="AM120">
        <v>0</v>
      </c>
      <c r="AN120">
        <v>0</v>
      </c>
      <c r="AO120">
        <v>0</v>
      </c>
      <c r="AP120">
        <v>0</v>
      </c>
      <c r="AQ120">
        <v>0</v>
      </c>
      <c r="AR120">
        <v>0</v>
      </c>
      <c r="AS120">
        <v>0</v>
      </c>
      <c r="AT120">
        <v>0</v>
      </c>
      <c r="AU120">
        <v>0</v>
      </c>
      <c r="AV120">
        <v>0</v>
      </c>
      <c r="AW120">
        <v>0</v>
      </c>
      <c r="AX120">
        <v>0</v>
      </c>
      <c r="AY120">
        <v>0</v>
      </c>
      <c r="AZ120">
        <v>0</v>
      </c>
      <c r="BA120">
        <v>0</v>
      </c>
      <c r="BB120">
        <v>0</v>
      </c>
      <c r="BC120">
        <v>0</v>
      </c>
      <c r="BD120">
        <v>0</v>
      </c>
      <c r="BE120">
        <v>0</v>
      </c>
      <c r="BF120">
        <v>0</v>
      </c>
      <c r="BG120">
        <v>0</v>
      </c>
    </row>
    <row r="121" spans="1:59" ht="14.5" x14ac:dyDescent="0.35">
      <c r="A121" s="35"/>
      <c r="B121">
        <v>1</v>
      </c>
      <c r="C121">
        <v>1</v>
      </c>
      <c r="D121">
        <v>1</v>
      </c>
      <c r="E121">
        <v>0</v>
      </c>
      <c r="F121">
        <v>0</v>
      </c>
      <c r="G121">
        <v>0</v>
      </c>
      <c r="H121">
        <v>0</v>
      </c>
      <c r="I121">
        <v>0</v>
      </c>
      <c r="J121">
        <v>0</v>
      </c>
      <c r="K121">
        <v>0</v>
      </c>
      <c r="L121">
        <v>0</v>
      </c>
      <c r="M121">
        <v>0</v>
      </c>
      <c r="N121">
        <v>0</v>
      </c>
      <c r="O121">
        <v>0</v>
      </c>
      <c r="P121">
        <v>0</v>
      </c>
      <c r="Q121">
        <v>0</v>
      </c>
      <c r="R121">
        <v>0</v>
      </c>
      <c r="S121">
        <v>0</v>
      </c>
      <c r="T121">
        <v>0</v>
      </c>
      <c r="U121">
        <v>0</v>
      </c>
      <c r="V121">
        <v>0</v>
      </c>
      <c r="W121">
        <v>0</v>
      </c>
      <c r="X121">
        <v>0</v>
      </c>
      <c r="Y121">
        <v>0</v>
      </c>
      <c r="Z121">
        <v>0</v>
      </c>
      <c r="AA121">
        <v>0</v>
      </c>
      <c r="AB121">
        <v>0</v>
      </c>
      <c r="AC121">
        <v>0</v>
      </c>
      <c r="AD121">
        <v>0</v>
      </c>
      <c r="AE121">
        <v>0</v>
      </c>
      <c r="AF121">
        <v>0</v>
      </c>
      <c r="AG121">
        <v>0</v>
      </c>
      <c r="AH121">
        <v>0</v>
      </c>
      <c r="AI121">
        <v>0</v>
      </c>
      <c r="AJ121">
        <v>0</v>
      </c>
      <c r="AK121">
        <v>0</v>
      </c>
      <c r="AL121">
        <v>0</v>
      </c>
      <c r="AM121">
        <v>0</v>
      </c>
      <c r="AN121">
        <v>0</v>
      </c>
      <c r="AO121">
        <v>0</v>
      </c>
      <c r="AP121">
        <v>0</v>
      </c>
      <c r="AQ121">
        <v>0</v>
      </c>
      <c r="AR121">
        <v>0</v>
      </c>
      <c r="AS121">
        <v>0</v>
      </c>
      <c r="AT121">
        <v>0</v>
      </c>
      <c r="AU121">
        <v>0</v>
      </c>
      <c r="AV121">
        <v>0</v>
      </c>
      <c r="AW121">
        <v>0</v>
      </c>
      <c r="AX121">
        <v>0</v>
      </c>
      <c r="AY121">
        <v>0</v>
      </c>
      <c r="AZ121">
        <v>0</v>
      </c>
      <c r="BA121">
        <v>0</v>
      </c>
      <c r="BB121">
        <v>0</v>
      </c>
      <c r="BC121">
        <v>0</v>
      </c>
      <c r="BD121">
        <v>0</v>
      </c>
      <c r="BE121">
        <v>0</v>
      </c>
      <c r="BF121">
        <v>0</v>
      </c>
      <c r="BG121">
        <v>0</v>
      </c>
    </row>
    <row r="122" spans="1:59" ht="14.5" x14ac:dyDescent="0.35">
      <c r="A122" s="35"/>
      <c r="B122">
        <v>1</v>
      </c>
      <c r="C122">
        <v>1</v>
      </c>
      <c r="D122">
        <v>1</v>
      </c>
      <c r="E122">
        <v>0</v>
      </c>
      <c r="F122">
        <v>0</v>
      </c>
      <c r="G122">
        <v>0</v>
      </c>
      <c r="H122">
        <v>0</v>
      </c>
      <c r="I122">
        <v>0</v>
      </c>
      <c r="J122">
        <v>0</v>
      </c>
      <c r="K122">
        <v>0</v>
      </c>
      <c r="L122">
        <v>0</v>
      </c>
      <c r="M122">
        <v>0</v>
      </c>
      <c r="N122">
        <v>0</v>
      </c>
      <c r="O122">
        <v>0</v>
      </c>
      <c r="P122">
        <v>0</v>
      </c>
      <c r="Q122">
        <v>0</v>
      </c>
      <c r="R122">
        <v>0</v>
      </c>
      <c r="S122">
        <v>0</v>
      </c>
      <c r="T122">
        <v>0</v>
      </c>
      <c r="U122">
        <v>0</v>
      </c>
      <c r="V122">
        <v>0</v>
      </c>
      <c r="W122">
        <v>0</v>
      </c>
      <c r="X122">
        <v>0</v>
      </c>
      <c r="Y122">
        <v>0</v>
      </c>
      <c r="Z122">
        <v>0</v>
      </c>
      <c r="AA122">
        <v>0</v>
      </c>
      <c r="AB122">
        <v>0</v>
      </c>
      <c r="AC122">
        <v>0</v>
      </c>
      <c r="AD122">
        <v>0</v>
      </c>
      <c r="AE122">
        <v>0</v>
      </c>
      <c r="AF122">
        <v>0</v>
      </c>
      <c r="AG122">
        <v>0</v>
      </c>
      <c r="AH122">
        <v>0</v>
      </c>
      <c r="AI122">
        <v>0</v>
      </c>
      <c r="AJ122">
        <v>0</v>
      </c>
      <c r="AK122">
        <v>0</v>
      </c>
      <c r="AL122">
        <v>0</v>
      </c>
      <c r="AM122">
        <v>0</v>
      </c>
      <c r="AN122">
        <v>0</v>
      </c>
      <c r="AO122">
        <v>0</v>
      </c>
      <c r="AP122">
        <v>0</v>
      </c>
      <c r="AQ122">
        <v>0</v>
      </c>
      <c r="AR122">
        <v>0</v>
      </c>
      <c r="AS122">
        <v>0</v>
      </c>
      <c r="AT122">
        <v>0</v>
      </c>
      <c r="AU122">
        <v>0</v>
      </c>
      <c r="AV122">
        <v>0</v>
      </c>
      <c r="AW122">
        <v>0</v>
      </c>
      <c r="AX122">
        <v>0</v>
      </c>
      <c r="AY122">
        <v>0</v>
      </c>
      <c r="AZ122">
        <v>0</v>
      </c>
      <c r="BA122">
        <v>0</v>
      </c>
      <c r="BB122">
        <v>0</v>
      </c>
      <c r="BC122">
        <v>0</v>
      </c>
      <c r="BD122">
        <v>0</v>
      </c>
      <c r="BE122">
        <v>0</v>
      </c>
      <c r="BF122">
        <v>0</v>
      </c>
      <c r="BG122">
        <v>0</v>
      </c>
    </row>
    <row r="123" spans="1:59" ht="14.5" x14ac:dyDescent="0.35">
      <c r="A123" s="35"/>
      <c r="B123">
        <v>1</v>
      </c>
      <c r="C123">
        <v>1</v>
      </c>
      <c r="D123">
        <v>1</v>
      </c>
      <c r="E123">
        <v>0</v>
      </c>
      <c r="F123">
        <v>0</v>
      </c>
      <c r="G123">
        <v>0</v>
      </c>
      <c r="H123">
        <v>0</v>
      </c>
      <c r="I123">
        <v>0</v>
      </c>
      <c r="J123">
        <v>0</v>
      </c>
      <c r="K123">
        <v>0</v>
      </c>
      <c r="L123">
        <v>0</v>
      </c>
      <c r="M123">
        <v>0</v>
      </c>
      <c r="N123">
        <v>0</v>
      </c>
      <c r="O123">
        <v>0</v>
      </c>
      <c r="P123">
        <v>0</v>
      </c>
      <c r="Q123">
        <v>0</v>
      </c>
      <c r="R123">
        <v>0</v>
      </c>
      <c r="S123">
        <v>0</v>
      </c>
      <c r="T123">
        <v>0</v>
      </c>
      <c r="U123">
        <v>0</v>
      </c>
      <c r="V123">
        <v>0</v>
      </c>
      <c r="W123">
        <v>0</v>
      </c>
      <c r="X123">
        <v>0</v>
      </c>
      <c r="Y123">
        <v>0</v>
      </c>
      <c r="Z123">
        <v>0</v>
      </c>
      <c r="AA123">
        <v>0</v>
      </c>
      <c r="AB123">
        <v>0</v>
      </c>
      <c r="AC123">
        <v>0</v>
      </c>
      <c r="AD123">
        <v>0</v>
      </c>
      <c r="AE123">
        <v>0</v>
      </c>
      <c r="AF123">
        <v>0</v>
      </c>
      <c r="AG123">
        <v>0</v>
      </c>
      <c r="AH123">
        <v>0</v>
      </c>
      <c r="AI123">
        <v>0</v>
      </c>
      <c r="AJ123">
        <v>0</v>
      </c>
      <c r="AK123">
        <v>0</v>
      </c>
      <c r="AL123">
        <v>0</v>
      </c>
      <c r="AM123">
        <v>0</v>
      </c>
      <c r="AN123">
        <v>0</v>
      </c>
      <c r="AO123">
        <v>0</v>
      </c>
      <c r="AP123">
        <v>0</v>
      </c>
      <c r="AQ123">
        <v>0</v>
      </c>
      <c r="AR123">
        <v>0</v>
      </c>
      <c r="AS123">
        <v>0</v>
      </c>
      <c r="AT123">
        <v>0</v>
      </c>
      <c r="AU123">
        <v>0</v>
      </c>
      <c r="AV123">
        <v>0</v>
      </c>
      <c r="AW123">
        <v>0</v>
      </c>
      <c r="AX123">
        <v>0</v>
      </c>
      <c r="AY123">
        <v>0</v>
      </c>
      <c r="AZ123">
        <v>0</v>
      </c>
      <c r="BA123">
        <v>0</v>
      </c>
      <c r="BB123">
        <v>0</v>
      </c>
      <c r="BC123">
        <v>0</v>
      </c>
      <c r="BD123">
        <v>0</v>
      </c>
      <c r="BE123">
        <v>0</v>
      </c>
      <c r="BF123">
        <v>0</v>
      </c>
      <c r="BG123">
        <v>0</v>
      </c>
    </row>
    <row r="124" spans="1:59" ht="14.5" x14ac:dyDescent="0.35">
      <c r="A124" s="35"/>
      <c r="B124">
        <v>1</v>
      </c>
      <c r="C124">
        <v>1</v>
      </c>
      <c r="D124">
        <v>1</v>
      </c>
      <c r="E124">
        <v>0</v>
      </c>
      <c r="F124">
        <v>0</v>
      </c>
      <c r="G124">
        <v>0</v>
      </c>
      <c r="H124">
        <v>0</v>
      </c>
      <c r="I124">
        <v>0</v>
      </c>
      <c r="J124">
        <v>0</v>
      </c>
      <c r="K124">
        <v>0</v>
      </c>
      <c r="L124">
        <v>0</v>
      </c>
      <c r="M124">
        <v>0</v>
      </c>
      <c r="N124">
        <v>0</v>
      </c>
      <c r="O124">
        <v>0</v>
      </c>
      <c r="P124">
        <v>0</v>
      </c>
      <c r="Q124">
        <v>0</v>
      </c>
      <c r="R124">
        <v>0</v>
      </c>
      <c r="S124">
        <v>0</v>
      </c>
      <c r="T124">
        <v>0</v>
      </c>
      <c r="U124">
        <v>0</v>
      </c>
      <c r="V124">
        <v>0</v>
      </c>
      <c r="W124">
        <v>0</v>
      </c>
      <c r="X124">
        <v>0</v>
      </c>
      <c r="Y124">
        <v>0</v>
      </c>
      <c r="Z124">
        <v>0</v>
      </c>
      <c r="AA124">
        <v>0</v>
      </c>
      <c r="AB124">
        <v>0</v>
      </c>
      <c r="AC124">
        <v>0</v>
      </c>
      <c r="AD124">
        <v>0</v>
      </c>
      <c r="AE124">
        <v>0</v>
      </c>
      <c r="AF124">
        <v>0</v>
      </c>
      <c r="AG124">
        <v>0</v>
      </c>
      <c r="AH124">
        <v>0</v>
      </c>
      <c r="AI124">
        <v>0</v>
      </c>
      <c r="AJ124">
        <v>0</v>
      </c>
      <c r="AK124">
        <v>0</v>
      </c>
      <c r="AL124">
        <v>0</v>
      </c>
      <c r="AM124">
        <v>0</v>
      </c>
      <c r="AN124">
        <v>0</v>
      </c>
      <c r="AO124">
        <v>0</v>
      </c>
      <c r="AP124">
        <v>0</v>
      </c>
      <c r="AQ124">
        <v>0</v>
      </c>
      <c r="AR124">
        <v>0</v>
      </c>
      <c r="AS124">
        <v>0</v>
      </c>
      <c r="AT124">
        <v>0</v>
      </c>
      <c r="AU124">
        <v>0</v>
      </c>
      <c r="AV124">
        <v>0</v>
      </c>
      <c r="AW124">
        <v>0</v>
      </c>
      <c r="AX124">
        <v>0</v>
      </c>
      <c r="AY124">
        <v>0</v>
      </c>
      <c r="AZ124">
        <v>0</v>
      </c>
      <c r="BA124">
        <v>0</v>
      </c>
      <c r="BB124">
        <v>0</v>
      </c>
      <c r="BC124">
        <v>0</v>
      </c>
      <c r="BD124">
        <v>0</v>
      </c>
      <c r="BE124">
        <v>0</v>
      </c>
      <c r="BF124">
        <v>0</v>
      </c>
      <c r="BG124">
        <v>0</v>
      </c>
    </row>
    <row r="125" spans="1:59" ht="14.5" x14ac:dyDescent="0.35">
      <c r="A125" s="35"/>
      <c r="B125">
        <v>1</v>
      </c>
      <c r="C125">
        <v>1</v>
      </c>
      <c r="D125">
        <v>1</v>
      </c>
      <c r="E125">
        <v>0</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v>0</v>
      </c>
      <c r="AL125">
        <v>0</v>
      </c>
      <c r="AM125">
        <v>0</v>
      </c>
      <c r="AN125">
        <v>0</v>
      </c>
      <c r="AO125">
        <v>0</v>
      </c>
      <c r="AP125">
        <v>0</v>
      </c>
      <c r="AQ125">
        <v>0</v>
      </c>
      <c r="AR125">
        <v>0</v>
      </c>
      <c r="AS125">
        <v>0</v>
      </c>
      <c r="AT125">
        <v>0</v>
      </c>
      <c r="AU125">
        <v>0</v>
      </c>
      <c r="AV125">
        <v>0</v>
      </c>
      <c r="AW125">
        <v>0</v>
      </c>
      <c r="AX125">
        <v>0</v>
      </c>
      <c r="AY125">
        <v>0</v>
      </c>
      <c r="AZ125">
        <v>0</v>
      </c>
      <c r="BA125">
        <v>0</v>
      </c>
      <c r="BB125">
        <v>0</v>
      </c>
      <c r="BC125">
        <v>0</v>
      </c>
      <c r="BD125">
        <v>0</v>
      </c>
      <c r="BE125">
        <v>0</v>
      </c>
      <c r="BF125">
        <v>0</v>
      </c>
      <c r="BG125">
        <v>0</v>
      </c>
    </row>
    <row r="126" spans="1:59" ht="14.5" x14ac:dyDescent="0.35">
      <c r="A126" s="35"/>
      <c r="B126">
        <v>1</v>
      </c>
      <c r="C126">
        <v>1</v>
      </c>
      <c r="D126">
        <v>1</v>
      </c>
      <c r="E126">
        <v>0</v>
      </c>
      <c r="F126">
        <v>0</v>
      </c>
      <c r="G126">
        <v>0</v>
      </c>
      <c r="H126">
        <v>0</v>
      </c>
      <c r="I126">
        <v>0</v>
      </c>
      <c r="J126">
        <v>0</v>
      </c>
      <c r="K126">
        <v>0</v>
      </c>
      <c r="L126">
        <v>0</v>
      </c>
      <c r="M126">
        <v>0</v>
      </c>
      <c r="N126">
        <v>0</v>
      </c>
      <c r="O126">
        <v>0</v>
      </c>
      <c r="P126">
        <v>0</v>
      </c>
      <c r="Q126">
        <v>0</v>
      </c>
      <c r="R126">
        <v>0</v>
      </c>
      <c r="S126">
        <v>0</v>
      </c>
      <c r="T126">
        <v>0</v>
      </c>
      <c r="U126">
        <v>0</v>
      </c>
      <c r="V126">
        <v>0</v>
      </c>
      <c r="W126">
        <v>0</v>
      </c>
      <c r="X126">
        <v>0</v>
      </c>
      <c r="Y126">
        <v>0</v>
      </c>
      <c r="Z126">
        <v>0</v>
      </c>
      <c r="AA126">
        <v>0</v>
      </c>
      <c r="AB126">
        <v>0</v>
      </c>
      <c r="AC126">
        <v>0</v>
      </c>
      <c r="AD126">
        <v>0</v>
      </c>
      <c r="AE126">
        <v>0</v>
      </c>
      <c r="AF126">
        <v>0</v>
      </c>
      <c r="AG126">
        <v>0</v>
      </c>
      <c r="AH126">
        <v>0</v>
      </c>
      <c r="AI126">
        <v>0</v>
      </c>
      <c r="AJ126">
        <v>0</v>
      </c>
      <c r="AK126">
        <v>0</v>
      </c>
      <c r="AL126">
        <v>0</v>
      </c>
      <c r="AM126">
        <v>0</v>
      </c>
      <c r="AN126">
        <v>0</v>
      </c>
      <c r="AO126">
        <v>0</v>
      </c>
      <c r="AP126">
        <v>0</v>
      </c>
      <c r="AQ126">
        <v>0</v>
      </c>
      <c r="AR126">
        <v>0</v>
      </c>
      <c r="AS126">
        <v>0</v>
      </c>
      <c r="AT126">
        <v>0</v>
      </c>
      <c r="AU126">
        <v>0</v>
      </c>
      <c r="AV126">
        <v>0</v>
      </c>
      <c r="AW126">
        <v>0</v>
      </c>
      <c r="AX126">
        <v>0</v>
      </c>
      <c r="AY126">
        <v>0</v>
      </c>
      <c r="AZ126">
        <v>0</v>
      </c>
      <c r="BA126">
        <v>0</v>
      </c>
      <c r="BB126">
        <v>0</v>
      </c>
      <c r="BC126">
        <v>0</v>
      </c>
      <c r="BD126">
        <v>0</v>
      </c>
      <c r="BE126">
        <v>0</v>
      </c>
      <c r="BF126">
        <v>0</v>
      </c>
      <c r="BG126">
        <v>0</v>
      </c>
    </row>
    <row r="127" spans="1:59" ht="14.5" x14ac:dyDescent="0.35">
      <c r="A127" s="35"/>
      <c r="B127">
        <v>1</v>
      </c>
      <c r="C127">
        <v>1</v>
      </c>
      <c r="D127">
        <v>1</v>
      </c>
      <c r="E127">
        <v>0</v>
      </c>
      <c r="F127">
        <v>0</v>
      </c>
      <c r="G127">
        <v>0</v>
      </c>
      <c r="H127">
        <v>0</v>
      </c>
      <c r="I127">
        <v>0</v>
      </c>
      <c r="J127">
        <v>0</v>
      </c>
      <c r="K127">
        <v>0</v>
      </c>
      <c r="L127">
        <v>0</v>
      </c>
      <c r="M127">
        <v>0</v>
      </c>
      <c r="N127">
        <v>0</v>
      </c>
      <c r="O127">
        <v>0</v>
      </c>
      <c r="P127">
        <v>0</v>
      </c>
      <c r="Q127">
        <v>0</v>
      </c>
      <c r="R127">
        <v>0</v>
      </c>
      <c r="S127">
        <v>0</v>
      </c>
      <c r="T127">
        <v>0</v>
      </c>
      <c r="U127">
        <v>0</v>
      </c>
      <c r="V127">
        <v>0</v>
      </c>
      <c r="W127">
        <v>0</v>
      </c>
      <c r="X127">
        <v>0</v>
      </c>
      <c r="Y127">
        <v>0</v>
      </c>
      <c r="Z127">
        <v>0</v>
      </c>
      <c r="AA127">
        <v>0</v>
      </c>
      <c r="AB127">
        <v>0</v>
      </c>
      <c r="AC127">
        <v>0</v>
      </c>
      <c r="AD127">
        <v>0</v>
      </c>
      <c r="AE127">
        <v>0</v>
      </c>
      <c r="AF127">
        <v>0</v>
      </c>
      <c r="AG127">
        <v>0</v>
      </c>
      <c r="AH127">
        <v>0</v>
      </c>
      <c r="AI127">
        <v>0</v>
      </c>
      <c r="AJ127">
        <v>0</v>
      </c>
      <c r="AK127">
        <v>0</v>
      </c>
      <c r="AL127">
        <v>0</v>
      </c>
      <c r="AM127">
        <v>0</v>
      </c>
      <c r="AN127">
        <v>0</v>
      </c>
      <c r="AO127">
        <v>0</v>
      </c>
      <c r="AP127">
        <v>0</v>
      </c>
      <c r="AQ127">
        <v>0</v>
      </c>
      <c r="AR127">
        <v>0</v>
      </c>
      <c r="AS127">
        <v>0</v>
      </c>
      <c r="AT127">
        <v>0</v>
      </c>
      <c r="AU127">
        <v>0</v>
      </c>
      <c r="AV127">
        <v>0</v>
      </c>
      <c r="AW127">
        <v>0</v>
      </c>
      <c r="AX127">
        <v>0</v>
      </c>
      <c r="AY127">
        <v>0</v>
      </c>
      <c r="AZ127">
        <v>0</v>
      </c>
      <c r="BA127">
        <v>0</v>
      </c>
      <c r="BB127">
        <v>0</v>
      </c>
      <c r="BC127">
        <v>0</v>
      </c>
      <c r="BD127">
        <v>0</v>
      </c>
      <c r="BE127">
        <v>0</v>
      </c>
      <c r="BF127">
        <v>0</v>
      </c>
      <c r="BG127">
        <v>0</v>
      </c>
    </row>
    <row r="128" spans="1:59" ht="14.5" x14ac:dyDescent="0.35">
      <c r="A128" s="35"/>
      <c r="B128">
        <v>1</v>
      </c>
      <c r="C128">
        <v>1</v>
      </c>
      <c r="D128">
        <v>1</v>
      </c>
      <c r="E128">
        <v>0</v>
      </c>
      <c r="F128">
        <v>0</v>
      </c>
      <c r="G128">
        <v>0</v>
      </c>
      <c r="H128">
        <v>0</v>
      </c>
      <c r="I128">
        <v>0</v>
      </c>
      <c r="J128">
        <v>0</v>
      </c>
      <c r="K128">
        <v>0</v>
      </c>
      <c r="L128">
        <v>0</v>
      </c>
      <c r="M128">
        <v>0</v>
      </c>
      <c r="N128">
        <v>0</v>
      </c>
      <c r="O128">
        <v>0</v>
      </c>
      <c r="P128">
        <v>0</v>
      </c>
      <c r="Q128">
        <v>0</v>
      </c>
      <c r="R128">
        <v>0</v>
      </c>
      <c r="S128">
        <v>0</v>
      </c>
      <c r="T128">
        <v>0</v>
      </c>
      <c r="U128">
        <v>0</v>
      </c>
      <c r="V128">
        <v>0</v>
      </c>
      <c r="W128">
        <v>0</v>
      </c>
      <c r="X128">
        <v>0</v>
      </c>
      <c r="Y128">
        <v>0</v>
      </c>
      <c r="Z128">
        <v>0</v>
      </c>
      <c r="AA128">
        <v>0</v>
      </c>
      <c r="AB128">
        <v>0</v>
      </c>
      <c r="AC128">
        <v>0</v>
      </c>
      <c r="AD128">
        <v>0</v>
      </c>
      <c r="AE128">
        <v>0</v>
      </c>
      <c r="AF128">
        <v>0</v>
      </c>
      <c r="AG128">
        <v>0</v>
      </c>
      <c r="AH128">
        <v>0</v>
      </c>
      <c r="AI128">
        <v>0</v>
      </c>
      <c r="AJ128">
        <v>0</v>
      </c>
      <c r="AK128">
        <v>0</v>
      </c>
      <c r="AL128">
        <v>0</v>
      </c>
      <c r="AM128">
        <v>0</v>
      </c>
      <c r="AN128">
        <v>0</v>
      </c>
      <c r="AO128">
        <v>0</v>
      </c>
      <c r="AP128">
        <v>0</v>
      </c>
      <c r="AQ128">
        <v>0</v>
      </c>
      <c r="AR128">
        <v>0</v>
      </c>
      <c r="AS128">
        <v>0</v>
      </c>
      <c r="AT128">
        <v>0</v>
      </c>
      <c r="AU128">
        <v>0</v>
      </c>
      <c r="AV128">
        <v>0</v>
      </c>
      <c r="AW128">
        <v>0</v>
      </c>
      <c r="AX128">
        <v>0</v>
      </c>
      <c r="AY128">
        <v>0</v>
      </c>
      <c r="AZ128">
        <v>0</v>
      </c>
      <c r="BA128">
        <v>0</v>
      </c>
      <c r="BB128">
        <v>0</v>
      </c>
      <c r="BC128">
        <v>0</v>
      </c>
      <c r="BD128">
        <v>0</v>
      </c>
      <c r="BE128">
        <v>0</v>
      </c>
      <c r="BF128">
        <v>0</v>
      </c>
      <c r="BG128">
        <v>0</v>
      </c>
    </row>
    <row r="129" spans="1:59" ht="14.5" x14ac:dyDescent="0.35">
      <c r="A129" s="35"/>
      <c r="B129">
        <v>1</v>
      </c>
      <c r="C129">
        <v>1</v>
      </c>
      <c r="D129">
        <v>1</v>
      </c>
      <c r="E129">
        <v>0</v>
      </c>
      <c r="F129">
        <v>0</v>
      </c>
      <c r="G129">
        <v>0</v>
      </c>
      <c r="H129">
        <v>0</v>
      </c>
      <c r="I129">
        <v>0</v>
      </c>
      <c r="J129">
        <v>0</v>
      </c>
      <c r="K129">
        <v>0</v>
      </c>
      <c r="L129">
        <v>0</v>
      </c>
      <c r="M129">
        <v>0</v>
      </c>
      <c r="N129">
        <v>0</v>
      </c>
      <c r="O129">
        <v>0</v>
      </c>
      <c r="P129">
        <v>0</v>
      </c>
      <c r="Q129">
        <v>0</v>
      </c>
      <c r="R129">
        <v>0</v>
      </c>
      <c r="S129">
        <v>0</v>
      </c>
      <c r="T129">
        <v>0</v>
      </c>
      <c r="U129">
        <v>0</v>
      </c>
      <c r="V129">
        <v>0</v>
      </c>
      <c r="W129">
        <v>0</v>
      </c>
      <c r="X129">
        <v>0</v>
      </c>
      <c r="Y129">
        <v>0</v>
      </c>
      <c r="Z129">
        <v>0</v>
      </c>
      <c r="AA129">
        <v>0</v>
      </c>
      <c r="AB129">
        <v>0</v>
      </c>
      <c r="AC129">
        <v>0</v>
      </c>
      <c r="AD129">
        <v>0</v>
      </c>
      <c r="AE129">
        <v>0</v>
      </c>
      <c r="AF129">
        <v>0</v>
      </c>
      <c r="AG129">
        <v>0</v>
      </c>
      <c r="AH129">
        <v>0</v>
      </c>
      <c r="AI129">
        <v>0</v>
      </c>
      <c r="AJ129">
        <v>0</v>
      </c>
      <c r="AK129">
        <v>0</v>
      </c>
      <c r="AL129">
        <v>0</v>
      </c>
      <c r="AM129">
        <v>0</v>
      </c>
      <c r="AN129">
        <v>0</v>
      </c>
      <c r="AO129">
        <v>0</v>
      </c>
      <c r="AP129">
        <v>0</v>
      </c>
      <c r="AQ129">
        <v>0</v>
      </c>
      <c r="AR129">
        <v>0</v>
      </c>
      <c r="AS129">
        <v>0</v>
      </c>
      <c r="AT129">
        <v>0</v>
      </c>
      <c r="AU129">
        <v>0</v>
      </c>
      <c r="AV129">
        <v>0</v>
      </c>
      <c r="AW129">
        <v>0</v>
      </c>
      <c r="AX129">
        <v>0</v>
      </c>
      <c r="AY129">
        <v>0</v>
      </c>
      <c r="AZ129">
        <v>0</v>
      </c>
      <c r="BA129">
        <v>0</v>
      </c>
      <c r="BB129">
        <v>0</v>
      </c>
      <c r="BC129">
        <v>0</v>
      </c>
      <c r="BD129">
        <v>0</v>
      </c>
      <c r="BE129">
        <v>0</v>
      </c>
      <c r="BF129">
        <v>0</v>
      </c>
      <c r="BG129">
        <v>0</v>
      </c>
    </row>
    <row r="130" spans="1:59" ht="14.5" x14ac:dyDescent="0.35">
      <c r="A130" s="35"/>
      <c r="B130">
        <v>1</v>
      </c>
      <c r="C130">
        <v>1</v>
      </c>
      <c r="D130">
        <v>1</v>
      </c>
      <c r="E130">
        <v>0</v>
      </c>
      <c r="F130">
        <v>0</v>
      </c>
      <c r="G130">
        <v>0</v>
      </c>
      <c r="H130">
        <v>0</v>
      </c>
      <c r="I130">
        <v>0</v>
      </c>
      <c r="J130">
        <v>0</v>
      </c>
      <c r="K130">
        <v>0</v>
      </c>
      <c r="L130">
        <v>0</v>
      </c>
      <c r="M130">
        <v>0</v>
      </c>
      <c r="N130">
        <v>0</v>
      </c>
      <c r="O130">
        <v>0</v>
      </c>
      <c r="P130">
        <v>0</v>
      </c>
      <c r="Q130">
        <v>0</v>
      </c>
      <c r="R130">
        <v>0</v>
      </c>
      <c r="S130">
        <v>0</v>
      </c>
      <c r="T130">
        <v>0</v>
      </c>
      <c r="U130">
        <v>0</v>
      </c>
      <c r="V130">
        <v>0</v>
      </c>
      <c r="W130">
        <v>0</v>
      </c>
      <c r="X130">
        <v>0</v>
      </c>
      <c r="Y130">
        <v>0</v>
      </c>
      <c r="Z130">
        <v>0</v>
      </c>
      <c r="AA130">
        <v>0</v>
      </c>
      <c r="AB130">
        <v>0</v>
      </c>
      <c r="AC130">
        <v>0</v>
      </c>
      <c r="AD130">
        <v>0</v>
      </c>
      <c r="AE130">
        <v>0</v>
      </c>
      <c r="AF130">
        <v>0</v>
      </c>
      <c r="AG130">
        <v>0</v>
      </c>
      <c r="AH130">
        <v>0</v>
      </c>
      <c r="AI130">
        <v>0</v>
      </c>
      <c r="AJ130">
        <v>0</v>
      </c>
      <c r="AK130">
        <v>0</v>
      </c>
      <c r="AL130">
        <v>0</v>
      </c>
      <c r="AM130">
        <v>0</v>
      </c>
      <c r="AN130">
        <v>0</v>
      </c>
      <c r="AO130">
        <v>0</v>
      </c>
      <c r="AP130">
        <v>0</v>
      </c>
      <c r="AQ130">
        <v>0</v>
      </c>
      <c r="AR130">
        <v>0</v>
      </c>
      <c r="AS130">
        <v>0</v>
      </c>
      <c r="AT130">
        <v>0</v>
      </c>
      <c r="AU130">
        <v>0</v>
      </c>
      <c r="AV130">
        <v>0</v>
      </c>
      <c r="AW130">
        <v>0</v>
      </c>
      <c r="AX130">
        <v>0</v>
      </c>
      <c r="AY130">
        <v>0</v>
      </c>
      <c r="AZ130">
        <v>0</v>
      </c>
      <c r="BA130">
        <v>0</v>
      </c>
      <c r="BB130">
        <v>0</v>
      </c>
      <c r="BC130">
        <v>0</v>
      </c>
      <c r="BD130">
        <v>0</v>
      </c>
      <c r="BE130">
        <v>0</v>
      </c>
      <c r="BF130">
        <v>0</v>
      </c>
      <c r="BG130">
        <v>0</v>
      </c>
    </row>
    <row r="131" spans="1:59" ht="14.5" x14ac:dyDescent="0.35">
      <c r="A131" s="35"/>
      <c r="B131">
        <v>1</v>
      </c>
      <c r="C131">
        <v>1</v>
      </c>
      <c r="D131">
        <v>1</v>
      </c>
      <c r="E131">
        <v>0</v>
      </c>
      <c r="F131">
        <v>0</v>
      </c>
      <c r="G131">
        <v>0</v>
      </c>
      <c r="H131">
        <v>0</v>
      </c>
      <c r="I131">
        <v>0</v>
      </c>
      <c r="J131">
        <v>0</v>
      </c>
      <c r="K131">
        <v>0</v>
      </c>
      <c r="L131">
        <v>0</v>
      </c>
      <c r="M131">
        <v>0</v>
      </c>
      <c r="N131">
        <v>0</v>
      </c>
      <c r="O131">
        <v>0</v>
      </c>
      <c r="P131">
        <v>0</v>
      </c>
      <c r="Q131">
        <v>0</v>
      </c>
      <c r="R131">
        <v>0</v>
      </c>
      <c r="S131">
        <v>0</v>
      </c>
      <c r="T131">
        <v>0</v>
      </c>
      <c r="U131">
        <v>0</v>
      </c>
      <c r="V131">
        <v>0</v>
      </c>
      <c r="W131">
        <v>0</v>
      </c>
      <c r="X131">
        <v>0</v>
      </c>
      <c r="Y131">
        <v>0</v>
      </c>
      <c r="Z131">
        <v>0</v>
      </c>
      <c r="AA131">
        <v>0</v>
      </c>
      <c r="AB131">
        <v>0</v>
      </c>
      <c r="AC131">
        <v>0</v>
      </c>
      <c r="AD131">
        <v>0</v>
      </c>
      <c r="AE131">
        <v>0</v>
      </c>
      <c r="AF131">
        <v>0</v>
      </c>
      <c r="AG131">
        <v>0</v>
      </c>
      <c r="AH131">
        <v>0</v>
      </c>
      <c r="AI131">
        <v>0</v>
      </c>
      <c r="AJ131">
        <v>0</v>
      </c>
      <c r="AK131">
        <v>0</v>
      </c>
      <c r="AL131">
        <v>0</v>
      </c>
      <c r="AM131">
        <v>0</v>
      </c>
      <c r="AN131">
        <v>0</v>
      </c>
      <c r="AO131">
        <v>0</v>
      </c>
      <c r="AP131">
        <v>0</v>
      </c>
      <c r="AQ131">
        <v>0</v>
      </c>
      <c r="AR131">
        <v>0</v>
      </c>
      <c r="AS131">
        <v>0</v>
      </c>
      <c r="AT131">
        <v>0</v>
      </c>
      <c r="AU131">
        <v>0</v>
      </c>
      <c r="AV131">
        <v>0</v>
      </c>
      <c r="AW131">
        <v>0</v>
      </c>
      <c r="AX131">
        <v>0</v>
      </c>
      <c r="AY131">
        <v>0</v>
      </c>
      <c r="AZ131">
        <v>0</v>
      </c>
      <c r="BA131">
        <v>0</v>
      </c>
      <c r="BB131">
        <v>0</v>
      </c>
      <c r="BC131">
        <v>0</v>
      </c>
      <c r="BD131">
        <v>0</v>
      </c>
      <c r="BE131">
        <v>0</v>
      </c>
      <c r="BF131">
        <v>0</v>
      </c>
      <c r="BG131">
        <v>0</v>
      </c>
    </row>
    <row r="132" spans="1:59" ht="14.5" x14ac:dyDescent="0.35">
      <c r="A132" s="35"/>
      <c r="B132">
        <v>1</v>
      </c>
      <c r="C132">
        <v>1</v>
      </c>
      <c r="D132">
        <v>1</v>
      </c>
      <c r="E132">
        <v>0</v>
      </c>
      <c r="F132">
        <v>0</v>
      </c>
      <c r="G132">
        <v>0</v>
      </c>
      <c r="H132">
        <v>0</v>
      </c>
      <c r="I132">
        <v>0</v>
      </c>
      <c r="J132">
        <v>0</v>
      </c>
      <c r="K132">
        <v>0</v>
      </c>
      <c r="L132">
        <v>0</v>
      </c>
      <c r="M132">
        <v>0</v>
      </c>
      <c r="N132">
        <v>0</v>
      </c>
      <c r="O132">
        <v>0</v>
      </c>
      <c r="P132">
        <v>0</v>
      </c>
      <c r="Q132">
        <v>0</v>
      </c>
      <c r="R132">
        <v>0</v>
      </c>
      <c r="S132">
        <v>0</v>
      </c>
      <c r="T132">
        <v>0</v>
      </c>
      <c r="U132">
        <v>0</v>
      </c>
      <c r="V132">
        <v>0</v>
      </c>
      <c r="W132">
        <v>0</v>
      </c>
      <c r="X132">
        <v>0</v>
      </c>
      <c r="Y132">
        <v>0</v>
      </c>
      <c r="Z132">
        <v>0</v>
      </c>
      <c r="AA132">
        <v>0</v>
      </c>
      <c r="AB132">
        <v>0</v>
      </c>
      <c r="AC132">
        <v>0</v>
      </c>
      <c r="AD132">
        <v>0</v>
      </c>
      <c r="AE132">
        <v>0</v>
      </c>
      <c r="AF132">
        <v>0</v>
      </c>
      <c r="AG132">
        <v>0</v>
      </c>
      <c r="AH132">
        <v>0</v>
      </c>
      <c r="AI132">
        <v>0</v>
      </c>
      <c r="AJ132">
        <v>0</v>
      </c>
      <c r="AK132">
        <v>0</v>
      </c>
      <c r="AL132">
        <v>0</v>
      </c>
      <c r="AM132">
        <v>0</v>
      </c>
      <c r="AN132">
        <v>0</v>
      </c>
      <c r="AO132">
        <v>0</v>
      </c>
      <c r="AP132">
        <v>0</v>
      </c>
      <c r="AQ132">
        <v>0</v>
      </c>
      <c r="AR132">
        <v>0</v>
      </c>
      <c r="AS132">
        <v>0</v>
      </c>
      <c r="AT132">
        <v>0</v>
      </c>
      <c r="AU132">
        <v>0</v>
      </c>
      <c r="AV132">
        <v>0</v>
      </c>
      <c r="AW132">
        <v>0</v>
      </c>
      <c r="AX132">
        <v>0</v>
      </c>
      <c r="AY132">
        <v>0</v>
      </c>
      <c r="AZ132">
        <v>0</v>
      </c>
      <c r="BA132">
        <v>0</v>
      </c>
      <c r="BB132">
        <v>0</v>
      </c>
      <c r="BC132">
        <v>0</v>
      </c>
      <c r="BD132">
        <v>0</v>
      </c>
      <c r="BE132">
        <v>0</v>
      </c>
      <c r="BF132">
        <v>0</v>
      </c>
      <c r="BG132">
        <v>0</v>
      </c>
    </row>
    <row r="133" spans="1:59" ht="14.5" x14ac:dyDescent="0.35">
      <c r="A133" s="35"/>
      <c r="B133">
        <v>1</v>
      </c>
      <c r="C133">
        <v>1</v>
      </c>
      <c r="D133">
        <v>1</v>
      </c>
      <c r="E133">
        <v>0</v>
      </c>
      <c r="F133">
        <v>0</v>
      </c>
      <c r="G133">
        <v>0</v>
      </c>
      <c r="H133">
        <v>0</v>
      </c>
      <c r="I133">
        <v>0</v>
      </c>
      <c r="J133">
        <v>0</v>
      </c>
      <c r="K133">
        <v>0</v>
      </c>
      <c r="L133">
        <v>0</v>
      </c>
      <c r="M133">
        <v>0</v>
      </c>
      <c r="N133">
        <v>0</v>
      </c>
      <c r="O133">
        <v>0</v>
      </c>
      <c r="P133">
        <v>0</v>
      </c>
      <c r="Q133">
        <v>0</v>
      </c>
      <c r="R133">
        <v>0</v>
      </c>
      <c r="S133">
        <v>0</v>
      </c>
      <c r="T133">
        <v>0</v>
      </c>
      <c r="U133">
        <v>0</v>
      </c>
      <c r="V133">
        <v>0</v>
      </c>
      <c r="W133">
        <v>0</v>
      </c>
      <c r="X133">
        <v>0</v>
      </c>
      <c r="Y133">
        <v>0</v>
      </c>
      <c r="Z133">
        <v>0</v>
      </c>
      <c r="AA133">
        <v>0</v>
      </c>
      <c r="AB133">
        <v>0</v>
      </c>
      <c r="AC133">
        <v>0</v>
      </c>
      <c r="AD133">
        <v>0</v>
      </c>
      <c r="AE133">
        <v>0</v>
      </c>
      <c r="AF133">
        <v>0</v>
      </c>
      <c r="AG133">
        <v>0</v>
      </c>
      <c r="AH133">
        <v>0</v>
      </c>
      <c r="AI133">
        <v>0</v>
      </c>
      <c r="AJ133">
        <v>0</v>
      </c>
      <c r="AK133">
        <v>0</v>
      </c>
      <c r="AL133">
        <v>0</v>
      </c>
      <c r="AM133">
        <v>0</v>
      </c>
      <c r="AN133">
        <v>0</v>
      </c>
      <c r="AO133">
        <v>0</v>
      </c>
      <c r="AP133">
        <v>0</v>
      </c>
      <c r="AQ133">
        <v>0</v>
      </c>
      <c r="AR133">
        <v>0</v>
      </c>
      <c r="AS133">
        <v>0</v>
      </c>
      <c r="AT133">
        <v>0</v>
      </c>
      <c r="AU133">
        <v>0</v>
      </c>
      <c r="AV133">
        <v>0</v>
      </c>
      <c r="AW133">
        <v>0</v>
      </c>
      <c r="AX133">
        <v>0</v>
      </c>
      <c r="AY133">
        <v>0</v>
      </c>
      <c r="AZ133">
        <v>0</v>
      </c>
      <c r="BA133">
        <v>0</v>
      </c>
      <c r="BB133">
        <v>0</v>
      </c>
      <c r="BC133">
        <v>0</v>
      </c>
      <c r="BD133">
        <v>0</v>
      </c>
      <c r="BE133">
        <v>0</v>
      </c>
      <c r="BF133">
        <v>0</v>
      </c>
      <c r="BG133">
        <v>0</v>
      </c>
    </row>
    <row r="134" spans="1:59" ht="14.5" x14ac:dyDescent="0.35">
      <c r="A134" s="35"/>
      <c r="B134">
        <v>1</v>
      </c>
      <c r="C134">
        <v>1</v>
      </c>
      <c r="D134">
        <v>1</v>
      </c>
      <c r="E134">
        <v>0</v>
      </c>
      <c r="F134">
        <v>0</v>
      </c>
      <c r="G134">
        <v>0</v>
      </c>
      <c r="H134">
        <v>0</v>
      </c>
      <c r="I134">
        <v>0</v>
      </c>
      <c r="J134">
        <v>0</v>
      </c>
      <c r="K134">
        <v>0</v>
      </c>
      <c r="L134">
        <v>0</v>
      </c>
      <c r="M134">
        <v>0</v>
      </c>
      <c r="N134">
        <v>0</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v>0</v>
      </c>
      <c r="AK134">
        <v>0</v>
      </c>
      <c r="AL134">
        <v>0</v>
      </c>
      <c r="AM134">
        <v>0</v>
      </c>
      <c r="AN134">
        <v>0</v>
      </c>
      <c r="AO134">
        <v>0</v>
      </c>
      <c r="AP134">
        <v>0</v>
      </c>
      <c r="AQ134">
        <v>0</v>
      </c>
      <c r="AR134">
        <v>0</v>
      </c>
      <c r="AS134">
        <v>0</v>
      </c>
      <c r="AT134">
        <v>0</v>
      </c>
      <c r="AU134">
        <v>0</v>
      </c>
      <c r="AV134">
        <v>0</v>
      </c>
      <c r="AW134">
        <v>0</v>
      </c>
      <c r="AX134">
        <v>0</v>
      </c>
      <c r="AY134">
        <v>0</v>
      </c>
      <c r="AZ134">
        <v>0</v>
      </c>
      <c r="BA134">
        <v>0</v>
      </c>
      <c r="BB134">
        <v>0</v>
      </c>
      <c r="BC134">
        <v>0</v>
      </c>
      <c r="BD134">
        <v>0</v>
      </c>
      <c r="BE134">
        <v>0</v>
      </c>
      <c r="BF134">
        <v>0</v>
      </c>
      <c r="BG134">
        <v>0</v>
      </c>
    </row>
    <row r="135" spans="1:59" ht="14.5" x14ac:dyDescent="0.35">
      <c r="A135" s="35"/>
      <c r="B135">
        <v>1</v>
      </c>
      <c r="C135">
        <v>1</v>
      </c>
      <c r="D135">
        <v>1</v>
      </c>
      <c r="E135">
        <v>0</v>
      </c>
      <c r="F135">
        <v>0</v>
      </c>
      <c r="G135">
        <v>0</v>
      </c>
      <c r="H135">
        <v>0</v>
      </c>
      <c r="I135">
        <v>0</v>
      </c>
      <c r="J135">
        <v>0</v>
      </c>
      <c r="K135">
        <v>0</v>
      </c>
      <c r="L135">
        <v>0</v>
      </c>
      <c r="M135">
        <v>0</v>
      </c>
      <c r="N135">
        <v>0</v>
      </c>
      <c r="O135">
        <v>0</v>
      </c>
      <c r="P135">
        <v>0</v>
      </c>
      <c r="Q135">
        <v>0</v>
      </c>
      <c r="R135">
        <v>0</v>
      </c>
      <c r="S135">
        <v>0</v>
      </c>
      <c r="T135">
        <v>0</v>
      </c>
      <c r="U135">
        <v>0</v>
      </c>
      <c r="V135">
        <v>0</v>
      </c>
      <c r="W135">
        <v>0</v>
      </c>
      <c r="X135">
        <v>0</v>
      </c>
      <c r="Y135">
        <v>0</v>
      </c>
      <c r="Z135">
        <v>0</v>
      </c>
      <c r="AA135">
        <v>0</v>
      </c>
      <c r="AB135">
        <v>0</v>
      </c>
      <c r="AC135">
        <v>0</v>
      </c>
      <c r="AD135">
        <v>0</v>
      </c>
      <c r="AE135">
        <v>0</v>
      </c>
      <c r="AF135">
        <v>0</v>
      </c>
      <c r="AG135">
        <v>0</v>
      </c>
      <c r="AH135">
        <v>0</v>
      </c>
      <c r="AI135">
        <v>0</v>
      </c>
      <c r="AJ135">
        <v>0</v>
      </c>
      <c r="AK135">
        <v>0</v>
      </c>
      <c r="AL135">
        <v>0</v>
      </c>
      <c r="AM135">
        <v>0</v>
      </c>
      <c r="AN135">
        <v>0</v>
      </c>
      <c r="AO135">
        <v>0</v>
      </c>
      <c r="AP135">
        <v>0</v>
      </c>
      <c r="AQ135">
        <v>0</v>
      </c>
      <c r="AR135">
        <v>0</v>
      </c>
      <c r="AS135">
        <v>0</v>
      </c>
      <c r="AT135">
        <v>0</v>
      </c>
      <c r="AU135">
        <v>0</v>
      </c>
      <c r="AV135">
        <v>0</v>
      </c>
      <c r="AW135">
        <v>0</v>
      </c>
      <c r="AX135">
        <v>0</v>
      </c>
      <c r="AY135">
        <v>0</v>
      </c>
      <c r="AZ135">
        <v>0</v>
      </c>
      <c r="BA135">
        <v>0</v>
      </c>
      <c r="BB135">
        <v>0</v>
      </c>
      <c r="BC135">
        <v>0</v>
      </c>
      <c r="BD135">
        <v>0</v>
      </c>
      <c r="BE135">
        <v>0</v>
      </c>
      <c r="BF135">
        <v>0</v>
      </c>
      <c r="BG135">
        <v>0</v>
      </c>
    </row>
    <row r="136" spans="1:59" ht="14.5" x14ac:dyDescent="0.35">
      <c r="A136" s="35"/>
      <c r="B136">
        <v>1</v>
      </c>
      <c r="C136">
        <v>1</v>
      </c>
      <c r="D136">
        <v>1</v>
      </c>
      <c r="E136">
        <v>0</v>
      </c>
      <c r="F136">
        <v>0</v>
      </c>
      <c r="G136">
        <v>0</v>
      </c>
      <c r="H136">
        <v>0</v>
      </c>
      <c r="I136">
        <v>0</v>
      </c>
      <c r="J136">
        <v>0</v>
      </c>
      <c r="K136">
        <v>0</v>
      </c>
      <c r="L136">
        <v>0</v>
      </c>
      <c r="M136">
        <v>0</v>
      </c>
      <c r="N136">
        <v>0</v>
      </c>
      <c r="O136">
        <v>0</v>
      </c>
      <c r="P136">
        <v>0</v>
      </c>
      <c r="Q136">
        <v>0</v>
      </c>
      <c r="R136">
        <v>0</v>
      </c>
      <c r="S136">
        <v>0</v>
      </c>
      <c r="T136">
        <v>0</v>
      </c>
      <c r="U136">
        <v>0</v>
      </c>
      <c r="V136">
        <v>0</v>
      </c>
      <c r="W136">
        <v>0</v>
      </c>
      <c r="X136">
        <v>0</v>
      </c>
      <c r="Y136">
        <v>0</v>
      </c>
      <c r="Z136">
        <v>0</v>
      </c>
      <c r="AA136">
        <v>0</v>
      </c>
      <c r="AB136">
        <v>0</v>
      </c>
      <c r="AC136">
        <v>0</v>
      </c>
      <c r="AD136">
        <v>0</v>
      </c>
      <c r="AE136">
        <v>0</v>
      </c>
      <c r="AF136">
        <v>0</v>
      </c>
      <c r="AG136">
        <v>0</v>
      </c>
      <c r="AH136">
        <v>0</v>
      </c>
      <c r="AI136">
        <v>0</v>
      </c>
      <c r="AJ136">
        <v>0</v>
      </c>
      <c r="AK136">
        <v>0</v>
      </c>
      <c r="AL136">
        <v>0</v>
      </c>
      <c r="AM136">
        <v>0</v>
      </c>
      <c r="AN136">
        <v>0</v>
      </c>
      <c r="AO136">
        <v>0</v>
      </c>
      <c r="AP136">
        <v>0</v>
      </c>
      <c r="AQ136">
        <v>0</v>
      </c>
      <c r="AR136">
        <v>0</v>
      </c>
      <c r="AS136">
        <v>0</v>
      </c>
      <c r="AT136">
        <v>0</v>
      </c>
      <c r="AU136">
        <v>0</v>
      </c>
      <c r="AV136">
        <v>0</v>
      </c>
      <c r="AW136">
        <v>0</v>
      </c>
      <c r="AX136">
        <v>0</v>
      </c>
      <c r="AY136">
        <v>0</v>
      </c>
      <c r="AZ136">
        <v>0</v>
      </c>
      <c r="BA136">
        <v>0</v>
      </c>
      <c r="BB136">
        <v>0</v>
      </c>
      <c r="BC136">
        <v>0</v>
      </c>
      <c r="BD136">
        <v>0</v>
      </c>
      <c r="BE136">
        <v>0</v>
      </c>
      <c r="BF136">
        <v>0</v>
      </c>
      <c r="BG136">
        <v>0</v>
      </c>
    </row>
    <row r="137" spans="1:59" ht="14.5" x14ac:dyDescent="0.35">
      <c r="A137" s="35"/>
      <c r="B137">
        <v>1</v>
      </c>
      <c r="C137">
        <v>1</v>
      </c>
      <c r="D137">
        <v>1</v>
      </c>
      <c r="E137">
        <v>0</v>
      </c>
      <c r="F137">
        <v>0</v>
      </c>
      <c r="G137">
        <v>0</v>
      </c>
      <c r="H137">
        <v>0</v>
      </c>
      <c r="I137">
        <v>0</v>
      </c>
      <c r="J137">
        <v>0</v>
      </c>
      <c r="K137">
        <v>0</v>
      </c>
      <c r="L137">
        <v>0</v>
      </c>
      <c r="M137">
        <v>0</v>
      </c>
      <c r="N137">
        <v>0</v>
      </c>
      <c r="O137">
        <v>0</v>
      </c>
      <c r="P137">
        <v>0</v>
      </c>
      <c r="Q137">
        <v>0</v>
      </c>
      <c r="R137">
        <v>0</v>
      </c>
      <c r="S137">
        <v>0</v>
      </c>
      <c r="T137">
        <v>0</v>
      </c>
      <c r="U137">
        <v>0</v>
      </c>
      <c r="V137">
        <v>0</v>
      </c>
      <c r="W137">
        <v>0</v>
      </c>
      <c r="X137">
        <v>0</v>
      </c>
      <c r="Y137">
        <v>0</v>
      </c>
      <c r="Z137">
        <v>0</v>
      </c>
      <c r="AA137">
        <v>0</v>
      </c>
      <c r="AB137">
        <v>0</v>
      </c>
      <c r="AC137">
        <v>0</v>
      </c>
      <c r="AD137">
        <v>0</v>
      </c>
      <c r="AE137">
        <v>0</v>
      </c>
      <c r="AF137">
        <v>0</v>
      </c>
      <c r="AG137">
        <v>0</v>
      </c>
      <c r="AH137">
        <v>0</v>
      </c>
      <c r="AI137">
        <v>0</v>
      </c>
      <c r="AJ137">
        <v>0</v>
      </c>
      <c r="AK137">
        <v>0</v>
      </c>
      <c r="AL137">
        <v>0</v>
      </c>
      <c r="AM137">
        <v>0</v>
      </c>
      <c r="AN137">
        <v>0</v>
      </c>
      <c r="AO137">
        <v>0</v>
      </c>
      <c r="AP137">
        <v>0</v>
      </c>
      <c r="AQ137">
        <v>0</v>
      </c>
      <c r="AR137">
        <v>0</v>
      </c>
      <c r="AS137">
        <v>0</v>
      </c>
      <c r="AT137">
        <v>0</v>
      </c>
      <c r="AU137">
        <v>0</v>
      </c>
      <c r="AV137">
        <v>0</v>
      </c>
      <c r="AW137">
        <v>0</v>
      </c>
      <c r="AX137">
        <v>0</v>
      </c>
      <c r="AY137">
        <v>0</v>
      </c>
      <c r="AZ137">
        <v>0</v>
      </c>
      <c r="BA137">
        <v>0</v>
      </c>
      <c r="BB137">
        <v>0</v>
      </c>
      <c r="BC137">
        <v>0</v>
      </c>
      <c r="BD137">
        <v>0</v>
      </c>
      <c r="BE137">
        <v>0</v>
      </c>
      <c r="BF137">
        <v>0</v>
      </c>
      <c r="BG137">
        <v>0</v>
      </c>
    </row>
    <row r="138" spans="1:59" ht="14.5" x14ac:dyDescent="0.35">
      <c r="A138" s="35"/>
      <c r="B138">
        <v>1</v>
      </c>
      <c r="C138">
        <v>1</v>
      </c>
      <c r="D138">
        <v>1</v>
      </c>
      <c r="E138">
        <v>0</v>
      </c>
      <c r="F138">
        <v>0</v>
      </c>
      <c r="G138">
        <v>0</v>
      </c>
      <c r="H138">
        <v>0</v>
      </c>
      <c r="I138">
        <v>0</v>
      </c>
      <c r="J138">
        <v>0</v>
      </c>
      <c r="K138">
        <v>0</v>
      </c>
      <c r="L138">
        <v>0</v>
      </c>
      <c r="M138">
        <v>0</v>
      </c>
      <c r="N138">
        <v>0</v>
      </c>
      <c r="O138">
        <v>0</v>
      </c>
      <c r="P138">
        <v>0</v>
      </c>
      <c r="Q138">
        <v>0</v>
      </c>
      <c r="R138">
        <v>0</v>
      </c>
      <c r="S138">
        <v>0</v>
      </c>
      <c r="T138">
        <v>0</v>
      </c>
      <c r="U138">
        <v>0</v>
      </c>
      <c r="V138">
        <v>0</v>
      </c>
      <c r="W138">
        <v>0</v>
      </c>
      <c r="X138">
        <v>0</v>
      </c>
      <c r="Y138">
        <v>0</v>
      </c>
      <c r="Z138">
        <v>0</v>
      </c>
      <c r="AA138">
        <v>0</v>
      </c>
      <c r="AB138">
        <v>0</v>
      </c>
      <c r="AC138">
        <v>0</v>
      </c>
      <c r="AD138">
        <v>0</v>
      </c>
      <c r="AE138">
        <v>0</v>
      </c>
      <c r="AF138">
        <v>0</v>
      </c>
      <c r="AG138">
        <v>0</v>
      </c>
      <c r="AH138">
        <v>0</v>
      </c>
      <c r="AI138">
        <v>0</v>
      </c>
      <c r="AJ138">
        <v>0</v>
      </c>
      <c r="AK138">
        <v>0</v>
      </c>
      <c r="AL138">
        <v>0</v>
      </c>
      <c r="AM138">
        <v>0</v>
      </c>
      <c r="AN138">
        <v>0</v>
      </c>
      <c r="AO138">
        <v>0</v>
      </c>
      <c r="AP138">
        <v>0</v>
      </c>
      <c r="AQ138">
        <v>0</v>
      </c>
      <c r="AR138">
        <v>0</v>
      </c>
      <c r="AS138">
        <v>0</v>
      </c>
      <c r="AT138">
        <v>0</v>
      </c>
      <c r="AU138">
        <v>0</v>
      </c>
      <c r="AV138">
        <v>0</v>
      </c>
      <c r="AW138">
        <v>0</v>
      </c>
      <c r="AX138">
        <v>0</v>
      </c>
      <c r="AY138">
        <v>0</v>
      </c>
      <c r="AZ138">
        <v>0</v>
      </c>
      <c r="BA138">
        <v>0</v>
      </c>
      <c r="BB138">
        <v>0</v>
      </c>
      <c r="BC138">
        <v>0</v>
      </c>
      <c r="BD138">
        <v>0</v>
      </c>
      <c r="BE138">
        <v>0</v>
      </c>
      <c r="BF138">
        <v>0</v>
      </c>
      <c r="BG138">
        <v>0</v>
      </c>
    </row>
    <row r="139" spans="1:59" ht="14.5" x14ac:dyDescent="0.35">
      <c r="A139" s="35"/>
      <c r="B139">
        <v>1</v>
      </c>
      <c r="C139">
        <v>1</v>
      </c>
      <c r="D139">
        <v>1</v>
      </c>
      <c r="E139">
        <v>0</v>
      </c>
      <c r="F139">
        <v>0</v>
      </c>
      <c r="G139">
        <v>0</v>
      </c>
      <c r="H139">
        <v>0</v>
      </c>
      <c r="I139">
        <v>0</v>
      </c>
      <c r="J139">
        <v>0</v>
      </c>
      <c r="K139">
        <v>0</v>
      </c>
      <c r="L139">
        <v>0</v>
      </c>
      <c r="M139">
        <v>0</v>
      </c>
      <c r="N139">
        <v>0</v>
      </c>
      <c r="O139">
        <v>0</v>
      </c>
      <c r="P139">
        <v>0</v>
      </c>
      <c r="Q139">
        <v>0</v>
      </c>
      <c r="R139">
        <v>0</v>
      </c>
      <c r="S139">
        <v>0</v>
      </c>
      <c r="T139">
        <v>0</v>
      </c>
      <c r="U139">
        <v>0</v>
      </c>
      <c r="V139">
        <v>0</v>
      </c>
      <c r="W139">
        <v>0</v>
      </c>
      <c r="X139">
        <v>0</v>
      </c>
      <c r="Y139">
        <v>0</v>
      </c>
      <c r="Z139">
        <v>0</v>
      </c>
      <c r="AA139">
        <v>0</v>
      </c>
      <c r="AB139">
        <v>0</v>
      </c>
      <c r="AC139">
        <v>0</v>
      </c>
      <c r="AD139">
        <v>0</v>
      </c>
      <c r="AE139">
        <v>0</v>
      </c>
      <c r="AF139">
        <v>0</v>
      </c>
      <c r="AG139">
        <v>0</v>
      </c>
      <c r="AH139">
        <v>0</v>
      </c>
      <c r="AI139">
        <v>0</v>
      </c>
      <c r="AJ139">
        <v>0</v>
      </c>
      <c r="AK139">
        <v>0</v>
      </c>
      <c r="AL139">
        <v>0</v>
      </c>
      <c r="AM139">
        <v>0</v>
      </c>
      <c r="AN139">
        <v>0</v>
      </c>
      <c r="AO139">
        <v>0</v>
      </c>
      <c r="AP139">
        <v>0</v>
      </c>
      <c r="AQ139">
        <v>0</v>
      </c>
      <c r="AR139">
        <v>0</v>
      </c>
      <c r="AS139">
        <v>0</v>
      </c>
      <c r="AT139">
        <v>0</v>
      </c>
      <c r="AU139">
        <v>0</v>
      </c>
      <c r="AV139">
        <v>0</v>
      </c>
      <c r="AW139">
        <v>0</v>
      </c>
      <c r="AX139">
        <v>0</v>
      </c>
      <c r="AY139">
        <v>0</v>
      </c>
      <c r="AZ139">
        <v>0</v>
      </c>
      <c r="BA139">
        <v>0</v>
      </c>
      <c r="BB139">
        <v>0</v>
      </c>
      <c r="BC139">
        <v>0</v>
      </c>
      <c r="BD139">
        <v>0</v>
      </c>
      <c r="BE139">
        <v>0</v>
      </c>
      <c r="BF139">
        <v>0</v>
      </c>
      <c r="BG139">
        <v>0</v>
      </c>
    </row>
    <row r="140" spans="1:59" ht="14.5" x14ac:dyDescent="0.35">
      <c r="A140" s="35"/>
      <c r="B140">
        <v>1</v>
      </c>
      <c r="C140">
        <v>1</v>
      </c>
      <c r="D140">
        <v>1</v>
      </c>
      <c r="E140">
        <v>0</v>
      </c>
      <c r="F140">
        <v>0</v>
      </c>
      <c r="G140">
        <v>0</v>
      </c>
      <c r="H140">
        <v>0</v>
      </c>
      <c r="I140">
        <v>0</v>
      </c>
      <c r="J140">
        <v>0</v>
      </c>
      <c r="K140">
        <v>0</v>
      </c>
      <c r="L140">
        <v>0</v>
      </c>
      <c r="M140">
        <v>0</v>
      </c>
      <c r="N140">
        <v>0</v>
      </c>
      <c r="O140">
        <v>0</v>
      </c>
      <c r="P140">
        <v>0</v>
      </c>
      <c r="Q140">
        <v>0</v>
      </c>
      <c r="R140">
        <v>0</v>
      </c>
      <c r="S140">
        <v>0</v>
      </c>
      <c r="T140">
        <v>0</v>
      </c>
      <c r="U140">
        <v>0</v>
      </c>
      <c r="V140">
        <v>0</v>
      </c>
      <c r="W140">
        <v>0</v>
      </c>
      <c r="X140">
        <v>0</v>
      </c>
      <c r="Y140">
        <v>0</v>
      </c>
      <c r="Z140">
        <v>0</v>
      </c>
      <c r="AA140">
        <v>0</v>
      </c>
      <c r="AB140">
        <v>0</v>
      </c>
      <c r="AC140">
        <v>0</v>
      </c>
      <c r="AD140">
        <v>0</v>
      </c>
      <c r="AE140">
        <v>0</v>
      </c>
      <c r="AF140">
        <v>0</v>
      </c>
      <c r="AG140">
        <v>0</v>
      </c>
      <c r="AH140">
        <v>0</v>
      </c>
      <c r="AI140">
        <v>0</v>
      </c>
      <c r="AJ140">
        <v>0</v>
      </c>
      <c r="AK140">
        <v>0</v>
      </c>
      <c r="AL140">
        <v>0</v>
      </c>
      <c r="AM140">
        <v>0</v>
      </c>
      <c r="AN140">
        <v>0</v>
      </c>
      <c r="AO140">
        <v>0</v>
      </c>
      <c r="AP140">
        <v>0</v>
      </c>
      <c r="AQ140">
        <v>0</v>
      </c>
      <c r="AR140">
        <v>0</v>
      </c>
      <c r="AS140">
        <v>0</v>
      </c>
      <c r="AT140">
        <v>0</v>
      </c>
      <c r="AU140">
        <v>0</v>
      </c>
      <c r="AV140">
        <v>0</v>
      </c>
      <c r="AW140">
        <v>0</v>
      </c>
      <c r="AX140">
        <v>0</v>
      </c>
      <c r="AY140">
        <v>0</v>
      </c>
      <c r="AZ140">
        <v>0</v>
      </c>
      <c r="BA140">
        <v>0</v>
      </c>
      <c r="BB140">
        <v>0</v>
      </c>
      <c r="BC140">
        <v>0</v>
      </c>
      <c r="BD140">
        <v>0</v>
      </c>
      <c r="BE140">
        <v>0</v>
      </c>
      <c r="BF140">
        <v>0</v>
      </c>
      <c r="BG140">
        <v>0</v>
      </c>
    </row>
    <row r="141" spans="1:59" ht="14.5" x14ac:dyDescent="0.35">
      <c r="A141" s="35"/>
      <c r="B141">
        <v>1</v>
      </c>
      <c r="C141">
        <v>1</v>
      </c>
      <c r="D141">
        <v>1</v>
      </c>
      <c r="E141">
        <v>0</v>
      </c>
      <c r="F141">
        <v>0</v>
      </c>
      <c r="G141">
        <v>0</v>
      </c>
      <c r="H141">
        <v>0</v>
      </c>
      <c r="I141">
        <v>0</v>
      </c>
      <c r="J141">
        <v>0</v>
      </c>
      <c r="K141">
        <v>0</v>
      </c>
      <c r="L141">
        <v>0</v>
      </c>
      <c r="M141">
        <v>0</v>
      </c>
      <c r="N141">
        <v>0</v>
      </c>
      <c r="O141">
        <v>0</v>
      </c>
      <c r="P141">
        <v>0</v>
      </c>
      <c r="Q141">
        <v>0</v>
      </c>
      <c r="R141">
        <v>0</v>
      </c>
      <c r="S141">
        <v>0</v>
      </c>
      <c r="T141">
        <v>0</v>
      </c>
      <c r="U141">
        <v>0</v>
      </c>
      <c r="V141">
        <v>0</v>
      </c>
      <c r="W141">
        <v>0</v>
      </c>
      <c r="X141">
        <v>0</v>
      </c>
      <c r="Y141">
        <v>0</v>
      </c>
      <c r="Z141">
        <v>0</v>
      </c>
      <c r="AA141">
        <v>0</v>
      </c>
      <c r="AB141">
        <v>0</v>
      </c>
      <c r="AC141">
        <v>0</v>
      </c>
      <c r="AD141">
        <v>0</v>
      </c>
      <c r="AE141">
        <v>0</v>
      </c>
      <c r="AF141">
        <v>0</v>
      </c>
      <c r="AG141">
        <v>0</v>
      </c>
      <c r="AH141">
        <v>0</v>
      </c>
      <c r="AI141">
        <v>0</v>
      </c>
      <c r="AJ141">
        <v>0</v>
      </c>
      <c r="AK141">
        <v>0</v>
      </c>
      <c r="AL141">
        <v>0</v>
      </c>
      <c r="AM141">
        <v>0</v>
      </c>
      <c r="AN141">
        <v>0</v>
      </c>
      <c r="AO141">
        <v>0</v>
      </c>
      <c r="AP141">
        <v>0</v>
      </c>
      <c r="AQ141">
        <v>0</v>
      </c>
      <c r="AR141">
        <v>0</v>
      </c>
      <c r="AS141">
        <v>0</v>
      </c>
      <c r="AT141">
        <v>0</v>
      </c>
      <c r="AU141">
        <v>0</v>
      </c>
      <c r="AV141">
        <v>0</v>
      </c>
      <c r="AW141">
        <v>0</v>
      </c>
      <c r="AX141">
        <v>0</v>
      </c>
      <c r="AY141">
        <v>0</v>
      </c>
      <c r="AZ141">
        <v>0</v>
      </c>
      <c r="BA141">
        <v>0</v>
      </c>
      <c r="BB141">
        <v>0</v>
      </c>
      <c r="BC141">
        <v>0</v>
      </c>
      <c r="BD141">
        <v>0</v>
      </c>
      <c r="BE141">
        <v>0</v>
      </c>
      <c r="BF141">
        <v>0</v>
      </c>
      <c r="BG141">
        <v>0</v>
      </c>
    </row>
    <row r="142" spans="1:59" ht="14.5" x14ac:dyDescent="0.35">
      <c r="A142" s="35"/>
      <c r="B142">
        <v>1</v>
      </c>
      <c r="C142">
        <v>1</v>
      </c>
      <c r="D142">
        <v>1</v>
      </c>
      <c r="E142">
        <v>0</v>
      </c>
      <c r="F142">
        <v>0</v>
      </c>
      <c r="G142">
        <v>0</v>
      </c>
      <c r="H142">
        <v>0</v>
      </c>
      <c r="I142">
        <v>0</v>
      </c>
      <c r="J142">
        <v>0</v>
      </c>
      <c r="K142">
        <v>0</v>
      </c>
      <c r="L142">
        <v>0</v>
      </c>
      <c r="M142">
        <v>0</v>
      </c>
      <c r="N142">
        <v>0</v>
      </c>
      <c r="O142">
        <v>0</v>
      </c>
      <c r="P142">
        <v>0</v>
      </c>
      <c r="Q142">
        <v>0</v>
      </c>
      <c r="R142">
        <v>0</v>
      </c>
      <c r="S142">
        <v>0</v>
      </c>
      <c r="T142">
        <v>0</v>
      </c>
      <c r="U142">
        <v>0</v>
      </c>
      <c r="V142">
        <v>0</v>
      </c>
      <c r="W142">
        <v>0</v>
      </c>
      <c r="X142">
        <v>0</v>
      </c>
      <c r="Y142">
        <v>0</v>
      </c>
      <c r="Z142">
        <v>0</v>
      </c>
      <c r="AA142">
        <v>0</v>
      </c>
      <c r="AB142">
        <v>0</v>
      </c>
      <c r="AC142">
        <v>0</v>
      </c>
      <c r="AD142">
        <v>0</v>
      </c>
      <c r="AE142">
        <v>0</v>
      </c>
      <c r="AF142">
        <v>0</v>
      </c>
      <c r="AG142">
        <v>0</v>
      </c>
      <c r="AH142">
        <v>0</v>
      </c>
      <c r="AI142">
        <v>0</v>
      </c>
      <c r="AJ142">
        <v>0</v>
      </c>
      <c r="AK142">
        <v>0</v>
      </c>
      <c r="AL142">
        <v>0</v>
      </c>
      <c r="AM142">
        <v>0</v>
      </c>
      <c r="AN142">
        <v>0</v>
      </c>
      <c r="AO142">
        <v>0</v>
      </c>
      <c r="AP142">
        <v>0</v>
      </c>
      <c r="AQ142">
        <v>0</v>
      </c>
      <c r="AR142">
        <v>0</v>
      </c>
      <c r="AS142">
        <v>0</v>
      </c>
      <c r="AT142">
        <v>0</v>
      </c>
      <c r="AU142">
        <v>0</v>
      </c>
      <c r="AV142">
        <v>0</v>
      </c>
      <c r="AW142">
        <v>0</v>
      </c>
      <c r="AX142">
        <v>0</v>
      </c>
      <c r="AY142">
        <v>0</v>
      </c>
      <c r="AZ142">
        <v>0</v>
      </c>
      <c r="BA142">
        <v>0</v>
      </c>
      <c r="BB142">
        <v>0</v>
      </c>
      <c r="BC142">
        <v>0</v>
      </c>
      <c r="BD142">
        <v>0</v>
      </c>
      <c r="BE142">
        <v>0</v>
      </c>
      <c r="BF142">
        <v>0</v>
      </c>
      <c r="BG142">
        <v>0</v>
      </c>
    </row>
    <row r="143" spans="1:59" ht="14.5" x14ac:dyDescent="0.35">
      <c r="A143" s="35"/>
      <c r="B143">
        <v>1</v>
      </c>
      <c r="C143">
        <v>1</v>
      </c>
      <c r="D143">
        <v>1</v>
      </c>
      <c r="E143">
        <v>0</v>
      </c>
      <c r="F143">
        <v>0</v>
      </c>
      <c r="G143">
        <v>0</v>
      </c>
      <c r="H143">
        <v>0</v>
      </c>
      <c r="I143">
        <v>0</v>
      </c>
      <c r="J143">
        <v>0</v>
      </c>
      <c r="K143">
        <v>0</v>
      </c>
      <c r="L143">
        <v>0</v>
      </c>
      <c r="M143">
        <v>0</v>
      </c>
      <c r="N143">
        <v>0</v>
      </c>
      <c r="O143">
        <v>0</v>
      </c>
      <c r="P143">
        <v>0</v>
      </c>
      <c r="Q143">
        <v>0</v>
      </c>
      <c r="R143">
        <v>0</v>
      </c>
      <c r="S143">
        <v>0</v>
      </c>
      <c r="T143">
        <v>0</v>
      </c>
      <c r="U143">
        <v>0</v>
      </c>
      <c r="V143">
        <v>0</v>
      </c>
      <c r="W143">
        <v>0</v>
      </c>
      <c r="X143">
        <v>0</v>
      </c>
      <c r="Y143">
        <v>0</v>
      </c>
      <c r="Z143">
        <v>0</v>
      </c>
      <c r="AA143">
        <v>0</v>
      </c>
      <c r="AB143">
        <v>0</v>
      </c>
      <c r="AC143">
        <v>0</v>
      </c>
      <c r="AD143">
        <v>0</v>
      </c>
      <c r="AE143">
        <v>0</v>
      </c>
      <c r="AF143">
        <v>0</v>
      </c>
      <c r="AG143">
        <v>0</v>
      </c>
      <c r="AH143">
        <v>0</v>
      </c>
      <c r="AI143">
        <v>0</v>
      </c>
      <c r="AJ143">
        <v>0</v>
      </c>
      <c r="AK143">
        <v>0</v>
      </c>
      <c r="AL143">
        <v>0</v>
      </c>
      <c r="AM143">
        <v>0</v>
      </c>
      <c r="AN143">
        <v>0</v>
      </c>
      <c r="AO143">
        <v>0</v>
      </c>
      <c r="AP143">
        <v>0</v>
      </c>
      <c r="AQ143">
        <v>0</v>
      </c>
      <c r="AR143">
        <v>0</v>
      </c>
      <c r="AS143">
        <v>0</v>
      </c>
      <c r="AT143">
        <v>0</v>
      </c>
      <c r="AU143">
        <v>0</v>
      </c>
      <c r="AV143">
        <v>0</v>
      </c>
      <c r="AW143">
        <v>0</v>
      </c>
      <c r="AX143">
        <v>0</v>
      </c>
      <c r="AY143">
        <v>0</v>
      </c>
      <c r="AZ143">
        <v>0</v>
      </c>
      <c r="BA143">
        <v>0</v>
      </c>
      <c r="BB143">
        <v>0</v>
      </c>
      <c r="BC143">
        <v>0</v>
      </c>
      <c r="BD143">
        <v>0</v>
      </c>
      <c r="BE143">
        <v>0</v>
      </c>
      <c r="BF143">
        <v>0</v>
      </c>
      <c r="BG143">
        <v>0</v>
      </c>
    </row>
    <row r="144" spans="1:59" ht="14.5" x14ac:dyDescent="0.35">
      <c r="A144" s="35"/>
      <c r="B144">
        <v>1</v>
      </c>
      <c r="C144">
        <v>1</v>
      </c>
      <c r="D144">
        <v>1</v>
      </c>
      <c r="E144">
        <v>0</v>
      </c>
      <c r="F144">
        <v>0</v>
      </c>
      <c r="G144">
        <v>0</v>
      </c>
      <c r="H144">
        <v>0</v>
      </c>
      <c r="I144">
        <v>0</v>
      </c>
      <c r="J144">
        <v>0</v>
      </c>
      <c r="K144">
        <v>0</v>
      </c>
      <c r="L144">
        <v>0</v>
      </c>
      <c r="M144">
        <v>0</v>
      </c>
      <c r="N144">
        <v>0</v>
      </c>
      <c r="O144">
        <v>0</v>
      </c>
      <c r="P144">
        <v>0</v>
      </c>
      <c r="Q144">
        <v>0</v>
      </c>
      <c r="R144">
        <v>0</v>
      </c>
      <c r="S144">
        <v>0</v>
      </c>
      <c r="T144">
        <v>0</v>
      </c>
      <c r="U144">
        <v>0</v>
      </c>
      <c r="V144">
        <v>0</v>
      </c>
      <c r="W144">
        <v>0</v>
      </c>
      <c r="X144">
        <v>0</v>
      </c>
      <c r="Y144">
        <v>0</v>
      </c>
      <c r="Z144">
        <v>0</v>
      </c>
      <c r="AA144">
        <v>0</v>
      </c>
      <c r="AB144">
        <v>0</v>
      </c>
      <c r="AC144">
        <v>0</v>
      </c>
      <c r="AD144">
        <v>0</v>
      </c>
      <c r="AE144">
        <v>0</v>
      </c>
      <c r="AF144">
        <v>0</v>
      </c>
      <c r="AG144">
        <v>0</v>
      </c>
      <c r="AH144">
        <v>0</v>
      </c>
      <c r="AI144">
        <v>0</v>
      </c>
      <c r="AJ144">
        <v>0</v>
      </c>
      <c r="AK144">
        <v>0</v>
      </c>
      <c r="AL144">
        <v>0</v>
      </c>
      <c r="AM144">
        <v>0</v>
      </c>
      <c r="AN144">
        <v>0</v>
      </c>
      <c r="AO144">
        <v>0</v>
      </c>
      <c r="AP144">
        <v>0</v>
      </c>
      <c r="AQ144">
        <v>0</v>
      </c>
      <c r="AR144">
        <v>0</v>
      </c>
      <c r="AS144">
        <v>0</v>
      </c>
      <c r="AT144">
        <v>0</v>
      </c>
      <c r="AU144">
        <v>0</v>
      </c>
      <c r="AV144">
        <v>0</v>
      </c>
      <c r="AW144">
        <v>0</v>
      </c>
      <c r="AX144">
        <v>0</v>
      </c>
      <c r="AY144">
        <v>0</v>
      </c>
      <c r="AZ144">
        <v>0</v>
      </c>
      <c r="BA144">
        <v>0</v>
      </c>
      <c r="BB144">
        <v>0</v>
      </c>
      <c r="BC144">
        <v>0</v>
      </c>
      <c r="BD144">
        <v>0</v>
      </c>
      <c r="BE144">
        <v>0</v>
      </c>
      <c r="BF144">
        <v>0</v>
      </c>
      <c r="BG144">
        <v>0</v>
      </c>
    </row>
    <row r="145" spans="1:59" ht="14.5" x14ac:dyDescent="0.35">
      <c r="A145" s="35"/>
      <c r="B145">
        <v>1</v>
      </c>
      <c r="C145">
        <v>1</v>
      </c>
      <c r="D145">
        <v>1</v>
      </c>
      <c r="E145">
        <v>0</v>
      </c>
      <c r="F145">
        <v>0</v>
      </c>
      <c r="G145">
        <v>0</v>
      </c>
      <c r="H145">
        <v>0</v>
      </c>
      <c r="I145">
        <v>0</v>
      </c>
      <c r="J145">
        <v>0</v>
      </c>
      <c r="K145">
        <v>0</v>
      </c>
      <c r="L145">
        <v>0</v>
      </c>
      <c r="M145">
        <v>0</v>
      </c>
      <c r="N145">
        <v>0</v>
      </c>
      <c r="O145">
        <v>0</v>
      </c>
      <c r="P145">
        <v>0</v>
      </c>
      <c r="Q145">
        <v>0</v>
      </c>
      <c r="R145">
        <v>0</v>
      </c>
      <c r="S145">
        <v>0</v>
      </c>
      <c r="T145">
        <v>0</v>
      </c>
      <c r="U145">
        <v>0</v>
      </c>
      <c r="V145">
        <v>0</v>
      </c>
      <c r="W145">
        <v>0</v>
      </c>
      <c r="X145">
        <v>0</v>
      </c>
      <c r="Y145">
        <v>0</v>
      </c>
      <c r="Z145">
        <v>0</v>
      </c>
      <c r="AA145">
        <v>0</v>
      </c>
      <c r="AB145">
        <v>0</v>
      </c>
      <c r="AC145">
        <v>0</v>
      </c>
      <c r="AD145">
        <v>0</v>
      </c>
      <c r="AE145">
        <v>0</v>
      </c>
      <c r="AF145">
        <v>0</v>
      </c>
      <c r="AG145">
        <v>0</v>
      </c>
      <c r="AH145">
        <v>0</v>
      </c>
      <c r="AI145">
        <v>0</v>
      </c>
      <c r="AJ145">
        <v>0</v>
      </c>
      <c r="AK145">
        <v>0</v>
      </c>
      <c r="AL145">
        <v>0</v>
      </c>
      <c r="AM145">
        <v>0</v>
      </c>
      <c r="AN145">
        <v>0</v>
      </c>
      <c r="AO145">
        <v>0</v>
      </c>
      <c r="AP145">
        <v>0</v>
      </c>
      <c r="AQ145">
        <v>0</v>
      </c>
      <c r="AR145">
        <v>0</v>
      </c>
      <c r="AS145">
        <v>0</v>
      </c>
      <c r="AT145">
        <v>0</v>
      </c>
      <c r="AU145">
        <v>0</v>
      </c>
      <c r="AV145">
        <v>0</v>
      </c>
      <c r="AW145">
        <v>0</v>
      </c>
      <c r="AX145">
        <v>0</v>
      </c>
      <c r="AY145">
        <v>0</v>
      </c>
      <c r="AZ145">
        <v>0</v>
      </c>
      <c r="BA145">
        <v>0</v>
      </c>
      <c r="BB145">
        <v>0</v>
      </c>
      <c r="BC145">
        <v>0</v>
      </c>
      <c r="BD145">
        <v>0</v>
      </c>
      <c r="BE145">
        <v>0</v>
      </c>
      <c r="BF145">
        <v>0</v>
      </c>
      <c r="BG145">
        <v>0</v>
      </c>
    </row>
    <row r="146" spans="1:59" ht="14.5" x14ac:dyDescent="0.35">
      <c r="A146" s="35"/>
      <c r="B146">
        <v>1</v>
      </c>
      <c r="C146">
        <v>1</v>
      </c>
      <c r="D146">
        <v>1</v>
      </c>
      <c r="E146">
        <v>0</v>
      </c>
      <c r="F146">
        <v>0</v>
      </c>
      <c r="G146">
        <v>0</v>
      </c>
      <c r="H146">
        <v>0</v>
      </c>
      <c r="I146">
        <v>0</v>
      </c>
      <c r="J146">
        <v>0</v>
      </c>
      <c r="K146">
        <v>0</v>
      </c>
      <c r="L146">
        <v>0</v>
      </c>
      <c r="M146">
        <v>0</v>
      </c>
      <c r="N146">
        <v>0</v>
      </c>
      <c r="O146">
        <v>0</v>
      </c>
      <c r="P146">
        <v>0</v>
      </c>
      <c r="Q146">
        <v>0</v>
      </c>
      <c r="R146">
        <v>0</v>
      </c>
      <c r="S146">
        <v>0</v>
      </c>
      <c r="T146">
        <v>0</v>
      </c>
      <c r="U146">
        <v>0</v>
      </c>
      <c r="V146">
        <v>0</v>
      </c>
      <c r="W146">
        <v>0</v>
      </c>
      <c r="X146">
        <v>0</v>
      </c>
      <c r="Y146">
        <v>0</v>
      </c>
      <c r="Z146">
        <v>0</v>
      </c>
      <c r="AA146">
        <v>0</v>
      </c>
      <c r="AB146">
        <v>0</v>
      </c>
      <c r="AC146">
        <v>0</v>
      </c>
      <c r="AD146">
        <v>0</v>
      </c>
      <c r="AE146">
        <v>0</v>
      </c>
      <c r="AF146">
        <v>0</v>
      </c>
      <c r="AG146">
        <v>0</v>
      </c>
      <c r="AH146">
        <v>0</v>
      </c>
      <c r="AI146">
        <v>0</v>
      </c>
      <c r="AJ146">
        <v>0</v>
      </c>
      <c r="AK146">
        <v>0</v>
      </c>
      <c r="AL146">
        <v>0</v>
      </c>
      <c r="AM146">
        <v>0</v>
      </c>
      <c r="AN146">
        <v>0</v>
      </c>
      <c r="AO146">
        <v>0</v>
      </c>
      <c r="AP146">
        <v>0</v>
      </c>
      <c r="AQ146">
        <v>0</v>
      </c>
      <c r="AR146">
        <v>0</v>
      </c>
      <c r="AS146">
        <v>0</v>
      </c>
      <c r="AT146">
        <v>0</v>
      </c>
      <c r="AU146">
        <v>0</v>
      </c>
      <c r="AV146">
        <v>0</v>
      </c>
      <c r="AW146">
        <v>0</v>
      </c>
      <c r="AX146">
        <v>0</v>
      </c>
      <c r="AY146">
        <v>0</v>
      </c>
      <c r="AZ146">
        <v>0</v>
      </c>
      <c r="BA146">
        <v>0</v>
      </c>
      <c r="BB146">
        <v>0</v>
      </c>
      <c r="BC146">
        <v>0</v>
      </c>
      <c r="BD146">
        <v>0</v>
      </c>
      <c r="BE146">
        <v>0</v>
      </c>
      <c r="BF146">
        <v>0</v>
      </c>
      <c r="BG146">
        <v>0</v>
      </c>
    </row>
    <row r="147" spans="1:59" ht="14.5" x14ac:dyDescent="0.35">
      <c r="A147" s="35"/>
      <c r="B147">
        <v>1</v>
      </c>
      <c r="C147">
        <v>1</v>
      </c>
      <c r="D147">
        <v>1</v>
      </c>
      <c r="E147">
        <v>0</v>
      </c>
      <c r="F147">
        <v>0</v>
      </c>
      <c r="G147">
        <v>0</v>
      </c>
      <c r="H147">
        <v>0</v>
      </c>
      <c r="I147">
        <v>0</v>
      </c>
      <c r="J147">
        <v>0</v>
      </c>
      <c r="K147">
        <v>0</v>
      </c>
      <c r="L147">
        <v>0</v>
      </c>
      <c r="M147">
        <v>0</v>
      </c>
      <c r="N147">
        <v>0</v>
      </c>
      <c r="O147">
        <v>0</v>
      </c>
      <c r="P147">
        <v>0</v>
      </c>
      <c r="Q147">
        <v>0</v>
      </c>
      <c r="R147">
        <v>0</v>
      </c>
      <c r="S147">
        <v>0</v>
      </c>
      <c r="T147">
        <v>0</v>
      </c>
      <c r="U147">
        <v>0</v>
      </c>
      <c r="V147">
        <v>0</v>
      </c>
      <c r="W147">
        <v>0</v>
      </c>
      <c r="X147">
        <v>0</v>
      </c>
      <c r="Y147">
        <v>0</v>
      </c>
      <c r="Z147">
        <v>0</v>
      </c>
      <c r="AA147">
        <v>0</v>
      </c>
      <c r="AB147">
        <v>0</v>
      </c>
      <c r="AC147">
        <v>0</v>
      </c>
      <c r="AD147">
        <v>0</v>
      </c>
      <c r="AE147">
        <v>0</v>
      </c>
      <c r="AF147">
        <v>0</v>
      </c>
      <c r="AG147">
        <v>0</v>
      </c>
      <c r="AH147">
        <v>0</v>
      </c>
      <c r="AI147">
        <v>0</v>
      </c>
      <c r="AJ147">
        <v>0</v>
      </c>
      <c r="AK147">
        <v>0</v>
      </c>
      <c r="AL147">
        <v>0</v>
      </c>
      <c r="AM147">
        <v>0</v>
      </c>
      <c r="AN147">
        <v>0</v>
      </c>
      <c r="AO147">
        <v>0</v>
      </c>
      <c r="AP147">
        <v>0</v>
      </c>
      <c r="AQ147">
        <v>0</v>
      </c>
      <c r="AR147">
        <v>0</v>
      </c>
      <c r="AS147">
        <v>0</v>
      </c>
      <c r="AT147">
        <v>0</v>
      </c>
      <c r="AU147">
        <v>0</v>
      </c>
      <c r="AV147">
        <v>0</v>
      </c>
      <c r="AW147">
        <v>0</v>
      </c>
      <c r="AX147">
        <v>0</v>
      </c>
      <c r="AY147">
        <v>0</v>
      </c>
      <c r="AZ147">
        <v>0</v>
      </c>
      <c r="BA147">
        <v>0</v>
      </c>
      <c r="BB147">
        <v>0</v>
      </c>
      <c r="BC147">
        <v>0</v>
      </c>
      <c r="BD147">
        <v>0</v>
      </c>
      <c r="BE147">
        <v>0</v>
      </c>
      <c r="BF147">
        <v>0</v>
      </c>
      <c r="BG147">
        <v>0</v>
      </c>
    </row>
    <row r="148" spans="1:59" ht="14.5" x14ac:dyDescent="0.35">
      <c r="A148" s="35"/>
      <c r="B148">
        <v>1</v>
      </c>
      <c r="C148">
        <v>1</v>
      </c>
      <c r="D148">
        <v>1</v>
      </c>
      <c r="E148">
        <v>0</v>
      </c>
      <c r="F148">
        <v>0</v>
      </c>
      <c r="G148">
        <v>0</v>
      </c>
      <c r="H148">
        <v>0</v>
      </c>
      <c r="I148">
        <v>0</v>
      </c>
      <c r="J148">
        <v>0</v>
      </c>
      <c r="K148">
        <v>0</v>
      </c>
      <c r="L148">
        <v>0</v>
      </c>
      <c r="M148">
        <v>0</v>
      </c>
      <c r="N148">
        <v>0</v>
      </c>
      <c r="O148">
        <v>0</v>
      </c>
      <c r="P148">
        <v>0</v>
      </c>
      <c r="Q148">
        <v>0</v>
      </c>
      <c r="R148">
        <v>0</v>
      </c>
      <c r="S148">
        <v>0</v>
      </c>
      <c r="T148">
        <v>0</v>
      </c>
      <c r="U148">
        <v>0</v>
      </c>
      <c r="V148">
        <v>0</v>
      </c>
      <c r="W148">
        <v>0</v>
      </c>
      <c r="X148">
        <v>0</v>
      </c>
      <c r="Y148">
        <v>0</v>
      </c>
      <c r="Z148">
        <v>0</v>
      </c>
      <c r="AA148">
        <v>0</v>
      </c>
      <c r="AB148">
        <v>0</v>
      </c>
      <c r="AC148">
        <v>0</v>
      </c>
      <c r="AD148">
        <v>0</v>
      </c>
      <c r="AE148">
        <v>0</v>
      </c>
      <c r="AF148">
        <v>0</v>
      </c>
      <c r="AG148">
        <v>0</v>
      </c>
      <c r="AH148">
        <v>0</v>
      </c>
      <c r="AI148">
        <v>0</v>
      </c>
      <c r="AJ148">
        <v>0</v>
      </c>
      <c r="AK148">
        <v>0</v>
      </c>
      <c r="AL148">
        <v>0</v>
      </c>
      <c r="AM148">
        <v>0</v>
      </c>
      <c r="AN148">
        <v>0</v>
      </c>
      <c r="AO148">
        <v>0</v>
      </c>
      <c r="AP148">
        <v>0</v>
      </c>
      <c r="AQ148">
        <v>0</v>
      </c>
      <c r="AR148">
        <v>0</v>
      </c>
      <c r="AS148">
        <v>0</v>
      </c>
      <c r="AT148">
        <v>0</v>
      </c>
      <c r="AU148">
        <v>0</v>
      </c>
      <c r="AV148">
        <v>0</v>
      </c>
      <c r="AW148">
        <v>0</v>
      </c>
      <c r="AX148">
        <v>0</v>
      </c>
      <c r="AY148">
        <v>0</v>
      </c>
      <c r="AZ148">
        <v>0</v>
      </c>
      <c r="BA148">
        <v>0</v>
      </c>
      <c r="BB148">
        <v>0</v>
      </c>
      <c r="BC148">
        <v>0</v>
      </c>
      <c r="BD148">
        <v>0</v>
      </c>
      <c r="BE148">
        <v>0</v>
      </c>
      <c r="BF148">
        <v>0</v>
      </c>
      <c r="BG148">
        <v>0</v>
      </c>
    </row>
    <row r="149" spans="1:59" ht="14.5" x14ac:dyDescent="0.35">
      <c r="A149" s="35"/>
      <c r="B149">
        <v>1</v>
      </c>
      <c r="C149">
        <v>1</v>
      </c>
      <c r="D149">
        <v>1</v>
      </c>
      <c r="E149">
        <v>0</v>
      </c>
      <c r="F149">
        <v>0</v>
      </c>
      <c r="G149">
        <v>0</v>
      </c>
      <c r="H149">
        <v>0</v>
      </c>
      <c r="I149">
        <v>0</v>
      </c>
      <c r="J149">
        <v>0</v>
      </c>
      <c r="K149">
        <v>0</v>
      </c>
      <c r="L149">
        <v>0</v>
      </c>
      <c r="M149">
        <v>0</v>
      </c>
      <c r="N149">
        <v>0</v>
      </c>
      <c r="O149">
        <v>0</v>
      </c>
      <c r="P149">
        <v>0</v>
      </c>
      <c r="Q149">
        <v>0</v>
      </c>
      <c r="R149">
        <v>0</v>
      </c>
      <c r="S149">
        <v>0</v>
      </c>
      <c r="T149">
        <v>0</v>
      </c>
      <c r="U149">
        <v>0</v>
      </c>
      <c r="V149">
        <v>0</v>
      </c>
      <c r="W149">
        <v>0</v>
      </c>
      <c r="X149">
        <v>0</v>
      </c>
      <c r="Y149">
        <v>0</v>
      </c>
      <c r="Z149">
        <v>0</v>
      </c>
      <c r="AA149">
        <v>0</v>
      </c>
      <c r="AB149">
        <v>0</v>
      </c>
      <c r="AC149">
        <v>0</v>
      </c>
      <c r="AD149">
        <v>0</v>
      </c>
      <c r="AE149">
        <v>0</v>
      </c>
      <c r="AF149">
        <v>0</v>
      </c>
      <c r="AG149">
        <v>0</v>
      </c>
      <c r="AH149">
        <v>0</v>
      </c>
      <c r="AI149">
        <v>0</v>
      </c>
      <c r="AJ149">
        <v>0</v>
      </c>
      <c r="AK149">
        <v>0</v>
      </c>
      <c r="AL149">
        <v>0</v>
      </c>
      <c r="AM149">
        <v>0</v>
      </c>
      <c r="AN149">
        <v>0</v>
      </c>
      <c r="AO149">
        <v>0</v>
      </c>
      <c r="AP149">
        <v>0</v>
      </c>
      <c r="AQ149">
        <v>0</v>
      </c>
      <c r="AR149">
        <v>0</v>
      </c>
      <c r="AS149">
        <v>0</v>
      </c>
      <c r="AT149">
        <v>0</v>
      </c>
      <c r="AU149">
        <v>0</v>
      </c>
      <c r="AV149">
        <v>0</v>
      </c>
      <c r="AW149">
        <v>0</v>
      </c>
      <c r="AX149">
        <v>0</v>
      </c>
      <c r="AY149">
        <v>0</v>
      </c>
      <c r="AZ149">
        <v>0</v>
      </c>
      <c r="BA149">
        <v>0</v>
      </c>
      <c r="BB149">
        <v>0</v>
      </c>
      <c r="BC149">
        <v>0</v>
      </c>
      <c r="BD149">
        <v>0</v>
      </c>
      <c r="BE149">
        <v>0</v>
      </c>
      <c r="BF149">
        <v>0</v>
      </c>
      <c r="BG149">
        <v>0</v>
      </c>
    </row>
    <row r="150" spans="1:59" ht="14.5" x14ac:dyDescent="0.35">
      <c r="A150" s="35"/>
      <c r="B150">
        <v>1</v>
      </c>
      <c r="C150">
        <v>1</v>
      </c>
      <c r="D150">
        <v>1</v>
      </c>
      <c r="E150">
        <v>0</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v>0</v>
      </c>
      <c r="AJ150">
        <v>0</v>
      </c>
      <c r="AK150">
        <v>0</v>
      </c>
      <c r="AL150">
        <v>0</v>
      </c>
      <c r="AM150">
        <v>0</v>
      </c>
      <c r="AN150">
        <v>0</v>
      </c>
      <c r="AO150">
        <v>0</v>
      </c>
      <c r="AP150">
        <v>0</v>
      </c>
      <c r="AQ150">
        <v>0</v>
      </c>
      <c r="AR150">
        <v>0</v>
      </c>
      <c r="AS150">
        <v>0</v>
      </c>
      <c r="AT150">
        <v>0</v>
      </c>
      <c r="AU150">
        <v>0</v>
      </c>
      <c r="AV150">
        <v>0</v>
      </c>
      <c r="AW150">
        <v>0</v>
      </c>
      <c r="AX150">
        <v>0</v>
      </c>
      <c r="AY150">
        <v>0</v>
      </c>
      <c r="AZ150">
        <v>0</v>
      </c>
      <c r="BA150">
        <v>0</v>
      </c>
      <c r="BB150">
        <v>0</v>
      </c>
      <c r="BC150">
        <v>0</v>
      </c>
      <c r="BD150">
        <v>0</v>
      </c>
      <c r="BE150">
        <v>0</v>
      </c>
      <c r="BF150">
        <v>0</v>
      </c>
      <c r="BG150">
        <v>0</v>
      </c>
    </row>
    <row r="151" spans="1:59" ht="14.5" x14ac:dyDescent="0.35">
      <c r="A151" s="35"/>
      <c r="B151">
        <v>1</v>
      </c>
      <c r="C151">
        <v>1</v>
      </c>
      <c r="D151">
        <v>1</v>
      </c>
      <c r="E151">
        <v>0</v>
      </c>
      <c r="F151">
        <v>0</v>
      </c>
      <c r="G151">
        <v>0</v>
      </c>
      <c r="H151">
        <v>0</v>
      </c>
      <c r="I151">
        <v>0</v>
      </c>
      <c r="J151">
        <v>0</v>
      </c>
      <c r="K151">
        <v>0</v>
      </c>
      <c r="L151">
        <v>0</v>
      </c>
      <c r="M151">
        <v>0</v>
      </c>
      <c r="N151">
        <v>0</v>
      </c>
      <c r="O151">
        <v>0</v>
      </c>
      <c r="P151">
        <v>0</v>
      </c>
      <c r="Q151">
        <v>0</v>
      </c>
      <c r="R151">
        <v>0</v>
      </c>
      <c r="S151">
        <v>0</v>
      </c>
      <c r="T151">
        <v>0</v>
      </c>
      <c r="U151">
        <v>0</v>
      </c>
      <c r="V151">
        <v>0</v>
      </c>
      <c r="W151">
        <v>0</v>
      </c>
      <c r="X151">
        <v>0</v>
      </c>
      <c r="Y151">
        <v>0</v>
      </c>
      <c r="Z151">
        <v>0</v>
      </c>
      <c r="AA151">
        <v>0</v>
      </c>
      <c r="AB151">
        <v>0</v>
      </c>
      <c r="AC151">
        <v>0</v>
      </c>
      <c r="AD151">
        <v>0</v>
      </c>
      <c r="AE151">
        <v>0</v>
      </c>
      <c r="AF151">
        <v>0</v>
      </c>
      <c r="AG151">
        <v>0</v>
      </c>
      <c r="AH151">
        <v>0</v>
      </c>
      <c r="AI151">
        <v>0</v>
      </c>
      <c r="AJ151">
        <v>0</v>
      </c>
      <c r="AK151">
        <v>0</v>
      </c>
      <c r="AL151">
        <v>0</v>
      </c>
      <c r="AM151">
        <v>0</v>
      </c>
      <c r="AN151">
        <v>0</v>
      </c>
      <c r="AO151">
        <v>0</v>
      </c>
      <c r="AP151">
        <v>0</v>
      </c>
      <c r="AQ151">
        <v>0</v>
      </c>
      <c r="AR151">
        <v>0</v>
      </c>
      <c r="AS151">
        <v>0</v>
      </c>
      <c r="AT151">
        <v>0</v>
      </c>
      <c r="AU151">
        <v>0</v>
      </c>
      <c r="AV151">
        <v>0</v>
      </c>
      <c r="AW151">
        <v>0</v>
      </c>
      <c r="AX151">
        <v>0</v>
      </c>
      <c r="AY151">
        <v>0</v>
      </c>
      <c r="AZ151">
        <v>0</v>
      </c>
      <c r="BA151">
        <v>0</v>
      </c>
      <c r="BB151">
        <v>0</v>
      </c>
      <c r="BC151">
        <v>0</v>
      </c>
      <c r="BD151">
        <v>0</v>
      </c>
      <c r="BE151">
        <v>0</v>
      </c>
      <c r="BF151">
        <v>0</v>
      </c>
      <c r="BG151">
        <v>0</v>
      </c>
    </row>
    <row r="152" spans="1:59" ht="14.5" x14ac:dyDescent="0.35">
      <c r="A152" s="35"/>
      <c r="B152">
        <v>1</v>
      </c>
      <c r="C152">
        <v>1</v>
      </c>
      <c r="D152">
        <v>1</v>
      </c>
      <c r="E152">
        <v>0</v>
      </c>
      <c r="F152">
        <v>0</v>
      </c>
      <c r="G152">
        <v>0</v>
      </c>
      <c r="H152">
        <v>0</v>
      </c>
      <c r="I152">
        <v>0</v>
      </c>
      <c r="J152">
        <v>0</v>
      </c>
      <c r="K152">
        <v>0</v>
      </c>
      <c r="L152">
        <v>0</v>
      </c>
      <c r="M152">
        <v>0</v>
      </c>
      <c r="N152">
        <v>0</v>
      </c>
      <c r="O152">
        <v>0</v>
      </c>
      <c r="P152">
        <v>0</v>
      </c>
      <c r="Q152">
        <v>0</v>
      </c>
      <c r="R152">
        <v>0</v>
      </c>
      <c r="S152">
        <v>0</v>
      </c>
      <c r="T152">
        <v>0</v>
      </c>
      <c r="U152">
        <v>0</v>
      </c>
      <c r="V152">
        <v>0</v>
      </c>
      <c r="W152">
        <v>0</v>
      </c>
      <c r="X152">
        <v>0</v>
      </c>
      <c r="Y152">
        <v>0</v>
      </c>
      <c r="Z152">
        <v>0</v>
      </c>
      <c r="AA152">
        <v>0</v>
      </c>
      <c r="AB152">
        <v>0</v>
      </c>
      <c r="AC152">
        <v>0</v>
      </c>
      <c r="AD152">
        <v>0</v>
      </c>
      <c r="AE152">
        <v>0</v>
      </c>
      <c r="AF152">
        <v>0</v>
      </c>
      <c r="AG152">
        <v>0</v>
      </c>
      <c r="AH152">
        <v>0</v>
      </c>
      <c r="AI152">
        <v>0</v>
      </c>
      <c r="AJ152">
        <v>0</v>
      </c>
      <c r="AK152">
        <v>0</v>
      </c>
      <c r="AL152">
        <v>0</v>
      </c>
      <c r="AM152">
        <v>0</v>
      </c>
      <c r="AN152">
        <v>0</v>
      </c>
      <c r="AO152">
        <v>0</v>
      </c>
      <c r="AP152">
        <v>0</v>
      </c>
      <c r="AQ152">
        <v>0</v>
      </c>
      <c r="AR152">
        <v>0</v>
      </c>
      <c r="AS152">
        <v>0</v>
      </c>
      <c r="AT152">
        <v>0</v>
      </c>
      <c r="AU152">
        <v>0</v>
      </c>
      <c r="AV152">
        <v>0</v>
      </c>
      <c r="AW152">
        <v>0</v>
      </c>
      <c r="AX152">
        <v>0</v>
      </c>
      <c r="AY152">
        <v>0</v>
      </c>
      <c r="AZ152">
        <v>0</v>
      </c>
      <c r="BA152">
        <v>0</v>
      </c>
      <c r="BB152">
        <v>0</v>
      </c>
      <c r="BC152">
        <v>0</v>
      </c>
      <c r="BD152">
        <v>0</v>
      </c>
      <c r="BE152">
        <v>0</v>
      </c>
      <c r="BF152">
        <v>0</v>
      </c>
      <c r="BG152">
        <v>0</v>
      </c>
    </row>
    <row r="153" spans="1:59" ht="14.5" x14ac:dyDescent="0.35">
      <c r="A153" s="35"/>
      <c r="B153">
        <v>1</v>
      </c>
      <c r="C153">
        <v>1</v>
      </c>
      <c r="D153">
        <v>1</v>
      </c>
      <c r="E153">
        <v>0</v>
      </c>
      <c r="F153">
        <v>0</v>
      </c>
      <c r="G153">
        <v>0</v>
      </c>
      <c r="H153">
        <v>0</v>
      </c>
      <c r="I153">
        <v>0</v>
      </c>
      <c r="J153">
        <v>0</v>
      </c>
      <c r="K153">
        <v>0</v>
      </c>
      <c r="L153">
        <v>0</v>
      </c>
      <c r="M153">
        <v>0</v>
      </c>
      <c r="N153">
        <v>0</v>
      </c>
      <c r="O153">
        <v>0</v>
      </c>
      <c r="P153">
        <v>0</v>
      </c>
      <c r="Q153">
        <v>0</v>
      </c>
      <c r="R153">
        <v>0</v>
      </c>
      <c r="S153">
        <v>0</v>
      </c>
      <c r="T153">
        <v>0</v>
      </c>
      <c r="U153">
        <v>0</v>
      </c>
      <c r="V153">
        <v>0</v>
      </c>
      <c r="W153">
        <v>0</v>
      </c>
      <c r="X153">
        <v>0</v>
      </c>
      <c r="Y153">
        <v>0</v>
      </c>
      <c r="Z153">
        <v>0</v>
      </c>
      <c r="AA153">
        <v>0</v>
      </c>
      <c r="AB153">
        <v>0</v>
      </c>
      <c r="AC153">
        <v>0</v>
      </c>
      <c r="AD153">
        <v>0</v>
      </c>
      <c r="AE153">
        <v>0</v>
      </c>
      <c r="AF153">
        <v>0</v>
      </c>
      <c r="AG153">
        <v>0</v>
      </c>
      <c r="AH153">
        <v>0</v>
      </c>
      <c r="AI153">
        <v>0</v>
      </c>
      <c r="AJ153">
        <v>0</v>
      </c>
      <c r="AK153">
        <v>0</v>
      </c>
      <c r="AL153">
        <v>0</v>
      </c>
      <c r="AM153">
        <v>0</v>
      </c>
      <c r="AN153">
        <v>0</v>
      </c>
      <c r="AO153">
        <v>0</v>
      </c>
      <c r="AP153">
        <v>0</v>
      </c>
      <c r="AQ153">
        <v>0</v>
      </c>
      <c r="AR153">
        <v>0</v>
      </c>
      <c r="AS153">
        <v>0</v>
      </c>
      <c r="AT153">
        <v>0</v>
      </c>
      <c r="AU153">
        <v>0</v>
      </c>
      <c r="AV153">
        <v>0</v>
      </c>
      <c r="AW153">
        <v>0</v>
      </c>
      <c r="AX153">
        <v>0</v>
      </c>
      <c r="AY153">
        <v>0</v>
      </c>
      <c r="AZ153">
        <v>0</v>
      </c>
      <c r="BA153">
        <v>0</v>
      </c>
      <c r="BB153">
        <v>0</v>
      </c>
      <c r="BC153">
        <v>0</v>
      </c>
      <c r="BD153">
        <v>0</v>
      </c>
      <c r="BE153">
        <v>0</v>
      </c>
      <c r="BF153">
        <v>0</v>
      </c>
      <c r="BG153">
        <v>0</v>
      </c>
    </row>
    <row r="154" spans="1:59" ht="14.5" x14ac:dyDescent="0.35">
      <c r="A154" s="35"/>
      <c r="B154">
        <v>1</v>
      </c>
      <c r="C154">
        <v>1</v>
      </c>
      <c r="D154">
        <v>1</v>
      </c>
      <c r="E154">
        <v>0</v>
      </c>
      <c r="F154">
        <v>0</v>
      </c>
      <c r="G154">
        <v>0</v>
      </c>
      <c r="H154">
        <v>0</v>
      </c>
      <c r="I154">
        <v>0</v>
      </c>
      <c r="J154">
        <v>0</v>
      </c>
      <c r="K154">
        <v>0</v>
      </c>
      <c r="L154">
        <v>0</v>
      </c>
      <c r="M154">
        <v>0</v>
      </c>
      <c r="N154">
        <v>0</v>
      </c>
      <c r="O154">
        <v>0</v>
      </c>
      <c r="P154">
        <v>0</v>
      </c>
      <c r="Q154">
        <v>0</v>
      </c>
      <c r="R154">
        <v>0</v>
      </c>
      <c r="S154">
        <v>0</v>
      </c>
      <c r="T154">
        <v>0</v>
      </c>
      <c r="U154">
        <v>0</v>
      </c>
      <c r="V154">
        <v>0</v>
      </c>
      <c r="W154">
        <v>0</v>
      </c>
      <c r="X154">
        <v>0</v>
      </c>
      <c r="Y154">
        <v>0</v>
      </c>
      <c r="Z154">
        <v>0</v>
      </c>
      <c r="AA154">
        <v>0</v>
      </c>
      <c r="AB154">
        <v>0</v>
      </c>
      <c r="AC154">
        <v>0</v>
      </c>
      <c r="AD154">
        <v>0</v>
      </c>
      <c r="AE154">
        <v>0</v>
      </c>
      <c r="AF154">
        <v>0</v>
      </c>
      <c r="AG154">
        <v>0</v>
      </c>
      <c r="AH154">
        <v>0</v>
      </c>
      <c r="AI154">
        <v>0</v>
      </c>
      <c r="AJ154">
        <v>0</v>
      </c>
      <c r="AK154">
        <v>0</v>
      </c>
      <c r="AL154">
        <v>0</v>
      </c>
      <c r="AM154">
        <v>0</v>
      </c>
      <c r="AN154">
        <v>0</v>
      </c>
      <c r="AO154">
        <v>0</v>
      </c>
      <c r="AP154">
        <v>0</v>
      </c>
      <c r="AQ154">
        <v>0</v>
      </c>
      <c r="AR154">
        <v>0</v>
      </c>
      <c r="AS154">
        <v>0</v>
      </c>
      <c r="AT154">
        <v>0</v>
      </c>
      <c r="AU154">
        <v>0</v>
      </c>
      <c r="AV154">
        <v>0</v>
      </c>
      <c r="AW154">
        <v>0</v>
      </c>
      <c r="AX154">
        <v>0</v>
      </c>
      <c r="AY154">
        <v>0</v>
      </c>
      <c r="AZ154">
        <v>0</v>
      </c>
      <c r="BA154">
        <v>0</v>
      </c>
      <c r="BB154">
        <v>0</v>
      </c>
      <c r="BC154">
        <v>0</v>
      </c>
      <c r="BD154">
        <v>0</v>
      </c>
      <c r="BE154">
        <v>0</v>
      </c>
      <c r="BF154">
        <v>0</v>
      </c>
      <c r="BG154">
        <v>0</v>
      </c>
    </row>
    <row r="155" spans="1:59" ht="14.5" x14ac:dyDescent="0.35">
      <c r="A155" s="35"/>
      <c r="B155">
        <v>1</v>
      </c>
      <c r="C155">
        <v>1</v>
      </c>
      <c r="D155">
        <v>1</v>
      </c>
      <c r="E155">
        <v>0</v>
      </c>
      <c r="F155">
        <v>0</v>
      </c>
      <c r="G155">
        <v>0</v>
      </c>
      <c r="H155">
        <v>0</v>
      </c>
      <c r="I155">
        <v>0</v>
      </c>
      <c r="J155">
        <v>0</v>
      </c>
      <c r="K155">
        <v>0</v>
      </c>
      <c r="L155">
        <v>0</v>
      </c>
      <c r="M155">
        <v>0</v>
      </c>
      <c r="N155">
        <v>0</v>
      </c>
      <c r="O155">
        <v>0</v>
      </c>
      <c r="P155">
        <v>0</v>
      </c>
      <c r="Q155">
        <v>0</v>
      </c>
      <c r="R155">
        <v>0</v>
      </c>
      <c r="S155">
        <v>0</v>
      </c>
      <c r="T155">
        <v>0</v>
      </c>
      <c r="U155">
        <v>0</v>
      </c>
      <c r="V155">
        <v>0</v>
      </c>
      <c r="W155">
        <v>0</v>
      </c>
      <c r="X155">
        <v>0</v>
      </c>
      <c r="Y155">
        <v>0</v>
      </c>
      <c r="Z155">
        <v>0</v>
      </c>
      <c r="AA155">
        <v>0</v>
      </c>
      <c r="AB155">
        <v>0</v>
      </c>
      <c r="AC155">
        <v>0</v>
      </c>
      <c r="AD155">
        <v>0</v>
      </c>
      <c r="AE155">
        <v>0</v>
      </c>
      <c r="AF155">
        <v>0</v>
      </c>
      <c r="AG155">
        <v>0</v>
      </c>
      <c r="AH155">
        <v>0</v>
      </c>
      <c r="AI155">
        <v>0</v>
      </c>
      <c r="AJ155">
        <v>0</v>
      </c>
      <c r="AK155">
        <v>0</v>
      </c>
      <c r="AL155">
        <v>0</v>
      </c>
      <c r="AM155">
        <v>0</v>
      </c>
      <c r="AN155">
        <v>0</v>
      </c>
      <c r="AO155">
        <v>0</v>
      </c>
      <c r="AP155">
        <v>0</v>
      </c>
      <c r="AQ155">
        <v>0</v>
      </c>
      <c r="AR155">
        <v>0</v>
      </c>
      <c r="AS155">
        <v>0</v>
      </c>
      <c r="AT155">
        <v>0</v>
      </c>
      <c r="AU155">
        <v>0</v>
      </c>
      <c r="AV155">
        <v>0</v>
      </c>
      <c r="AW155">
        <v>0</v>
      </c>
      <c r="AX155">
        <v>0</v>
      </c>
      <c r="AY155">
        <v>0</v>
      </c>
      <c r="AZ155">
        <v>0</v>
      </c>
      <c r="BA155">
        <v>0</v>
      </c>
      <c r="BB155">
        <v>0</v>
      </c>
      <c r="BC155">
        <v>0</v>
      </c>
      <c r="BD155">
        <v>0</v>
      </c>
      <c r="BE155">
        <v>0</v>
      </c>
      <c r="BF155">
        <v>0</v>
      </c>
      <c r="BG155">
        <v>0</v>
      </c>
    </row>
    <row r="156" spans="1:59" ht="14.5" x14ac:dyDescent="0.35">
      <c r="A156" s="35"/>
      <c r="B156">
        <v>1</v>
      </c>
      <c r="C156">
        <v>1</v>
      </c>
      <c r="D156">
        <v>1</v>
      </c>
      <c r="E156">
        <v>0</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v>0</v>
      </c>
      <c r="AK156">
        <v>0</v>
      </c>
      <c r="AL156">
        <v>0</v>
      </c>
      <c r="AM156">
        <v>0</v>
      </c>
      <c r="AN156">
        <v>0</v>
      </c>
      <c r="AO156">
        <v>0</v>
      </c>
      <c r="AP156">
        <v>0</v>
      </c>
      <c r="AQ156">
        <v>0</v>
      </c>
      <c r="AR156">
        <v>0</v>
      </c>
      <c r="AS156">
        <v>0</v>
      </c>
      <c r="AT156">
        <v>0</v>
      </c>
      <c r="AU156">
        <v>0</v>
      </c>
      <c r="AV156">
        <v>0</v>
      </c>
      <c r="AW156">
        <v>0</v>
      </c>
      <c r="AX156">
        <v>0</v>
      </c>
      <c r="AY156">
        <v>0</v>
      </c>
      <c r="AZ156">
        <v>0</v>
      </c>
      <c r="BA156">
        <v>0</v>
      </c>
      <c r="BB156">
        <v>0</v>
      </c>
      <c r="BC156">
        <v>0</v>
      </c>
      <c r="BD156">
        <v>0</v>
      </c>
      <c r="BE156">
        <v>0</v>
      </c>
      <c r="BF156">
        <v>0</v>
      </c>
      <c r="BG156">
        <v>0</v>
      </c>
    </row>
    <row r="157" spans="1:59" ht="14.5" x14ac:dyDescent="0.35">
      <c r="A157" s="35"/>
      <c r="B157">
        <v>1</v>
      </c>
      <c r="C157">
        <v>1</v>
      </c>
      <c r="D157">
        <v>1</v>
      </c>
      <c r="E157">
        <v>0</v>
      </c>
      <c r="F157">
        <v>0</v>
      </c>
      <c r="G157">
        <v>0</v>
      </c>
      <c r="H157">
        <v>0</v>
      </c>
      <c r="I157">
        <v>0</v>
      </c>
      <c r="J157">
        <v>0</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v>0</v>
      </c>
      <c r="AL157">
        <v>0</v>
      </c>
      <c r="AM157">
        <v>0</v>
      </c>
      <c r="AN157">
        <v>0</v>
      </c>
      <c r="AO157">
        <v>0</v>
      </c>
      <c r="AP157">
        <v>0</v>
      </c>
      <c r="AQ157">
        <v>0</v>
      </c>
      <c r="AR157">
        <v>0</v>
      </c>
      <c r="AS157">
        <v>0</v>
      </c>
      <c r="AT157">
        <v>0</v>
      </c>
      <c r="AU157">
        <v>0</v>
      </c>
      <c r="AV157">
        <v>0</v>
      </c>
      <c r="AW157">
        <v>0</v>
      </c>
      <c r="AX157">
        <v>0</v>
      </c>
      <c r="AY157">
        <v>0</v>
      </c>
      <c r="AZ157">
        <v>0</v>
      </c>
      <c r="BA157">
        <v>0</v>
      </c>
      <c r="BB157">
        <v>0</v>
      </c>
      <c r="BC157">
        <v>0</v>
      </c>
      <c r="BD157">
        <v>0</v>
      </c>
      <c r="BE157">
        <v>0</v>
      </c>
      <c r="BF157">
        <v>0</v>
      </c>
      <c r="BG157">
        <v>0</v>
      </c>
    </row>
    <row r="158" spans="1:59" ht="14.5" x14ac:dyDescent="0.35">
      <c r="A158" s="35"/>
      <c r="B158">
        <v>1</v>
      </c>
      <c r="C158">
        <v>1</v>
      </c>
      <c r="D158">
        <v>1</v>
      </c>
      <c r="E158">
        <v>0</v>
      </c>
      <c r="F158">
        <v>0</v>
      </c>
      <c r="G158">
        <v>0</v>
      </c>
      <c r="H158">
        <v>0</v>
      </c>
      <c r="I158">
        <v>0</v>
      </c>
      <c r="J158">
        <v>0</v>
      </c>
      <c r="K158">
        <v>0</v>
      </c>
      <c r="L158">
        <v>0</v>
      </c>
      <c r="M158">
        <v>0</v>
      </c>
      <c r="N158">
        <v>0</v>
      </c>
      <c r="O158">
        <v>0</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v>0</v>
      </c>
      <c r="AK158">
        <v>0</v>
      </c>
      <c r="AL158">
        <v>0</v>
      </c>
      <c r="AM158">
        <v>0</v>
      </c>
      <c r="AN158">
        <v>0</v>
      </c>
      <c r="AO158">
        <v>0</v>
      </c>
      <c r="AP158">
        <v>0</v>
      </c>
      <c r="AQ158">
        <v>0</v>
      </c>
      <c r="AR158">
        <v>0</v>
      </c>
      <c r="AS158">
        <v>0</v>
      </c>
      <c r="AT158">
        <v>0</v>
      </c>
      <c r="AU158">
        <v>0</v>
      </c>
      <c r="AV158">
        <v>0</v>
      </c>
      <c r="AW158">
        <v>0</v>
      </c>
      <c r="AX158">
        <v>0</v>
      </c>
      <c r="AY158">
        <v>0</v>
      </c>
      <c r="AZ158">
        <v>0</v>
      </c>
      <c r="BA158">
        <v>0</v>
      </c>
      <c r="BB158">
        <v>0</v>
      </c>
      <c r="BC158">
        <v>0</v>
      </c>
      <c r="BD158">
        <v>0</v>
      </c>
      <c r="BE158">
        <v>0</v>
      </c>
      <c r="BF158">
        <v>0</v>
      </c>
      <c r="BG158">
        <v>0</v>
      </c>
    </row>
    <row r="159" spans="1:59" ht="14.5" x14ac:dyDescent="0.35">
      <c r="A159" s="35"/>
      <c r="B159">
        <v>1</v>
      </c>
      <c r="C159">
        <v>1</v>
      </c>
      <c r="D159">
        <v>1</v>
      </c>
      <c r="E159">
        <v>0</v>
      </c>
      <c r="F159">
        <v>0</v>
      </c>
      <c r="G159">
        <v>0</v>
      </c>
      <c r="H159">
        <v>0</v>
      </c>
      <c r="I159">
        <v>0</v>
      </c>
      <c r="J159">
        <v>0</v>
      </c>
      <c r="K159">
        <v>0</v>
      </c>
      <c r="L159">
        <v>0</v>
      </c>
      <c r="M159">
        <v>0</v>
      </c>
      <c r="N159">
        <v>0</v>
      </c>
      <c r="O159">
        <v>0</v>
      </c>
      <c r="P159">
        <v>0</v>
      </c>
      <c r="Q159">
        <v>0</v>
      </c>
      <c r="R159">
        <v>0</v>
      </c>
      <c r="S159">
        <v>0</v>
      </c>
      <c r="T159">
        <v>0</v>
      </c>
      <c r="U159">
        <v>0</v>
      </c>
      <c r="V159">
        <v>0</v>
      </c>
      <c r="W159">
        <v>0</v>
      </c>
      <c r="X159">
        <v>0</v>
      </c>
      <c r="Y159">
        <v>0</v>
      </c>
      <c r="Z159">
        <v>0</v>
      </c>
      <c r="AA159">
        <v>0</v>
      </c>
      <c r="AB159">
        <v>0</v>
      </c>
      <c r="AC159">
        <v>0</v>
      </c>
      <c r="AD159">
        <v>0</v>
      </c>
      <c r="AE159">
        <v>0</v>
      </c>
      <c r="AF159">
        <v>0</v>
      </c>
      <c r="AG159">
        <v>0</v>
      </c>
      <c r="AH159">
        <v>0</v>
      </c>
      <c r="AI159">
        <v>0</v>
      </c>
      <c r="AJ159">
        <v>0</v>
      </c>
      <c r="AK159">
        <v>0</v>
      </c>
      <c r="AL159">
        <v>0</v>
      </c>
      <c r="AM159">
        <v>0</v>
      </c>
      <c r="AN159">
        <v>0</v>
      </c>
      <c r="AO159">
        <v>0</v>
      </c>
      <c r="AP159">
        <v>0</v>
      </c>
      <c r="AQ159">
        <v>0</v>
      </c>
      <c r="AR159">
        <v>0</v>
      </c>
      <c r="AS159">
        <v>0</v>
      </c>
      <c r="AT159">
        <v>0</v>
      </c>
      <c r="AU159">
        <v>0</v>
      </c>
      <c r="AV159">
        <v>0</v>
      </c>
      <c r="AW159">
        <v>0</v>
      </c>
      <c r="AX159">
        <v>0</v>
      </c>
      <c r="AY159">
        <v>0</v>
      </c>
      <c r="AZ159">
        <v>0</v>
      </c>
      <c r="BA159">
        <v>0</v>
      </c>
      <c r="BB159">
        <v>0</v>
      </c>
      <c r="BC159">
        <v>0</v>
      </c>
      <c r="BD159">
        <v>0</v>
      </c>
      <c r="BE159">
        <v>0</v>
      </c>
      <c r="BF159">
        <v>0</v>
      </c>
      <c r="BG159">
        <v>0</v>
      </c>
    </row>
    <row r="160" spans="1:59" ht="14.5" x14ac:dyDescent="0.35">
      <c r="A160" s="35"/>
      <c r="B160">
        <v>1</v>
      </c>
      <c r="C160">
        <v>1</v>
      </c>
      <c r="D160">
        <v>1</v>
      </c>
      <c r="E160">
        <v>0</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v>0</v>
      </c>
      <c r="AL160">
        <v>0</v>
      </c>
      <c r="AM160">
        <v>0</v>
      </c>
      <c r="AN160">
        <v>0</v>
      </c>
      <c r="AO160">
        <v>0</v>
      </c>
      <c r="AP160">
        <v>0</v>
      </c>
      <c r="AQ160">
        <v>0</v>
      </c>
      <c r="AR160">
        <v>0</v>
      </c>
      <c r="AS160">
        <v>0</v>
      </c>
      <c r="AT160">
        <v>0</v>
      </c>
      <c r="AU160">
        <v>0</v>
      </c>
      <c r="AV160">
        <v>0</v>
      </c>
      <c r="AW160">
        <v>0</v>
      </c>
      <c r="AX160">
        <v>0</v>
      </c>
      <c r="AY160">
        <v>0</v>
      </c>
      <c r="AZ160">
        <v>0</v>
      </c>
      <c r="BA160">
        <v>0</v>
      </c>
      <c r="BB160">
        <v>0</v>
      </c>
      <c r="BC160">
        <v>0</v>
      </c>
      <c r="BD160">
        <v>0</v>
      </c>
      <c r="BE160">
        <v>0</v>
      </c>
      <c r="BF160">
        <v>0</v>
      </c>
      <c r="BG160">
        <v>0</v>
      </c>
    </row>
    <row r="161" spans="1:59" ht="14.5" x14ac:dyDescent="0.35">
      <c r="A161" s="35"/>
      <c r="B161">
        <v>1</v>
      </c>
      <c r="C161">
        <v>1</v>
      </c>
      <c r="D161">
        <v>1</v>
      </c>
      <c r="E161">
        <v>0</v>
      </c>
      <c r="F161">
        <v>0</v>
      </c>
      <c r="G161">
        <v>0</v>
      </c>
      <c r="H161">
        <v>0</v>
      </c>
      <c r="I161">
        <v>0</v>
      </c>
      <c r="J161">
        <v>0</v>
      </c>
      <c r="K161">
        <v>0</v>
      </c>
      <c r="L161">
        <v>0</v>
      </c>
      <c r="M161">
        <v>0</v>
      </c>
      <c r="N161">
        <v>0</v>
      </c>
      <c r="O161">
        <v>0</v>
      </c>
      <c r="P161">
        <v>0</v>
      </c>
      <c r="Q161">
        <v>0</v>
      </c>
      <c r="R161">
        <v>0</v>
      </c>
      <c r="S161">
        <v>0</v>
      </c>
      <c r="T161">
        <v>0</v>
      </c>
      <c r="U161">
        <v>0</v>
      </c>
      <c r="V161">
        <v>0</v>
      </c>
      <c r="W161">
        <v>0</v>
      </c>
      <c r="X161">
        <v>0</v>
      </c>
      <c r="Y161">
        <v>0</v>
      </c>
      <c r="Z161">
        <v>0</v>
      </c>
      <c r="AA161">
        <v>0</v>
      </c>
      <c r="AB161">
        <v>0</v>
      </c>
      <c r="AC161">
        <v>0</v>
      </c>
      <c r="AD161">
        <v>0</v>
      </c>
      <c r="AE161">
        <v>0</v>
      </c>
      <c r="AF161">
        <v>0</v>
      </c>
      <c r="AG161">
        <v>0</v>
      </c>
      <c r="AH161">
        <v>0</v>
      </c>
      <c r="AI161">
        <v>0</v>
      </c>
      <c r="AJ161">
        <v>0</v>
      </c>
      <c r="AK161">
        <v>0</v>
      </c>
      <c r="AL161">
        <v>0</v>
      </c>
      <c r="AM161">
        <v>0</v>
      </c>
      <c r="AN161">
        <v>0</v>
      </c>
      <c r="AO161">
        <v>0</v>
      </c>
      <c r="AP161">
        <v>0</v>
      </c>
      <c r="AQ161">
        <v>0</v>
      </c>
      <c r="AR161">
        <v>0</v>
      </c>
      <c r="AS161">
        <v>0</v>
      </c>
      <c r="AT161">
        <v>0</v>
      </c>
      <c r="AU161">
        <v>0</v>
      </c>
      <c r="AV161">
        <v>0</v>
      </c>
      <c r="AW161">
        <v>0</v>
      </c>
      <c r="AX161">
        <v>0</v>
      </c>
      <c r="AY161">
        <v>0</v>
      </c>
      <c r="AZ161">
        <v>0</v>
      </c>
      <c r="BA161">
        <v>0</v>
      </c>
      <c r="BB161">
        <v>0</v>
      </c>
      <c r="BC161">
        <v>0</v>
      </c>
      <c r="BD161">
        <v>0</v>
      </c>
      <c r="BE161">
        <v>0</v>
      </c>
      <c r="BF161">
        <v>0</v>
      </c>
      <c r="BG161">
        <v>0</v>
      </c>
    </row>
    <row r="162" spans="1:59" ht="14.5" x14ac:dyDescent="0.35">
      <c r="A162" s="35"/>
      <c r="B162">
        <v>1</v>
      </c>
      <c r="C162">
        <v>1</v>
      </c>
      <c r="D162">
        <v>1</v>
      </c>
      <c r="E162">
        <v>0</v>
      </c>
      <c r="F162">
        <v>0</v>
      </c>
      <c r="G162">
        <v>0</v>
      </c>
      <c r="H162">
        <v>0</v>
      </c>
      <c r="I162">
        <v>0</v>
      </c>
      <c r="J162">
        <v>0</v>
      </c>
      <c r="K162">
        <v>0</v>
      </c>
      <c r="L162">
        <v>0</v>
      </c>
      <c r="M162">
        <v>0</v>
      </c>
      <c r="N162">
        <v>0</v>
      </c>
      <c r="O162">
        <v>0</v>
      </c>
      <c r="P162">
        <v>0</v>
      </c>
      <c r="Q162">
        <v>0</v>
      </c>
      <c r="R162">
        <v>0</v>
      </c>
      <c r="S162">
        <v>0</v>
      </c>
      <c r="T162">
        <v>0</v>
      </c>
      <c r="U162">
        <v>0</v>
      </c>
      <c r="V162">
        <v>0</v>
      </c>
      <c r="W162">
        <v>0</v>
      </c>
      <c r="X162">
        <v>0</v>
      </c>
      <c r="Y162">
        <v>0</v>
      </c>
      <c r="Z162">
        <v>0</v>
      </c>
      <c r="AA162">
        <v>0</v>
      </c>
      <c r="AB162">
        <v>0</v>
      </c>
      <c r="AC162">
        <v>0</v>
      </c>
      <c r="AD162">
        <v>0</v>
      </c>
      <c r="AE162">
        <v>0</v>
      </c>
      <c r="AF162">
        <v>0</v>
      </c>
      <c r="AG162">
        <v>0</v>
      </c>
      <c r="AH162">
        <v>0</v>
      </c>
      <c r="AI162">
        <v>0</v>
      </c>
      <c r="AJ162">
        <v>0</v>
      </c>
      <c r="AK162">
        <v>0</v>
      </c>
      <c r="AL162">
        <v>0</v>
      </c>
      <c r="AM162">
        <v>0</v>
      </c>
      <c r="AN162">
        <v>0</v>
      </c>
      <c r="AO162">
        <v>0</v>
      </c>
      <c r="AP162">
        <v>0</v>
      </c>
      <c r="AQ162">
        <v>0</v>
      </c>
      <c r="AR162">
        <v>0</v>
      </c>
      <c r="AS162">
        <v>0</v>
      </c>
      <c r="AT162">
        <v>0</v>
      </c>
      <c r="AU162">
        <v>0</v>
      </c>
      <c r="AV162">
        <v>0</v>
      </c>
      <c r="AW162">
        <v>0</v>
      </c>
      <c r="AX162">
        <v>0</v>
      </c>
      <c r="AY162">
        <v>0</v>
      </c>
      <c r="AZ162">
        <v>0</v>
      </c>
      <c r="BA162">
        <v>0</v>
      </c>
      <c r="BB162">
        <v>0</v>
      </c>
      <c r="BC162">
        <v>0</v>
      </c>
      <c r="BD162">
        <v>0</v>
      </c>
      <c r="BE162">
        <v>0</v>
      </c>
      <c r="BF162">
        <v>0</v>
      </c>
      <c r="BG162">
        <v>0</v>
      </c>
    </row>
    <row r="163" spans="1:59" ht="14.5" x14ac:dyDescent="0.35">
      <c r="A163" s="35"/>
      <c r="B163">
        <v>1</v>
      </c>
      <c r="C163">
        <v>1</v>
      </c>
      <c r="D163">
        <v>1</v>
      </c>
      <c r="E163">
        <v>0</v>
      </c>
      <c r="F163">
        <v>0</v>
      </c>
      <c r="G163">
        <v>0</v>
      </c>
      <c r="H163">
        <v>0</v>
      </c>
      <c r="I163">
        <v>0</v>
      </c>
      <c r="J163">
        <v>0</v>
      </c>
      <c r="K163">
        <v>0</v>
      </c>
      <c r="L163">
        <v>0</v>
      </c>
      <c r="M163">
        <v>0</v>
      </c>
      <c r="N163">
        <v>0</v>
      </c>
      <c r="O163">
        <v>0</v>
      </c>
      <c r="P163">
        <v>0</v>
      </c>
      <c r="Q163">
        <v>0</v>
      </c>
      <c r="R163">
        <v>0</v>
      </c>
      <c r="S163">
        <v>0</v>
      </c>
      <c r="T163">
        <v>0</v>
      </c>
      <c r="U163">
        <v>0</v>
      </c>
      <c r="V163">
        <v>0</v>
      </c>
      <c r="W163">
        <v>0</v>
      </c>
      <c r="X163">
        <v>0</v>
      </c>
      <c r="Y163">
        <v>0</v>
      </c>
      <c r="Z163">
        <v>0</v>
      </c>
      <c r="AA163">
        <v>0</v>
      </c>
      <c r="AB163">
        <v>0</v>
      </c>
      <c r="AC163">
        <v>0</v>
      </c>
      <c r="AD163">
        <v>0</v>
      </c>
      <c r="AE163">
        <v>0</v>
      </c>
      <c r="AF163">
        <v>0</v>
      </c>
      <c r="AG163">
        <v>0</v>
      </c>
      <c r="AH163">
        <v>0</v>
      </c>
      <c r="AI163">
        <v>0</v>
      </c>
      <c r="AJ163">
        <v>0</v>
      </c>
      <c r="AK163">
        <v>0</v>
      </c>
      <c r="AL163">
        <v>0</v>
      </c>
      <c r="AM163">
        <v>0</v>
      </c>
      <c r="AN163">
        <v>0</v>
      </c>
      <c r="AO163">
        <v>0</v>
      </c>
      <c r="AP163">
        <v>0</v>
      </c>
      <c r="AQ163">
        <v>0</v>
      </c>
      <c r="AR163">
        <v>0</v>
      </c>
      <c r="AS163">
        <v>0</v>
      </c>
      <c r="AT163">
        <v>0</v>
      </c>
      <c r="AU163">
        <v>0</v>
      </c>
      <c r="AV163">
        <v>0</v>
      </c>
      <c r="AW163">
        <v>0</v>
      </c>
      <c r="AX163">
        <v>0</v>
      </c>
      <c r="AY163">
        <v>0</v>
      </c>
      <c r="AZ163">
        <v>0</v>
      </c>
      <c r="BA163">
        <v>0</v>
      </c>
      <c r="BB163">
        <v>0</v>
      </c>
      <c r="BC163">
        <v>0</v>
      </c>
      <c r="BD163">
        <v>0</v>
      </c>
      <c r="BE163">
        <v>0</v>
      </c>
      <c r="BF163">
        <v>0</v>
      </c>
      <c r="BG163">
        <v>0</v>
      </c>
    </row>
    <row r="164" spans="1:59" ht="14.5" x14ac:dyDescent="0.35">
      <c r="A164" s="35"/>
      <c r="B164">
        <v>1</v>
      </c>
      <c r="C164">
        <v>1</v>
      </c>
      <c r="D164">
        <v>1</v>
      </c>
      <c r="E164">
        <v>0</v>
      </c>
      <c r="F164">
        <v>0</v>
      </c>
      <c r="G164">
        <v>0</v>
      </c>
      <c r="H164">
        <v>0</v>
      </c>
      <c r="I164">
        <v>0</v>
      </c>
      <c r="J164">
        <v>0</v>
      </c>
      <c r="K164">
        <v>0</v>
      </c>
      <c r="L164">
        <v>0</v>
      </c>
      <c r="M164">
        <v>0</v>
      </c>
      <c r="N164">
        <v>0</v>
      </c>
      <c r="O164">
        <v>0</v>
      </c>
      <c r="P164">
        <v>0</v>
      </c>
      <c r="Q164">
        <v>0</v>
      </c>
      <c r="R164">
        <v>0</v>
      </c>
      <c r="S164">
        <v>0</v>
      </c>
      <c r="T164">
        <v>0</v>
      </c>
      <c r="U164">
        <v>0</v>
      </c>
      <c r="V164">
        <v>0</v>
      </c>
      <c r="W164">
        <v>0</v>
      </c>
      <c r="X164">
        <v>0</v>
      </c>
      <c r="Y164">
        <v>0</v>
      </c>
      <c r="Z164">
        <v>0</v>
      </c>
      <c r="AA164">
        <v>0</v>
      </c>
      <c r="AB164">
        <v>0</v>
      </c>
      <c r="AC164">
        <v>0</v>
      </c>
      <c r="AD164">
        <v>0</v>
      </c>
      <c r="AE164">
        <v>0</v>
      </c>
      <c r="AF164">
        <v>0</v>
      </c>
      <c r="AG164">
        <v>0</v>
      </c>
      <c r="AH164">
        <v>0</v>
      </c>
      <c r="AI164">
        <v>0</v>
      </c>
      <c r="AJ164">
        <v>0</v>
      </c>
      <c r="AK164">
        <v>0</v>
      </c>
      <c r="AL164">
        <v>0</v>
      </c>
      <c r="AM164">
        <v>0</v>
      </c>
      <c r="AN164">
        <v>0</v>
      </c>
      <c r="AO164">
        <v>0</v>
      </c>
      <c r="AP164">
        <v>0</v>
      </c>
      <c r="AQ164">
        <v>0</v>
      </c>
      <c r="AR164">
        <v>0</v>
      </c>
      <c r="AS164">
        <v>0</v>
      </c>
      <c r="AT164">
        <v>0</v>
      </c>
      <c r="AU164">
        <v>0</v>
      </c>
      <c r="AV164">
        <v>0</v>
      </c>
      <c r="AW164">
        <v>0</v>
      </c>
      <c r="AX164">
        <v>0</v>
      </c>
      <c r="AY164">
        <v>0</v>
      </c>
      <c r="AZ164">
        <v>0</v>
      </c>
      <c r="BA164">
        <v>0</v>
      </c>
      <c r="BB164">
        <v>0</v>
      </c>
      <c r="BC164">
        <v>0</v>
      </c>
      <c r="BD164">
        <v>0</v>
      </c>
      <c r="BE164">
        <v>0</v>
      </c>
      <c r="BF164">
        <v>0</v>
      </c>
      <c r="BG164">
        <v>0</v>
      </c>
    </row>
    <row r="165" spans="1:59" ht="14.5" x14ac:dyDescent="0.35">
      <c r="A165" s="35"/>
      <c r="B165">
        <v>1</v>
      </c>
      <c r="C165">
        <v>1</v>
      </c>
      <c r="D165">
        <v>1</v>
      </c>
      <c r="E165">
        <v>0</v>
      </c>
      <c r="F165">
        <v>0</v>
      </c>
      <c r="G165">
        <v>0</v>
      </c>
      <c r="H165">
        <v>0</v>
      </c>
      <c r="I165">
        <v>0</v>
      </c>
      <c r="J165">
        <v>0</v>
      </c>
      <c r="K165">
        <v>0</v>
      </c>
      <c r="L165">
        <v>0</v>
      </c>
      <c r="M165">
        <v>0</v>
      </c>
      <c r="N165">
        <v>0</v>
      </c>
      <c r="O165">
        <v>0</v>
      </c>
      <c r="P165">
        <v>0</v>
      </c>
      <c r="Q165">
        <v>0</v>
      </c>
      <c r="R165">
        <v>0</v>
      </c>
      <c r="S165">
        <v>0</v>
      </c>
      <c r="T165">
        <v>0</v>
      </c>
      <c r="U165">
        <v>0</v>
      </c>
      <c r="V165">
        <v>0</v>
      </c>
      <c r="W165">
        <v>0</v>
      </c>
      <c r="X165">
        <v>0</v>
      </c>
      <c r="Y165">
        <v>0</v>
      </c>
      <c r="Z165">
        <v>0</v>
      </c>
      <c r="AA165">
        <v>0</v>
      </c>
      <c r="AB165">
        <v>0</v>
      </c>
      <c r="AC165">
        <v>0</v>
      </c>
      <c r="AD165">
        <v>0</v>
      </c>
      <c r="AE165">
        <v>0</v>
      </c>
      <c r="AF165">
        <v>0</v>
      </c>
      <c r="AG165">
        <v>0</v>
      </c>
      <c r="AH165">
        <v>0</v>
      </c>
      <c r="AI165">
        <v>0</v>
      </c>
      <c r="AJ165">
        <v>0</v>
      </c>
      <c r="AK165">
        <v>0</v>
      </c>
      <c r="AL165">
        <v>0</v>
      </c>
      <c r="AM165">
        <v>0</v>
      </c>
      <c r="AN165">
        <v>0</v>
      </c>
      <c r="AO165">
        <v>0</v>
      </c>
      <c r="AP165">
        <v>0</v>
      </c>
      <c r="AQ165">
        <v>0</v>
      </c>
      <c r="AR165">
        <v>0</v>
      </c>
      <c r="AS165">
        <v>0</v>
      </c>
      <c r="AT165">
        <v>0</v>
      </c>
      <c r="AU165">
        <v>0</v>
      </c>
      <c r="AV165">
        <v>0</v>
      </c>
      <c r="AW165">
        <v>0</v>
      </c>
      <c r="AX165">
        <v>0</v>
      </c>
      <c r="AY165">
        <v>0</v>
      </c>
      <c r="AZ165">
        <v>0</v>
      </c>
      <c r="BA165">
        <v>0</v>
      </c>
      <c r="BB165">
        <v>0</v>
      </c>
      <c r="BC165">
        <v>0</v>
      </c>
      <c r="BD165">
        <v>0</v>
      </c>
      <c r="BE165">
        <v>0</v>
      </c>
      <c r="BF165">
        <v>0</v>
      </c>
      <c r="BG165">
        <v>0</v>
      </c>
    </row>
    <row r="166" spans="1:59" ht="14.5" x14ac:dyDescent="0.35">
      <c r="A166" s="35"/>
      <c r="B166">
        <v>1</v>
      </c>
      <c r="C166">
        <v>1</v>
      </c>
      <c r="D166">
        <v>1</v>
      </c>
      <c r="E166">
        <v>0</v>
      </c>
      <c r="F166">
        <v>0</v>
      </c>
      <c r="G166">
        <v>0</v>
      </c>
      <c r="H166">
        <v>0</v>
      </c>
      <c r="I166">
        <v>0</v>
      </c>
      <c r="J166">
        <v>0</v>
      </c>
      <c r="K166">
        <v>0</v>
      </c>
      <c r="L166">
        <v>0</v>
      </c>
      <c r="M166">
        <v>0</v>
      </c>
      <c r="N166">
        <v>0</v>
      </c>
      <c r="O166">
        <v>0</v>
      </c>
      <c r="P166">
        <v>0</v>
      </c>
      <c r="Q166">
        <v>0</v>
      </c>
      <c r="R166">
        <v>0</v>
      </c>
      <c r="S166">
        <v>0</v>
      </c>
      <c r="T166">
        <v>0</v>
      </c>
      <c r="U166">
        <v>0</v>
      </c>
      <c r="V166">
        <v>0</v>
      </c>
      <c r="W166">
        <v>0</v>
      </c>
      <c r="X166">
        <v>0</v>
      </c>
      <c r="Y166">
        <v>0</v>
      </c>
      <c r="Z166">
        <v>0</v>
      </c>
      <c r="AA166">
        <v>0</v>
      </c>
      <c r="AB166">
        <v>0</v>
      </c>
      <c r="AC166">
        <v>0</v>
      </c>
      <c r="AD166">
        <v>0</v>
      </c>
      <c r="AE166">
        <v>0</v>
      </c>
      <c r="AF166">
        <v>0</v>
      </c>
      <c r="AG166">
        <v>0</v>
      </c>
      <c r="AH166">
        <v>0</v>
      </c>
      <c r="AI166">
        <v>0</v>
      </c>
      <c r="AJ166">
        <v>0</v>
      </c>
      <c r="AK166">
        <v>0</v>
      </c>
      <c r="AL166">
        <v>0</v>
      </c>
      <c r="AM166">
        <v>0</v>
      </c>
      <c r="AN166">
        <v>0</v>
      </c>
      <c r="AO166">
        <v>0</v>
      </c>
      <c r="AP166">
        <v>0</v>
      </c>
      <c r="AQ166">
        <v>0</v>
      </c>
      <c r="AR166">
        <v>0</v>
      </c>
      <c r="AS166">
        <v>0</v>
      </c>
      <c r="AT166">
        <v>0</v>
      </c>
      <c r="AU166">
        <v>0</v>
      </c>
      <c r="AV166">
        <v>0</v>
      </c>
      <c r="AW166">
        <v>0</v>
      </c>
      <c r="AX166">
        <v>0</v>
      </c>
      <c r="AY166">
        <v>0</v>
      </c>
      <c r="AZ166">
        <v>0</v>
      </c>
      <c r="BA166">
        <v>0</v>
      </c>
      <c r="BB166">
        <v>0</v>
      </c>
      <c r="BC166">
        <v>0</v>
      </c>
      <c r="BD166">
        <v>0</v>
      </c>
      <c r="BE166">
        <v>0</v>
      </c>
      <c r="BF166">
        <v>0</v>
      </c>
      <c r="BG166">
        <v>0</v>
      </c>
    </row>
    <row r="167" spans="1:59" ht="14.5" x14ac:dyDescent="0.35">
      <c r="A167" s="35"/>
      <c r="B167">
        <v>1</v>
      </c>
      <c r="C167">
        <v>1</v>
      </c>
      <c r="D167">
        <v>1</v>
      </c>
      <c r="E167">
        <v>0</v>
      </c>
      <c r="F167">
        <v>0</v>
      </c>
      <c r="G167">
        <v>0</v>
      </c>
      <c r="H167">
        <v>0</v>
      </c>
      <c r="I167">
        <v>0</v>
      </c>
      <c r="J167">
        <v>0</v>
      </c>
      <c r="K167">
        <v>0</v>
      </c>
      <c r="L167">
        <v>0</v>
      </c>
      <c r="M167">
        <v>0</v>
      </c>
      <c r="N167">
        <v>0</v>
      </c>
      <c r="O167">
        <v>0</v>
      </c>
      <c r="P167">
        <v>0</v>
      </c>
      <c r="Q167">
        <v>0</v>
      </c>
      <c r="R167">
        <v>0</v>
      </c>
      <c r="S167">
        <v>0</v>
      </c>
      <c r="T167">
        <v>0</v>
      </c>
      <c r="U167">
        <v>0</v>
      </c>
      <c r="V167">
        <v>0</v>
      </c>
      <c r="W167">
        <v>0</v>
      </c>
      <c r="X167">
        <v>0</v>
      </c>
      <c r="Y167">
        <v>0</v>
      </c>
      <c r="Z167">
        <v>0</v>
      </c>
      <c r="AA167">
        <v>0</v>
      </c>
      <c r="AB167">
        <v>0</v>
      </c>
      <c r="AC167">
        <v>0</v>
      </c>
      <c r="AD167">
        <v>0</v>
      </c>
      <c r="AE167">
        <v>0</v>
      </c>
      <c r="AF167">
        <v>0</v>
      </c>
      <c r="AG167">
        <v>0</v>
      </c>
      <c r="AH167">
        <v>0</v>
      </c>
      <c r="AI167">
        <v>0</v>
      </c>
      <c r="AJ167">
        <v>0</v>
      </c>
      <c r="AK167">
        <v>0</v>
      </c>
      <c r="AL167">
        <v>0</v>
      </c>
      <c r="AM167">
        <v>0</v>
      </c>
      <c r="AN167">
        <v>0</v>
      </c>
      <c r="AO167">
        <v>0</v>
      </c>
      <c r="AP167">
        <v>0</v>
      </c>
      <c r="AQ167">
        <v>0</v>
      </c>
      <c r="AR167">
        <v>0</v>
      </c>
      <c r="AS167">
        <v>0</v>
      </c>
      <c r="AT167">
        <v>0</v>
      </c>
      <c r="AU167">
        <v>0</v>
      </c>
      <c r="AV167">
        <v>0</v>
      </c>
      <c r="AW167">
        <v>0</v>
      </c>
      <c r="AX167">
        <v>0</v>
      </c>
      <c r="AY167">
        <v>0</v>
      </c>
      <c r="AZ167">
        <v>0</v>
      </c>
      <c r="BA167">
        <v>0</v>
      </c>
      <c r="BB167">
        <v>0</v>
      </c>
      <c r="BC167">
        <v>0</v>
      </c>
      <c r="BD167">
        <v>0</v>
      </c>
      <c r="BE167">
        <v>0</v>
      </c>
      <c r="BF167">
        <v>0</v>
      </c>
      <c r="BG167">
        <v>0</v>
      </c>
    </row>
    <row r="168" spans="1:59" ht="14.5" x14ac:dyDescent="0.35">
      <c r="A168" s="35"/>
      <c r="B168">
        <v>1</v>
      </c>
      <c r="C168">
        <v>1</v>
      </c>
      <c r="D168">
        <v>1</v>
      </c>
      <c r="E168">
        <v>0</v>
      </c>
      <c r="F168">
        <v>0</v>
      </c>
      <c r="G168">
        <v>0</v>
      </c>
      <c r="H168">
        <v>0</v>
      </c>
      <c r="I168">
        <v>0</v>
      </c>
      <c r="J168">
        <v>0</v>
      </c>
      <c r="K168">
        <v>0</v>
      </c>
      <c r="L168">
        <v>0</v>
      </c>
      <c r="M168">
        <v>0</v>
      </c>
      <c r="N168">
        <v>0</v>
      </c>
      <c r="O168">
        <v>0</v>
      </c>
      <c r="P168">
        <v>0</v>
      </c>
      <c r="Q168">
        <v>0</v>
      </c>
      <c r="R168">
        <v>0</v>
      </c>
      <c r="S168">
        <v>0</v>
      </c>
      <c r="T168">
        <v>0</v>
      </c>
      <c r="U168">
        <v>0</v>
      </c>
      <c r="V168">
        <v>0</v>
      </c>
      <c r="W168">
        <v>0</v>
      </c>
      <c r="X168">
        <v>0</v>
      </c>
      <c r="Y168">
        <v>0</v>
      </c>
      <c r="Z168">
        <v>0</v>
      </c>
      <c r="AA168">
        <v>0</v>
      </c>
      <c r="AB168">
        <v>0</v>
      </c>
      <c r="AC168">
        <v>0</v>
      </c>
      <c r="AD168">
        <v>0</v>
      </c>
      <c r="AE168">
        <v>0</v>
      </c>
      <c r="AF168">
        <v>0</v>
      </c>
      <c r="AG168">
        <v>0</v>
      </c>
      <c r="AH168">
        <v>0</v>
      </c>
      <c r="AI168">
        <v>0</v>
      </c>
      <c r="AJ168">
        <v>0</v>
      </c>
      <c r="AK168">
        <v>0</v>
      </c>
      <c r="AL168">
        <v>0</v>
      </c>
      <c r="AM168">
        <v>0</v>
      </c>
      <c r="AN168">
        <v>0</v>
      </c>
      <c r="AO168">
        <v>0</v>
      </c>
      <c r="AP168">
        <v>0</v>
      </c>
      <c r="AQ168">
        <v>0</v>
      </c>
      <c r="AR168">
        <v>0</v>
      </c>
      <c r="AS168">
        <v>0</v>
      </c>
      <c r="AT168">
        <v>0</v>
      </c>
      <c r="AU168">
        <v>0</v>
      </c>
      <c r="AV168">
        <v>0</v>
      </c>
      <c r="AW168">
        <v>0</v>
      </c>
      <c r="AX168">
        <v>0</v>
      </c>
      <c r="AY168">
        <v>0</v>
      </c>
      <c r="AZ168">
        <v>0</v>
      </c>
      <c r="BA168">
        <v>0</v>
      </c>
      <c r="BB168">
        <v>0</v>
      </c>
      <c r="BC168">
        <v>0</v>
      </c>
      <c r="BD168">
        <v>0</v>
      </c>
      <c r="BE168">
        <v>0</v>
      </c>
      <c r="BF168">
        <v>0</v>
      </c>
      <c r="BG168">
        <v>0</v>
      </c>
    </row>
    <row r="169" spans="1:59" ht="14.5" x14ac:dyDescent="0.35">
      <c r="A169" s="35"/>
      <c r="B169">
        <v>1</v>
      </c>
      <c r="C169">
        <v>1</v>
      </c>
      <c r="D169">
        <v>1</v>
      </c>
      <c r="E169">
        <v>0</v>
      </c>
      <c r="F169">
        <v>0</v>
      </c>
      <c r="G169">
        <v>0</v>
      </c>
      <c r="H169">
        <v>0</v>
      </c>
      <c r="I169">
        <v>0</v>
      </c>
      <c r="J169">
        <v>0</v>
      </c>
      <c r="K169">
        <v>0</v>
      </c>
      <c r="L169">
        <v>0</v>
      </c>
      <c r="M169">
        <v>0</v>
      </c>
      <c r="N169">
        <v>0</v>
      </c>
      <c r="O169">
        <v>0</v>
      </c>
      <c r="P169">
        <v>0</v>
      </c>
      <c r="Q169">
        <v>0</v>
      </c>
      <c r="R169">
        <v>0</v>
      </c>
      <c r="S169">
        <v>0</v>
      </c>
      <c r="T169">
        <v>0</v>
      </c>
      <c r="U169">
        <v>0</v>
      </c>
      <c r="V169">
        <v>0</v>
      </c>
      <c r="W169">
        <v>0</v>
      </c>
      <c r="X169">
        <v>0</v>
      </c>
      <c r="Y169">
        <v>0</v>
      </c>
      <c r="Z169">
        <v>0</v>
      </c>
      <c r="AA169">
        <v>0</v>
      </c>
      <c r="AB169">
        <v>0</v>
      </c>
      <c r="AC169">
        <v>0</v>
      </c>
      <c r="AD169">
        <v>0</v>
      </c>
      <c r="AE169">
        <v>0</v>
      </c>
      <c r="AF169">
        <v>0</v>
      </c>
      <c r="AG169">
        <v>0</v>
      </c>
      <c r="AH169">
        <v>0</v>
      </c>
      <c r="AI169">
        <v>0</v>
      </c>
      <c r="AJ169">
        <v>0</v>
      </c>
      <c r="AK169">
        <v>0</v>
      </c>
      <c r="AL169">
        <v>0</v>
      </c>
      <c r="AM169">
        <v>0</v>
      </c>
      <c r="AN169">
        <v>0</v>
      </c>
      <c r="AO169">
        <v>0</v>
      </c>
      <c r="AP169">
        <v>0</v>
      </c>
      <c r="AQ169">
        <v>0</v>
      </c>
      <c r="AR169">
        <v>0</v>
      </c>
      <c r="AS169">
        <v>0</v>
      </c>
      <c r="AT169">
        <v>0</v>
      </c>
      <c r="AU169">
        <v>0</v>
      </c>
      <c r="AV169">
        <v>0</v>
      </c>
      <c r="AW169">
        <v>0</v>
      </c>
      <c r="AX169">
        <v>0</v>
      </c>
      <c r="AY169">
        <v>0</v>
      </c>
      <c r="AZ169">
        <v>0</v>
      </c>
      <c r="BA169">
        <v>0</v>
      </c>
      <c r="BB169">
        <v>0</v>
      </c>
      <c r="BC169">
        <v>0</v>
      </c>
      <c r="BD169">
        <v>0</v>
      </c>
      <c r="BE169">
        <v>0</v>
      </c>
      <c r="BF169">
        <v>0</v>
      </c>
      <c r="BG169">
        <v>0</v>
      </c>
    </row>
    <row r="170" spans="1:59" ht="14.5" x14ac:dyDescent="0.35">
      <c r="A170" s="35"/>
      <c r="B170">
        <v>1</v>
      </c>
      <c r="C170">
        <v>1</v>
      </c>
      <c r="D170">
        <v>1</v>
      </c>
      <c r="E170">
        <v>0</v>
      </c>
      <c r="F170">
        <v>0</v>
      </c>
      <c r="G170">
        <v>0</v>
      </c>
      <c r="H170">
        <v>0</v>
      </c>
      <c r="I170">
        <v>0</v>
      </c>
      <c r="J170">
        <v>0</v>
      </c>
      <c r="K170">
        <v>0</v>
      </c>
      <c r="L170">
        <v>0</v>
      </c>
      <c r="M170">
        <v>0</v>
      </c>
      <c r="N170">
        <v>0</v>
      </c>
      <c r="O170">
        <v>0</v>
      </c>
      <c r="P170">
        <v>0</v>
      </c>
      <c r="Q170">
        <v>0</v>
      </c>
      <c r="R170">
        <v>0</v>
      </c>
      <c r="S170">
        <v>0</v>
      </c>
      <c r="T170">
        <v>0</v>
      </c>
      <c r="U170">
        <v>0</v>
      </c>
      <c r="V170">
        <v>0</v>
      </c>
      <c r="W170">
        <v>0</v>
      </c>
      <c r="X170">
        <v>0</v>
      </c>
      <c r="Y170">
        <v>0</v>
      </c>
      <c r="Z170">
        <v>0</v>
      </c>
      <c r="AA170">
        <v>0</v>
      </c>
      <c r="AB170">
        <v>0</v>
      </c>
      <c r="AC170">
        <v>0</v>
      </c>
      <c r="AD170">
        <v>0</v>
      </c>
      <c r="AE170">
        <v>0</v>
      </c>
      <c r="AF170">
        <v>0</v>
      </c>
      <c r="AG170">
        <v>0</v>
      </c>
      <c r="AH170">
        <v>0</v>
      </c>
      <c r="AI170">
        <v>0</v>
      </c>
      <c r="AJ170">
        <v>0</v>
      </c>
      <c r="AK170">
        <v>0</v>
      </c>
      <c r="AL170">
        <v>0</v>
      </c>
      <c r="AM170">
        <v>0</v>
      </c>
      <c r="AN170">
        <v>0</v>
      </c>
      <c r="AO170">
        <v>0</v>
      </c>
      <c r="AP170">
        <v>0</v>
      </c>
      <c r="AQ170">
        <v>0</v>
      </c>
      <c r="AR170">
        <v>0</v>
      </c>
      <c r="AS170">
        <v>0</v>
      </c>
      <c r="AT170">
        <v>0</v>
      </c>
      <c r="AU170">
        <v>0</v>
      </c>
      <c r="AV170">
        <v>0</v>
      </c>
      <c r="AW170">
        <v>0</v>
      </c>
      <c r="AX170">
        <v>0</v>
      </c>
      <c r="AY170">
        <v>0</v>
      </c>
      <c r="AZ170">
        <v>0</v>
      </c>
      <c r="BA170">
        <v>0</v>
      </c>
      <c r="BB170">
        <v>0</v>
      </c>
      <c r="BC170">
        <v>0</v>
      </c>
      <c r="BD170">
        <v>0</v>
      </c>
      <c r="BE170">
        <v>0</v>
      </c>
      <c r="BF170">
        <v>0</v>
      </c>
      <c r="BG170">
        <v>0</v>
      </c>
    </row>
    <row r="171" spans="1:59" ht="14.5" x14ac:dyDescent="0.35">
      <c r="A171" s="35"/>
      <c r="B171">
        <v>1</v>
      </c>
      <c r="C171">
        <v>1</v>
      </c>
      <c r="D171">
        <v>1</v>
      </c>
      <c r="E171">
        <v>0</v>
      </c>
      <c r="F171">
        <v>0</v>
      </c>
      <c r="G171">
        <v>0</v>
      </c>
      <c r="H171">
        <v>0</v>
      </c>
      <c r="I171">
        <v>0</v>
      </c>
      <c r="J171">
        <v>0</v>
      </c>
      <c r="K171">
        <v>0</v>
      </c>
      <c r="L171">
        <v>0</v>
      </c>
      <c r="M171">
        <v>0</v>
      </c>
      <c r="N171">
        <v>0</v>
      </c>
      <c r="O171">
        <v>0</v>
      </c>
      <c r="P171">
        <v>0</v>
      </c>
      <c r="Q171">
        <v>0</v>
      </c>
      <c r="R171">
        <v>0</v>
      </c>
      <c r="S171">
        <v>0</v>
      </c>
      <c r="T171">
        <v>0</v>
      </c>
      <c r="U171">
        <v>0</v>
      </c>
      <c r="V171">
        <v>0</v>
      </c>
      <c r="W171">
        <v>0</v>
      </c>
      <c r="X171">
        <v>0</v>
      </c>
      <c r="Y171">
        <v>0</v>
      </c>
      <c r="Z171">
        <v>0</v>
      </c>
      <c r="AA171">
        <v>0</v>
      </c>
      <c r="AB171">
        <v>0</v>
      </c>
      <c r="AC171">
        <v>0</v>
      </c>
      <c r="AD171">
        <v>0</v>
      </c>
      <c r="AE171">
        <v>0</v>
      </c>
      <c r="AF171">
        <v>0</v>
      </c>
      <c r="AG171">
        <v>0</v>
      </c>
      <c r="AH171">
        <v>0</v>
      </c>
      <c r="AI171">
        <v>0</v>
      </c>
      <c r="AJ171">
        <v>0</v>
      </c>
      <c r="AK171">
        <v>0</v>
      </c>
      <c r="AL171">
        <v>0</v>
      </c>
      <c r="AM171">
        <v>0</v>
      </c>
      <c r="AN171">
        <v>0</v>
      </c>
      <c r="AO171">
        <v>0</v>
      </c>
      <c r="AP171">
        <v>0</v>
      </c>
      <c r="AQ171">
        <v>0</v>
      </c>
      <c r="AR171">
        <v>0</v>
      </c>
      <c r="AS171">
        <v>0</v>
      </c>
      <c r="AT171">
        <v>0</v>
      </c>
      <c r="AU171">
        <v>0</v>
      </c>
      <c r="AV171">
        <v>0</v>
      </c>
      <c r="AW171">
        <v>0</v>
      </c>
      <c r="AX171">
        <v>0</v>
      </c>
      <c r="AY171">
        <v>0</v>
      </c>
      <c r="AZ171">
        <v>0</v>
      </c>
      <c r="BA171">
        <v>0</v>
      </c>
      <c r="BB171">
        <v>0</v>
      </c>
      <c r="BC171">
        <v>0</v>
      </c>
      <c r="BD171">
        <v>0</v>
      </c>
      <c r="BE171">
        <v>0</v>
      </c>
      <c r="BF171">
        <v>0</v>
      </c>
      <c r="BG171">
        <v>0</v>
      </c>
    </row>
    <row r="172" spans="1:59" ht="14.5" x14ac:dyDescent="0.35">
      <c r="A172" s="35"/>
      <c r="B172">
        <v>1</v>
      </c>
      <c r="C172">
        <v>1</v>
      </c>
      <c r="D172">
        <v>1</v>
      </c>
      <c r="E172">
        <v>0</v>
      </c>
      <c r="F172">
        <v>0</v>
      </c>
      <c r="G172">
        <v>0</v>
      </c>
      <c r="H172">
        <v>0</v>
      </c>
      <c r="I172">
        <v>0</v>
      </c>
      <c r="J172">
        <v>0</v>
      </c>
      <c r="K172">
        <v>0</v>
      </c>
      <c r="L172">
        <v>0</v>
      </c>
      <c r="M172">
        <v>0</v>
      </c>
      <c r="N172">
        <v>0</v>
      </c>
      <c r="O172">
        <v>0</v>
      </c>
      <c r="P172">
        <v>0</v>
      </c>
      <c r="Q172">
        <v>0</v>
      </c>
      <c r="R172">
        <v>0</v>
      </c>
      <c r="S172">
        <v>0</v>
      </c>
      <c r="T172">
        <v>0</v>
      </c>
      <c r="U172">
        <v>0</v>
      </c>
      <c r="V172">
        <v>0</v>
      </c>
      <c r="W172">
        <v>0</v>
      </c>
      <c r="X172">
        <v>0</v>
      </c>
      <c r="Y172">
        <v>0</v>
      </c>
      <c r="Z172">
        <v>0</v>
      </c>
      <c r="AA172">
        <v>0</v>
      </c>
      <c r="AB172">
        <v>0</v>
      </c>
      <c r="AC172">
        <v>0</v>
      </c>
      <c r="AD172">
        <v>0</v>
      </c>
      <c r="AE172">
        <v>0</v>
      </c>
      <c r="AF172">
        <v>0</v>
      </c>
      <c r="AG172">
        <v>0</v>
      </c>
      <c r="AH172">
        <v>0</v>
      </c>
      <c r="AI172">
        <v>0</v>
      </c>
      <c r="AJ172">
        <v>0</v>
      </c>
      <c r="AK172">
        <v>0</v>
      </c>
      <c r="AL172">
        <v>0</v>
      </c>
      <c r="AM172">
        <v>0</v>
      </c>
      <c r="AN172">
        <v>0</v>
      </c>
      <c r="AO172">
        <v>0</v>
      </c>
      <c r="AP172">
        <v>0</v>
      </c>
      <c r="AQ172">
        <v>0</v>
      </c>
      <c r="AR172">
        <v>0</v>
      </c>
      <c r="AS172">
        <v>0</v>
      </c>
      <c r="AT172">
        <v>0</v>
      </c>
      <c r="AU172">
        <v>0</v>
      </c>
      <c r="AV172">
        <v>0</v>
      </c>
      <c r="AW172">
        <v>0</v>
      </c>
      <c r="AX172">
        <v>0</v>
      </c>
      <c r="AY172">
        <v>0</v>
      </c>
      <c r="AZ172">
        <v>0</v>
      </c>
      <c r="BA172">
        <v>0</v>
      </c>
      <c r="BB172">
        <v>0</v>
      </c>
      <c r="BC172">
        <v>0</v>
      </c>
      <c r="BD172">
        <v>0</v>
      </c>
      <c r="BE172">
        <v>0</v>
      </c>
      <c r="BF172">
        <v>0</v>
      </c>
      <c r="BG172">
        <v>0</v>
      </c>
    </row>
    <row r="173" spans="1:59" ht="14.5" x14ac:dyDescent="0.35">
      <c r="A173" s="35"/>
      <c r="B173">
        <v>1</v>
      </c>
      <c r="C173">
        <v>1</v>
      </c>
      <c r="D173">
        <v>1</v>
      </c>
      <c r="E173">
        <v>0</v>
      </c>
      <c r="F173">
        <v>0</v>
      </c>
      <c r="G173">
        <v>0</v>
      </c>
      <c r="H173">
        <v>0</v>
      </c>
      <c r="I173">
        <v>0</v>
      </c>
      <c r="J173">
        <v>0</v>
      </c>
      <c r="K173">
        <v>0</v>
      </c>
      <c r="L173">
        <v>0</v>
      </c>
      <c r="M173">
        <v>0</v>
      </c>
      <c r="N173">
        <v>0</v>
      </c>
      <c r="O173">
        <v>0</v>
      </c>
      <c r="P173">
        <v>0</v>
      </c>
      <c r="Q173">
        <v>0</v>
      </c>
      <c r="R173">
        <v>0</v>
      </c>
      <c r="S173">
        <v>0</v>
      </c>
      <c r="T173">
        <v>0</v>
      </c>
      <c r="U173">
        <v>0</v>
      </c>
      <c r="V173">
        <v>0</v>
      </c>
      <c r="W173">
        <v>0</v>
      </c>
      <c r="X173">
        <v>0</v>
      </c>
      <c r="Y173">
        <v>0</v>
      </c>
      <c r="Z173">
        <v>0</v>
      </c>
      <c r="AA173">
        <v>0</v>
      </c>
      <c r="AB173">
        <v>0</v>
      </c>
      <c r="AC173">
        <v>0</v>
      </c>
      <c r="AD173">
        <v>0</v>
      </c>
      <c r="AE173">
        <v>0</v>
      </c>
      <c r="AF173">
        <v>0</v>
      </c>
      <c r="AG173">
        <v>0</v>
      </c>
      <c r="AH173">
        <v>0</v>
      </c>
      <c r="AI173">
        <v>0</v>
      </c>
      <c r="AJ173">
        <v>0</v>
      </c>
      <c r="AK173">
        <v>0</v>
      </c>
      <c r="AL173">
        <v>0</v>
      </c>
      <c r="AM173">
        <v>0</v>
      </c>
      <c r="AN173">
        <v>0</v>
      </c>
      <c r="AO173">
        <v>0</v>
      </c>
      <c r="AP173">
        <v>0</v>
      </c>
      <c r="AQ173">
        <v>0</v>
      </c>
      <c r="AR173">
        <v>0</v>
      </c>
      <c r="AS173">
        <v>0</v>
      </c>
      <c r="AT173">
        <v>0</v>
      </c>
      <c r="AU173">
        <v>0</v>
      </c>
      <c r="AV173">
        <v>0</v>
      </c>
      <c r="AW173">
        <v>0</v>
      </c>
      <c r="AX173">
        <v>0</v>
      </c>
      <c r="AY173">
        <v>0</v>
      </c>
      <c r="AZ173">
        <v>0</v>
      </c>
      <c r="BA173">
        <v>0</v>
      </c>
      <c r="BB173">
        <v>0</v>
      </c>
      <c r="BC173">
        <v>0</v>
      </c>
      <c r="BD173">
        <v>0</v>
      </c>
      <c r="BE173">
        <v>0</v>
      </c>
      <c r="BF173">
        <v>0</v>
      </c>
      <c r="BG173">
        <v>0</v>
      </c>
    </row>
    <row r="174" spans="1:59" ht="14.5" x14ac:dyDescent="0.35">
      <c r="A174" s="35"/>
      <c r="B174">
        <v>1</v>
      </c>
      <c r="C174">
        <v>1</v>
      </c>
      <c r="D174">
        <v>1</v>
      </c>
      <c r="E174">
        <v>0</v>
      </c>
      <c r="F174">
        <v>0</v>
      </c>
      <c r="G174">
        <v>0</v>
      </c>
      <c r="H174">
        <v>0</v>
      </c>
      <c r="I174">
        <v>0</v>
      </c>
      <c r="J174">
        <v>0</v>
      </c>
      <c r="K174">
        <v>0</v>
      </c>
      <c r="L174">
        <v>0</v>
      </c>
      <c r="M174">
        <v>0</v>
      </c>
      <c r="N174">
        <v>0</v>
      </c>
      <c r="O174">
        <v>0</v>
      </c>
      <c r="P174">
        <v>0</v>
      </c>
      <c r="Q174">
        <v>0</v>
      </c>
      <c r="R174">
        <v>0</v>
      </c>
      <c r="S174">
        <v>0</v>
      </c>
      <c r="T174">
        <v>0</v>
      </c>
      <c r="U174">
        <v>0</v>
      </c>
      <c r="V174">
        <v>0</v>
      </c>
      <c r="W174">
        <v>0</v>
      </c>
      <c r="X174">
        <v>0</v>
      </c>
      <c r="Y174">
        <v>0</v>
      </c>
      <c r="Z174">
        <v>0</v>
      </c>
      <c r="AA174">
        <v>0</v>
      </c>
      <c r="AB174">
        <v>0</v>
      </c>
      <c r="AC174">
        <v>0</v>
      </c>
      <c r="AD174">
        <v>0</v>
      </c>
      <c r="AE174">
        <v>0</v>
      </c>
      <c r="AF174">
        <v>0</v>
      </c>
      <c r="AG174">
        <v>0</v>
      </c>
      <c r="AH174">
        <v>0</v>
      </c>
      <c r="AI174">
        <v>0</v>
      </c>
      <c r="AJ174">
        <v>0</v>
      </c>
      <c r="AK174">
        <v>0</v>
      </c>
      <c r="AL174">
        <v>0</v>
      </c>
      <c r="AM174">
        <v>0</v>
      </c>
      <c r="AN174">
        <v>0</v>
      </c>
      <c r="AO174">
        <v>0</v>
      </c>
      <c r="AP174">
        <v>0</v>
      </c>
      <c r="AQ174">
        <v>0</v>
      </c>
      <c r="AR174">
        <v>0</v>
      </c>
      <c r="AS174">
        <v>0</v>
      </c>
      <c r="AT174">
        <v>0</v>
      </c>
      <c r="AU174">
        <v>0</v>
      </c>
      <c r="AV174">
        <v>0</v>
      </c>
      <c r="AW174">
        <v>0</v>
      </c>
      <c r="AX174">
        <v>0</v>
      </c>
      <c r="AY174">
        <v>0</v>
      </c>
      <c r="AZ174">
        <v>0</v>
      </c>
      <c r="BA174">
        <v>0</v>
      </c>
      <c r="BB174">
        <v>0</v>
      </c>
      <c r="BC174">
        <v>0</v>
      </c>
      <c r="BD174">
        <v>0</v>
      </c>
      <c r="BE174">
        <v>0</v>
      </c>
      <c r="BF174">
        <v>0</v>
      </c>
      <c r="BG174">
        <v>0</v>
      </c>
    </row>
    <row r="175" spans="1:59" ht="14.5" x14ac:dyDescent="0.35">
      <c r="A175" s="35"/>
      <c r="B175">
        <v>1</v>
      </c>
      <c r="C175">
        <v>1</v>
      </c>
      <c r="D175">
        <v>1</v>
      </c>
      <c r="E175">
        <v>0</v>
      </c>
      <c r="F175">
        <v>0</v>
      </c>
      <c r="G175">
        <v>0</v>
      </c>
      <c r="H175">
        <v>0</v>
      </c>
      <c r="I175">
        <v>0</v>
      </c>
      <c r="J175">
        <v>0</v>
      </c>
      <c r="K175">
        <v>0</v>
      </c>
      <c r="L175">
        <v>0</v>
      </c>
      <c r="M175">
        <v>0</v>
      </c>
      <c r="N175">
        <v>0</v>
      </c>
      <c r="O175">
        <v>0</v>
      </c>
      <c r="P175">
        <v>0</v>
      </c>
      <c r="Q175">
        <v>0</v>
      </c>
      <c r="R175">
        <v>0</v>
      </c>
      <c r="S175">
        <v>0</v>
      </c>
      <c r="T175">
        <v>0</v>
      </c>
      <c r="U175">
        <v>0</v>
      </c>
      <c r="V175">
        <v>0</v>
      </c>
      <c r="W175">
        <v>0</v>
      </c>
      <c r="X175">
        <v>0</v>
      </c>
      <c r="Y175">
        <v>0</v>
      </c>
      <c r="Z175">
        <v>0</v>
      </c>
      <c r="AA175">
        <v>0</v>
      </c>
      <c r="AB175">
        <v>0</v>
      </c>
      <c r="AC175">
        <v>0</v>
      </c>
      <c r="AD175">
        <v>0</v>
      </c>
      <c r="AE175">
        <v>0</v>
      </c>
      <c r="AF175">
        <v>0</v>
      </c>
      <c r="AG175">
        <v>0</v>
      </c>
      <c r="AH175">
        <v>0</v>
      </c>
      <c r="AI175">
        <v>0</v>
      </c>
      <c r="AJ175">
        <v>0</v>
      </c>
      <c r="AK175">
        <v>0</v>
      </c>
      <c r="AL175">
        <v>0</v>
      </c>
      <c r="AM175">
        <v>0</v>
      </c>
      <c r="AN175">
        <v>0</v>
      </c>
      <c r="AO175">
        <v>0</v>
      </c>
      <c r="AP175">
        <v>0</v>
      </c>
      <c r="AQ175">
        <v>0</v>
      </c>
      <c r="AR175">
        <v>0</v>
      </c>
      <c r="AS175">
        <v>0</v>
      </c>
      <c r="AT175">
        <v>0</v>
      </c>
      <c r="AU175">
        <v>0</v>
      </c>
      <c r="AV175">
        <v>0</v>
      </c>
      <c r="AW175">
        <v>0</v>
      </c>
      <c r="AX175">
        <v>0</v>
      </c>
      <c r="AY175">
        <v>0</v>
      </c>
      <c r="AZ175">
        <v>0</v>
      </c>
      <c r="BA175">
        <v>0</v>
      </c>
      <c r="BB175">
        <v>0</v>
      </c>
      <c r="BC175">
        <v>0</v>
      </c>
      <c r="BD175">
        <v>0</v>
      </c>
      <c r="BE175">
        <v>0</v>
      </c>
      <c r="BF175">
        <v>0</v>
      </c>
      <c r="BG175">
        <v>0</v>
      </c>
    </row>
    <row r="176" spans="1:59" ht="14.5" x14ac:dyDescent="0.35">
      <c r="A176" s="35"/>
      <c r="B176">
        <v>1</v>
      </c>
      <c r="C176">
        <v>1</v>
      </c>
      <c r="D176">
        <v>1</v>
      </c>
      <c r="E176">
        <v>0</v>
      </c>
      <c r="F176">
        <v>0</v>
      </c>
      <c r="G176">
        <v>0</v>
      </c>
      <c r="H176">
        <v>0</v>
      </c>
      <c r="I176">
        <v>0</v>
      </c>
      <c r="J176">
        <v>0</v>
      </c>
      <c r="K176">
        <v>0</v>
      </c>
      <c r="L176">
        <v>0</v>
      </c>
      <c r="M176">
        <v>0</v>
      </c>
      <c r="N176">
        <v>0</v>
      </c>
      <c r="O176">
        <v>0</v>
      </c>
      <c r="P176">
        <v>0</v>
      </c>
      <c r="Q176">
        <v>0</v>
      </c>
      <c r="R176">
        <v>0</v>
      </c>
      <c r="S176">
        <v>0</v>
      </c>
      <c r="T176">
        <v>0</v>
      </c>
      <c r="U176">
        <v>0</v>
      </c>
      <c r="V176">
        <v>0</v>
      </c>
      <c r="W176">
        <v>0</v>
      </c>
      <c r="X176">
        <v>0</v>
      </c>
      <c r="Y176">
        <v>0</v>
      </c>
      <c r="Z176">
        <v>0</v>
      </c>
      <c r="AA176">
        <v>0</v>
      </c>
      <c r="AB176">
        <v>0</v>
      </c>
      <c r="AC176">
        <v>0</v>
      </c>
      <c r="AD176">
        <v>0</v>
      </c>
      <c r="AE176">
        <v>0</v>
      </c>
      <c r="AF176">
        <v>0</v>
      </c>
      <c r="AG176">
        <v>0</v>
      </c>
      <c r="AH176">
        <v>0</v>
      </c>
      <c r="AI176">
        <v>0</v>
      </c>
      <c r="AJ176">
        <v>0</v>
      </c>
      <c r="AK176">
        <v>0</v>
      </c>
      <c r="AL176">
        <v>0</v>
      </c>
      <c r="AM176">
        <v>0</v>
      </c>
      <c r="AN176">
        <v>0</v>
      </c>
      <c r="AO176">
        <v>0</v>
      </c>
      <c r="AP176">
        <v>0</v>
      </c>
      <c r="AQ176">
        <v>0</v>
      </c>
      <c r="AR176">
        <v>0</v>
      </c>
      <c r="AS176">
        <v>0</v>
      </c>
      <c r="AT176">
        <v>0</v>
      </c>
      <c r="AU176">
        <v>0</v>
      </c>
      <c r="AV176">
        <v>0</v>
      </c>
      <c r="AW176">
        <v>0</v>
      </c>
      <c r="AX176">
        <v>0</v>
      </c>
      <c r="AY176">
        <v>0</v>
      </c>
      <c r="AZ176">
        <v>0</v>
      </c>
      <c r="BA176">
        <v>0</v>
      </c>
      <c r="BB176">
        <v>0</v>
      </c>
      <c r="BC176">
        <v>0</v>
      </c>
      <c r="BD176">
        <v>0</v>
      </c>
      <c r="BE176">
        <v>0</v>
      </c>
      <c r="BF176">
        <v>0</v>
      </c>
      <c r="BG176">
        <v>0</v>
      </c>
    </row>
    <row r="177" spans="1:59" ht="14.5" x14ac:dyDescent="0.35">
      <c r="A177" s="35"/>
      <c r="B177">
        <v>1</v>
      </c>
      <c r="C177">
        <v>1</v>
      </c>
      <c r="D177">
        <v>1</v>
      </c>
      <c r="E177">
        <v>0</v>
      </c>
      <c r="F177">
        <v>0</v>
      </c>
      <c r="G177">
        <v>0</v>
      </c>
      <c r="H177">
        <v>0</v>
      </c>
      <c r="I177">
        <v>0</v>
      </c>
      <c r="J177">
        <v>0</v>
      </c>
      <c r="K177">
        <v>0</v>
      </c>
      <c r="L177">
        <v>0</v>
      </c>
      <c r="M177">
        <v>0</v>
      </c>
      <c r="N177">
        <v>0</v>
      </c>
      <c r="O177">
        <v>0</v>
      </c>
      <c r="P177">
        <v>0</v>
      </c>
      <c r="Q177">
        <v>0</v>
      </c>
      <c r="R177">
        <v>0</v>
      </c>
      <c r="S177">
        <v>0</v>
      </c>
      <c r="T177">
        <v>0</v>
      </c>
      <c r="U177">
        <v>0</v>
      </c>
      <c r="V177">
        <v>0</v>
      </c>
      <c r="W177">
        <v>0</v>
      </c>
      <c r="X177">
        <v>0</v>
      </c>
      <c r="Y177">
        <v>0</v>
      </c>
      <c r="Z177">
        <v>0</v>
      </c>
      <c r="AA177">
        <v>0</v>
      </c>
      <c r="AB177">
        <v>0</v>
      </c>
      <c r="AC177">
        <v>0</v>
      </c>
      <c r="AD177">
        <v>0</v>
      </c>
      <c r="AE177">
        <v>0</v>
      </c>
      <c r="AF177">
        <v>0</v>
      </c>
      <c r="AG177">
        <v>0</v>
      </c>
      <c r="AH177">
        <v>0</v>
      </c>
      <c r="AI177">
        <v>0</v>
      </c>
      <c r="AJ177">
        <v>0</v>
      </c>
      <c r="AK177">
        <v>0</v>
      </c>
      <c r="AL177">
        <v>0</v>
      </c>
      <c r="AM177">
        <v>0</v>
      </c>
      <c r="AN177">
        <v>0</v>
      </c>
      <c r="AO177">
        <v>0</v>
      </c>
      <c r="AP177">
        <v>0</v>
      </c>
      <c r="AQ177">
        <v>0</v>
      </c>
      <c r="AR177">
        <v>0</v>
      </c>
      <c r="AS177">
        <v>0</v>
      </c>
      <c r="AT177">
        <v>0</v>
      </c>
      <c r="AU177">
        <v>0</v>
      </c>
      <c r="AV177">
        <v>0</v>
      </c>
      <c r="AW177">
        <v>0</v>
      </c>
      <c r="AX177">
        <v>0</v>
      </c>
      <c r="AY177">
        <v>0</v>
      </c>
      <c r="AZ177">
        <v>0</v>
      </c>
      <c r="BA177">
        <v>0</v>
      </c>
      <c r="BB177">
        <v>0</v>
      </c>
      <c r="BC177">
        <v>0</v>
      </c>
      <c r="BD177">
        <v>0</v>
      </c>
      <c r="BE177">
        <v>0</v>
      </c>
      <c r="BF177">
        <v>0</v>
      </c>
      <c r="BG177">
        <v>0</v>
      </c>
    </row>
    <row r="178" spans="1:59" ht="14.5" x14ac:dyDescent="0.35">
      <c r="A178" s="35"/>
      <c r="B178">
        <v>1</v>
      </c>
      <c r="C178">
        <v>1</v>
      </c>
      <c r="D178">
        <v>1</v>
      </c>
      <c r="E178">
        <v>0</v>
      </c>
      <c r="F178">
        <v>0</v>
      </c>
      <c r="G178">
        <v>0</v>
      </c>
      <c r="H178">
        <v>0</v>
      </c>
      <c r="I178">
        <v>0</v>
      </c>
      <c r="J178">
        <v>0</v>
      </c>
      <c r="K178">
        <v>0</v>
      </c>
      <c r="L178">
        <v>0</v>
      </c>
      <c r="M178">
        <v>0</v>
      </c>
      <c r="N178">
        <v>0</v>
      </c>
      <c r="O178">
        <v>0</v>
      </c>
      <c r="P178">
        <v>0</v>
      </c>
      <c r="Q178">
        <v>0</v>
      </c>
      <c r="R178">
        <v>0</v>
      </c>
      <c r="S178">
        <v>0</v>
      </c>
      <c r="T178">
        <v>0</v>
      </c>
      <c r="U178">
        <v>0</v>
      </c>
      <c r="V178">
        <v>0</v>
      </c>
      <c r="W178">
        <v>0</v>
      </c>
      <c r="X178">
        <v>0</v>
      </c>
      <c r="Y178">
        <v>0</v>
      </c>
      <c r="Z178">
        <v>0</v>
      </c>
      <c r="AA178">
        <v>0</v>
      </c>
      <c r="AB178">
        <v>0</v>
      </c>
      <c r="AC178">
        <v>0</v>
      </c>
      <c r="AD178">
        <v>0</v>
      </c>
      <c r="AE178">
        <v>0</v>
      </c>
      <c r="AF178">
        <v>0</v>
      </c>
      <c r="AG178">
        <v>0</v>
      </c>
      <c r="AH178">
        <v>0</v>
      </c>
      <c r="AI178">
        <v>0</v>
      </c>
      <c r="AJ178">
        <v>0</v>
      </c>
      <c r="AK178">
        <v>0</v>
      </c>
      <c r="AL178">
        <v>0</v>
      </c>
      <c r="AM178">
        <v>0</v>
      </c>
      <c r="AN178">
        <v>0</v>
      </c>
      <c r="AO178">
        <v>0</v>
      </c>
      <c r="AP178">
        <v>0</v>
      </c>
      <c r="AQ178">
        <v>0</v>
      </c>
      <c r="AR178">
        <v>0</v>
      </c>
      <c r="AS178">
        <v>0</v>
      </c>
      <c r="AT178">
        <v>0</v>
      </c>
      <c r="AU178">
        <v>0</v>
      </c>
      <c r="AV178">
        <v>0</v>
      </c>
      <c r="AW178">
        <v>0</v>
      </c>
      <c r="AX178">
        <v>0</v>
      </c>
      <c r="AY178">
        <v>0</v>
      </c>
      <c r="AZ178">
        <v>0</v>
      </c>
      <c r="BA178">
        <v>0</v>
      </c>
      <c r="BB178">
        <v>0</v>
      </c>
      <c r="BC178">
        <v>0</v>
      </c>
      <c r="BD178">
        <v>0</v>
      </c>
      <c r="BE178">
        <v>0</v>
      </c>
      <c r="BF178">
        <v>0</v>
      </c>
      <c r="BG178">
        <v>0</v>
      </c>
    </row>
    <row r="179" spans="1:59" ht="14.5" x14ac:dyDescent="0.35">
      <c r="A179" s="35"/>
      <c r="B179">
        <v>1</v>
      </c>
      <c r="C179">
        <v>1</v>
      </c>
      <c r="D179">
        <v>1</v>
      </c>
      <c r="E179">
        <v>0</v>
      </c>
      <c r="F179">
        <v>0</v>
      </c>
      <c r="G179">
        <v>0</v>
      </c>
      <c r="H179">
        <v>0</v>
      </c>
      <c r="I179">
        <v>0</v>
      </c>
      <c r="J179">
        <v>0</v>
      </c>
      <c r="K179">
        <v>0</v>
      </c>
      <c r="L179">
        <v>0</v>
      </c>
      <c r="M179">
        <v>0</v>
      </c>
      <c r="N179">
        <v>0</v>
      </c>
      <c r="O179">
        <v>0</v>
      </c>
      <c r="P179">
        <v>0</v>
      </c>
      <c r="Q179">
        <v>0</v>
      </c>
      <c r="R179">
        <v>0</v>
      </c>
      <c r="S179">
        <v>0</v>
      </c>
      <c r="T179">
        <v>0</v>
      </c>
      <c r="U179">
        <v>0</v>
      </c>
      <c r="V179">
        <v>0</v>
      </c>
      <c r="W179">
        <v>0</v>
      </c>
      <c r="X179">
        <v>0</v>
      </c>
      <c r="Y179">
        <v>0</v>
      </c>
      <c r="Z179">
        <v>0</v>
      </c>
      <c r="AA179">
        <v>0</v>
      </c>
      <c r="AB179">
        <v>0</v>
      </c>
      <c r="AC179">
        <v>0</v>
      </c>
      <c r="AD179">
        <v>0</v>
      </c>
      <c r="AE179">
        <v>0</v>
      </c>
      <c r="AF179">
        <v>0</v>
      </c>
      <c r="AG179">
        <v>0</v>
      </c>
      <c r="AH179">
        <v>0</v>
      </c>
      <c r="AI179">
        <v>0</v>
      </c>
      <c r="AJ179">
        <v>0</v>
      </c>
      <c r="AK179">
        <v>0</v>
      </c>
      <c r="AL179">
        <v>0</v>
      </c>
      <c r="AM179">
        <v>0</v>
      </c>
      <c r="AN179">
        <v>0</v>
      </c>
      <c r="AO179">
        <v>0</v>
      </c>
      <c r="AP179">
        <v>0</v>
      </c>
      <c r="AQ179">
        <v>0</v>
      </c>
      <c r="AR179">
        <v>0</v>
      </c>
      <c r="AS179">
        <v>0</v>
      </c>
      <c r="AT179">
        <v>0</v>
      </c>
      <c r="AU179">
        <v>0</v>
      </c>
      <c r="AV179">
        <v>0</v>
      </c>
      <c r="AW179">
        <v>0</v>
      </c>
      <c r="AX179">
        <v>0</v>
      </c>
      <c r="AY179">
        <v>0</v>
      </c>
      <c r="AZ179">
        <v>0</v>
      </c>
      <c r="BA179">
        <v>0</v>
      </c>
      <c r="BB179">
        <v>0</v>
      </c>
      <c r="BC179">
        <v>0</v>
      </c>
      <c r="BD179">
        <v>0</v>
      </c>
      <c r="BE179">
        <v>0</v>
      </c>
      <c r="BF179">
        <v>0</v>
      </c>
      <c r="BG179">
        <v>0</v>
      </c>
    </row>
    <row r="180" spans="1:59" ht="14.5" x14ac:dyDescent="0.35">
      <c r="A180" s="35"/>
      <c r="B180">
        <v>1</v>
      </c>
      <c r="C180">
        <v>1</v>
      </c>
      <c r="D180">
        <v>1</v>
      </c>
      <c r="E180">
        <v>0</v>
      </c>
      <c r="F180">
        <v>0</v>
      </c>
      <c r="G180">
        <v>0</v>
      </c>
      <c r="H180">
        <v>0</v>
      </c>
      <c r="I180">
        <v>0</v>
      </c>
      <c r="J180">
        <v>0</v>
      </c>
      <c r="K180">
        <v>0</v>
      </c>
      <c r="L180">
        <v>0</v>
      </c>
      <c r="M180">
        <v>0</v>
      </c>
      <c r="N180">
        <v>0</v>
      </c>
      <c r="O180">
        <v>0</v>
      </c>
      <c r="P180">
        <v>0</v>
      </c>
      <c r="Q180">
        <v>0</v>
      </c>
      <c r="R180">
        <v>0</v>
      </c>
      <c r="S180">
        <v>0</v>
      </c>
      <c r="T180">
        <v>0</v>
      </c>
      <c r="U180">
        <v>0</v>
      </c>
      <c r="V180">
        <v>0</v>
      </c>
      <c r="W180">
        <v>0</v>
      </c>
      <c r="X180">
        <v>0</v>
      </c>
      <c r="Y180">
        <v>0</v>
      </c>
      <c r="Z180">
        <v>0</v>
      </c>
      <c r="AA180">
        <v>0</v>
      </c>
      <c r="AB180">
        <v>0</v>
      </c>
      <c r="AC180">
        <v>0</v>
      </c>
      <c r="AD180">
        <v>0</v>
      </c>
      <c r="AE180">
        <v>0</v>
      </c>
      <c r="AF180">
        <v>0</v>
      </c>
      <c r="AG180">
        <v>0</v>
      </c>
      <c r="AH180">
        <v>0</v>
      </c>
      <c r="AI180">
        <v>0</v>
      </c>
      <c r="AJ180">
        <v>0</v>
      </c>
      <c r="AK180">
        <v>0</v>
      </c>
      <c r="AL180">
        <v>0</v>
      </c>
      <c r="AM180">
        <v>0</v>
      </c>
      <c r="AN180">
        <v>0</v>
      </c>
      <c r="AO180">
        <v>0</v>
      </c>
      <c r="AP180">
        <v>0</v>
      </c>
      <c r="AQ180">
        <v>0</v>
      </c>
      <c r="AR180">
        <v>0</v>
      </c>
      <c r="AS180">
        <v>0</v>
      </c>
      <c r="AT180">
        <v>0</v>
      </c>
      <c r="AU180">
        <v>0</v>
      </c>
      <c r="AV180">
        <v>0</v>
      </c>
      <c r="AW180">
        <v>0</v>
      </c>
      <c r="AX180">
        <v>0</v>
      </c>
      <c r="AY180">
        <v>0</v>
      </c>
      <c r="AZ180">
        <v>0</v>
      </c>
      <c r="BA180">
        <v>0</v>
      </c>
      <c r="BB180">
        <v>0</v>
      </c>
      <c r="BC180">
        <v>0</v>
      </c>
      <c r="BD180">
        <v>0</v>
      </c>
      <c r="BE180">
        <v>0</v>
      </c>
      <c r="BF180">
        <v>0</v>
      </c>
      <c r="BG180">
        <v>0</v>
      </c>
    </row>
    <row r="181" spans="1:59" ht="14.5" x14ac:dyDescent="0.35">
      <c r="A181" s="35"/>
      <c r="B181">
        <v>1</v>
      </c>
      <c r="C181">
        <v>1</v>
      </c>
      <c r="D181">
        <v>1</v>
      </c>
      <c r="E181">
        <v>0</v>
      </c>
      <c r="F181">
        <v>0</v>
      </c>
      <c r="G181">
        <v>0</v>
      </c>
      <c r="H181">
        <v>0</v>
      </c>
      <c r="I181">
        <v>0</v>
      </c>
      <c r="J181">
        <v>0</v>
      </c>
      <c r="K181">
        <v>0</v>
      </c>
      <c r="L181">
        <v>0</v>
      </c>
      <c r="M181">
        <v>0</v>
      </c>
      <c r="N181">
        <v>0</v>
      </c>
      <c r="O181">
        <v>0</v>
      </c>
      <c r="P181">
        <v>0</v>
      </c>
      <c r="Q181">
        <v>0</v>
      </c>
      <c r="R181">
        <v>0</v>
      </c>
      <c r="S181">
        <v>0</v>
      </c>
      <c r="T181">
        <v>0</v>
      </c>
      <c r="U181">
        <v>0</v>
      </c>
      <c r="V181">
        <v>0</v>
      </c>
      <c r="W181">
        <v>0</v>
      </c>
      <c r="X181">
        <v>0</v>
      </c>
      <c r="Y181">
        <v>0</v>
      </c>
      <c r="Z181">
        <v>0</v>
      </c>
      <c r="AA181">
        <v>0</v>
      </c>
      <c r="AB181">
        <v>0</v>
      </c>
      <c r="AC181">
        <v>0</v>
      </c>
      <c r="AD181">
        <v>0</v>
      </c>
      <c r="AE181">
        <v>0</v>
      </c>
      <c r="AF181">
        <v>0</v>
      </c>
      <c r="AG181">
        <v>0</v>
      </c>
      <c r="AH181">
        <v>0</v>
      </c>
      <c r="AI181">
        <v>0</v>
      </c>
      <c r="AJ181">
        <v>0</v>
      </c>
      <c r="AK181">
        <v>0</v>
      </c>
      <c r="AL181">
        <v>0</v>
      </c>
      <c r="AM181">
        <v>0</v>
      </c>
      <c r="AN181">
        <v>0</v>
      </c>
      <c r="AO181">
        <v>0</v>
      </c>
      <c r="AP181">
        <v>0</v>
      </c>
      <c r="AQ181">
        <v>0</v>
      </c>
      <c r="AR181">
        <v>0</v>
      </c>
      <c r="AS181">
        <v>0</v>
      </c>
      <c r="AT181">
        <v>0</v>
      </c>
      <c r="AU181">
        <v>0</v>
      </c>
      <c r="AV181">
        <v>0</v>
      </c>
      <c r="AW181">
        <v>0</v>
      </c>
      <c r="AX181">
        <v>0</v>
      </c>
      <c r="AY181">
        <v>0</v>
      </c>
      <c r="AZ181">
        <v>0</v>
      </c>
      <c r="BA181">
        <v>0</v>
      </c>
      <c r="BB181">
        <v>0</v>
      </c>
      <c r="BC181">
        <v>0</v>
      </c>
      <c r="BD181">
        <v>0</v>
      </c>
      <c r="BE181">
        <v>0</v>
      </c>
      <c r="BF181">
        <v>0</v>
      </c>
      <c r="BG181">
        <v>0</v>
      </c>
    </row>
    <row r="182" spans="1:59" ht="14.5" x14ac:dyDescent="0.35">
      <c r="A182" s="35"/>
      <c r="B182">
        <v>1</v>
      </c>
      <c r="C182">
        <v>1</v>
      </c>
      <c r="D182">
        <v>1</v>
      </c>
      <c r="E182">
        <v>0</v>
      </c>
      <c r="F182">
        <v>0</v>
      </c>
      <c r="G182">
        <v>0</v>
      </c>
      <c r="H182">
        <v>0</v>
      </c>
      <c r="I182">
        <v>0</v>
      </c>
      <c r="J182">
        <v>0</v>
      </c>
      <c r="K182">
        <v>0</v>
      </c>
      <c r="L182">
        <v>0</v>
      </c>
      <c r="M182">
        <v>0</v>
      </c>
      <c r="N182">
        <v>0</v>
      </c>
      <c r="O182">
        <v>0</v>
      </c>
      <c r="P182">
        <v>0</v>
      </c>
      <c r="Q182">
        <v>0</v>
      </c>
      <c r="R182">
        <v>0</v>
      </c>
      <c r="S182">
        <v>0</v>
      </c>
      <c r="T182">
        <v>0</v>
      </c>
      <c r="U182">
        <v>0</v>
      </c>
      <c r="V182">
        <v>0</v>
      </c>
      <c r="W182">
        <v>0</v>
      </c>
      <c r="X182">
        <v>0</v>
      </c>
      <c r="Y182">
        <v>0</v>
      </c>
      <c r="Z182">
        <v>0</v>
      </c>
      <c r="AA182">
        <v>0</v>
      </c>
      <c r="AB182">
        <v>0</v>
      </c>
      <c r="AC182">
        <v>0</v>
      </c>
      <c r="AD182">
        <v>0</v>
      </c>
      <c r="AE182">
        <v>0</v>
      </c>
      <c r="AF182">
        <v>0</v>
      </c>
      <c r="AG182">
        <v>0</v>
      </c>
      <c r="AH182">
        <v>0</v>
      </c>
      <c r="AI182">
        <v>0</v>
      </c>
      <c r="AJ182">
        <v>0</v>
      </c>
      <c r="AK182">
        <v>0</v>
      </c>
      <c r="AL182">
        <v>0</v>
      </c>
      <c r="AM182">
        <v>0</v>
      </c>
      <c r="AN182">
        <v>0</v>
      </c>
      <c r="AO182">
        <v>0</v>
      </c>
      <c r="AP182">
        <v>0</v>
      </c>
      <c r="AQ182">
        <v>0</v>
      </c>
      <c r="AR182">
        <v>0</v>
      </c>
      <c r="AS182">
        <v>0</v>
      </c>
      <c r="AT182">
        <v>0</v>
      </c>
      <c r="AU182">
        <v>0</v>
      </c>
      <c r="AV182">
        <v>0</v>
      </c>
      <c r="AW182">
        <v>0</v>
      </c>
      <c r="AX182">
        <v>0</v>
      </c>
      <c r="AY182">
        <v>0</v>
      </c>
      <c r="AZ182">
        <v>0</v>
      </c>
      <c r="BA182">
        <v>0</v>
      </c>
      <c r="BB182">
        <v>0</v>
      </c>
      <c r="BC182">
        <v>0</v>
      </c>
      <c r="BD182">
        <v>0</v>
      </c>
      <c r="BE182">
        <v>0</v>
      </c>
      <c r="BF182">
        <v>0</v>
      </c>
      <c r="BG182">
        <v>0</v>
      </c>
    </row>
    <row r="183" spans="1:59" ht="14.5" x14ac:dyDescent="0.35">
      <c r="A183" s="35"/>
      <c r="B183">
        <v>1</v>
      </c>
      <c r="C183">
        <v>1</v>
      </c>
      <c r="D183">
        <v>1</v>
      </c>
      <c r="E183">
        <v>0</v>
      </c>
      <c r="F183">
        <v>0</v>
      </c>
      <c r="G183">
        <v>0</v>
      </c>
      <c r="H183">
        <v>0</v>
      </c>
      <c r="I183">
        <v>0</v>
      </c>
      <c r="J183">
        <v>0</v>
      </c>
      <c r="K183">
        <v>0</v>
      </c>
      <c r="L183">
        <v>0</v>
      </c>
      <c r="M183">
        <v>0</v>
      </c>
      <c r="N183">
        <v>0</v>
      </c>
      <c r="O183">
        <v>0</v>
      </c>
      <c r="P183">
        <v>0</v>
      </c>
      <c r="Q183">
        <v>0</v>
      </c>
      <c r="R183">
        <v>0</v>
      </c>
      <c r="S183">
        <v>0</v>
      </c>
      <c r="T183">
        <v>0</v>
      </c>
      <c r="U183">
        <v>0</v>
      </c>
      <c r="V183">
        <v>0</v>
      </c>
      <c r="W183">
        <v>0</v>
      </c>
      <c r="X183">
        <v>0</v>
      </c>
      <c r="Y183">
        <v>0</v>
      </c>
      <c r="Z183">
        <v>0</v>
      </c>
      <c r="AA183">
        <v>0</v>
      </c>
      <c r="AB183">
        <v>0</v>
      </c>
      <c r="AC183">
        <v>0</v>
      </c>
      <c r="AD183">
        <v>0</v>
      </c>
      <c r="AE183">
        <v>0</v>
      </c>
      <c r="AF183">
        <v>0</v>
      </c>
      <c r="AG183">
        <v>0</v>
      </c>
      <c r="AH183">
        <v>0</v>
      </c>
      <c r="AI183">
        <v>0</v>
      </c>
      <c r="AJ183">
        <v>0</v>
      </c>
      <c r="AK183">
        <v>0</v>
      </c>
      <c r="AL183">
        <v>0</v>
      </c>
      <c r="AM183">
        <v>0</v>
      </c>
      <c r="AN183">
        <v>0</v>
      </c>
      <c r="AO183">
        <v>0</v>
      </c>
      <c r="AP183">
        <v>0</v>
      </c>
      <c r="AQ183">
        <v>0</v>
      </c>
      <c r="AR183">
        <v>0</v>
      </c>
      <c r="AS183">
        <v>0</v>
      </c>
      <c r="AT183">
        <v>0</v>
      </c>
      <c r="AU183">
        <v>0</v>
      </c>
      <c r="AV183">
        <v>0</v>
      </c>
      <c r="AW183">
        <v>0</v>
      </c>
      <c r="AX183">
        <v>0</v>
      </c>
      <c r="AY183">
        <v>0</v>
      </c>
      <c r="AZ183">
        <v>0</v>
      </c>
      <c r="BA183">
        <v>0</v>
      </c>
      <c r="BB183">
        <v>0</v>
      </c>
      <c r="BC183">
        <v>0</v>
      </c>
      <c r="BD183">
        <v>0</v>
      </c>
      <c r="BE183">
        <v>0</v>
      </c>
      <c r="BF183">
        <v>0</v>
      </c>
      <c r="BG183">
        <v>0</v>
      </c>
    </row>
    <row r="184" spans="1:59" ht="14.5" x14ac:dyDescent="0.35">
      <c r="A184" s="35"/>
      <c r="B184">
        <v>1</v>
      </c>
      <c r="C184">
        <v>1</v>
      </c>
      <c r="D184">
        <v>1</v>
      </c>
      <c r="E184">
        <v>0</v>
      </c>
      <c r="F184">
        <v>0</v>
      </c>
      <c r="G184">
        <v>0</v>
      </c>
      <c r="H184">
        <v>0</v>
      </c>
      <c r="I184">
        <v>0</v>
      </c>
      <c r="J184">
        <v>0</v>
      </c>
      <c r="K184">
        <v>0</v>
      </c>
      <c r="L184">
        <v>0</v>
      </c>
      <c r="M184">
        <v>0</v>
      </c>
      <c r="N184">
        <v>0</v>
      </c>
      <c r="O184">
        <v>0</v>
      </c>
      <c r="P184">
        <v>0</v>
      </c>
      <c r="Q184">
        <v>0</v>
      </c>
      <c r="R184">
        <v>0</v>
      </c>
      <c r="S184">
        <v>0</v>
      </c>
      <c r="T184">
        <v>0</v>
      </c>
      <c r="U184">
        <v>0</v>
      </c>
      <c r="V184">
        <v>0</v>
      </c>
      <c r="W184">
        <v>0</v>
      </c>
      <c r="X184">
        <v>0</v>
      </c>
      <c r="Y184">
        <v>0</v>
      </c>
      <c r="Z184">
        <v>0</v>
      </c>
      <c r="AA184">
        <v>0</v>
      </c>
      <c r="AB184">
        <v>0</v>
      </c>
      <c r="AC184">
        <v>0</v>
      </c>
      <c r="AD184">
        <v>0</v>
      </c>
      <c r="AE184">
        <v>0</v>
      </c>
      <c r="AF184">
        <v>0</v>
      </c>
      <c r="AG184">
        <v>0</v>
      </c>
      <c r="AH184">
        <v>0</v>
      </c>
      <c r="AI184">
        <v>0</v>
      </c>
      <c r="AJ184">
        <v>0</v>
      </c>
      <c r="AK184">
        <v>0</v>
      </c>
      <c r="AL184">
        <v>0</v>
      </c>
      <c r="AM184">
        <v>0</v>
      </c>
      <c r="AN184">
        <v>0</v>
      </c>
      <c r="AO184">
        <v>0</v>
      </c>
      <c r="AP184">
        <v>0</v>
      </c>
      <c r="AQ184">
        <v>0</v>
      </c>
      <c r="AR184">
        <v>0</v>
      </c>
      <c r="AS184">
        <v>0</v>
      </c>
      <c r="AT184">
        <v>0</v>
      </c>
      <c r="AU184">
        <v>0</v>
      </c>
      <c r="AV184">
        <v>0</v>
      </c>
      <c r="AW184">
        <v>0</v>
      </c>
      <c r="AX184">
        <v>0</v>
      </c>
      <c r="AY184">
        <v>0</v>
      </c>
      <c r="AZ184">
        <v>0</v>
      </c>
      <c r="BA184">
        <v>0</v>
      </c>
      <c r="BB184">
        <v>0</v>
      </c>
      <c r="BC184">
        <v>0</v>
      </c>
      <c r="BD184">
        <v>0</v>
      </c>
      <c r="BE184">
        <v>0</v>
      </c>
      <c r="BF184">
        <v>0</v>
      </c>
      <c r="BG184">
        <v>0</v>
      </c>
    </row>
    <row r="185" spans="1:59" ht="14.5" x14ac:dyDescent="0.35">
      <c r="A185" s="35"/>
      <c r="B185">
        <v>1</v>
      </c>
      <c r="C185">
        <v>1</v>
      </c>
      <c r="D185">
        <v>1</v>
      </c>
      <c r="E185">
        <v>0</v>
      </c>
      <c r="F185">
        <v>0</v>
      </c>
      <c r="G185">
        <v>0</v>
      </c>
      <c r="H185">
        <v>0</v>
      </c>
      <c r="I185">
        <v>0</v>
      </c>
      <c r="J185">
        <v>0</v>
      </c>
      <c r="K185">
        <v>0</v>
      </c>
      <c r="L185">
        <v>0</v>
      </c>
      <c r="M185">
        <v>0</v>
      </c>
      <c r="N185">
        <v>0</v>
      </c>
      <c r="O185">
        <v>0</v>
      </c>
      <c r="P185">
        <v>0</v>
      </c>
      <c r="Q185">
        <v>0</v>
      </c>
      <c r="R185">
        <v>0</v>
      </c>
      <c r="S185">
        <v>0</v>
      </c>
      <c r="T185">
        <v>0</v>
      </c>
      <c r="U185">
        <v>0</v>
      </c>
      <c r="V185">
        <v>0</v>
      </c>
      <c r="W185">
        <v>0</v>
      </c>
      <c r="X185">
        <v>0</v>
      </c>
      <c r="Y185">
        <v>0</v>
      </c>
      <c r="Z185">
        <v>0</v>
      </c>
      <c r="AA185">
        <v>0</v>
      </c>
      <c r="AB185">
        <v>0</v>
      </c>
      <c r="AC185">
        <v>0</v>
      </c>
      <c r="AD185">
        <v>0</v>
      </c>
      <c r="AE185">
        <v>0</v>
      </c>
      <c r="AF185">
        <v>0</v>
      </c>
      <c r="AG185">
        <v>0</v>
      </c>
      <c r="AH185">
        <v>0</v>
      </c>
      <c r="AI185">
        <v>0</v>
      </c>
      <c r="AJ185">
        <v>0</v>
      </c>
      <c r="AK185">
        <v>0</v>
      </c>
      <c r="AL185">
        <v>0</v>
      </c>
      <c r="AM185">
        <v>0</v>
      </c>
      <c r="AN185">
        <v>0</v>
      </c>
      <c r="AO185">
        <v>0</v>
      </c>
      <c r="AP185">
        <v>0</v>
      </c>
      <c r="AQ185">
        <v>0</v>
      </c>
      <c r="AR185">
        <v>0</v>
      </c>
      <c r="AS185">
        <v>0</v>
      </c>
      <c r="AT185">
        <v>0</v>
      </c>
      <c r="AU185">
        <v>0</v>
      </c>
      <c r="AV185">
        <v>0</v>
      </c>
      <c r="AW185">
        <v>0</v>
      </c>
      <c r="AX185">
        <v>0</v>
      </c>
      <c r="AY185">
        <v>0</v>
      </c>
      <c r="AZ185">
        <v>0</v>
      </c>
      <c r="BA185">
        <v>0</v>
      </c>
      <c r="BB185">
        <v>0</v>
      </c>
      <c r="BC185">
        <v>0</v>
      </c>
      <c r="BD185">
        <v>0</v>
      </c>
      <c r="BE185">
        <v>0</v>
      </c>
      <c r="BF185">
        <v>0</v>
      </c>
      <c r="BG185">
        <v>0</v>
      </c>
    </row>
    <row r="186" spans="1:59" ht="14.5" x14ac:dyDescent="0.35">
      <c r="A186" s="35"/>
      <c r="B186">
        <v>1</v>
      </c>
      <c r="C186">
        <v>1</v>
      </c>
      <c r="D186">
        <v>1</v>
      </c>
      <c r="E186">
        <v>0</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v>0</v>
      </c>
      <c r="AK186">
        <v>0</v>
      </c>
      <c r="AL186">
        <v>0</v>
      </c>
      <c r="AM186">
        <v>0</v>
      </c>
      <c r="AN186">
        <v>0</v>
      </c>
      <c r="AO186">
        <v>0</v>
      </c>
      <c r="AP186">
        <v>0</v>
      </c>
      <c r="AQ186">
        <v>0</v>
      </c>
      <c r="AR186">
        <v>0</v>
      </c>
      <c r="AS186">
        <v>0</v>
      </c>
      <c r="AT186">
        <v>0</v>
      </c>
      <c r="AU186">
        <v>0</v>
      </c>
      <c r="AV186">
        <v>0</v>
      </c>
      <c r="AW186">
        <v>0</v>
      </c>
      <c r="AX186">
        <v>0</v>
      </c>
      <c r="AY186">
        <v>0</v>
      </c>
      <c r="AZ186">
        <v>0</v>
      </c>
      <c r="BA186">
        <v>0</v>
      </c>
      <c r="BB186">
        <v>0</v>
      </c>
      <c r="BC186">
        <v>0</v>
      </c>
      <c r="BD186">
        <v>0</v>
      </c>
      <c r="BE186">
        <v>0</v>
      </c>
      <c r="BF186">
        <v>0</v>
      </c>
      <c r="BG186">
        <v>0</v>
      </c>
    </row>
    <row r="187" spans="1:59" ht="14.5" x14ac:dyDescent="0.35">
      <c r="A187" s="35"/>
      <c r="B187">
        <v>1</v>
      </c>
      <c r="C187">
        <v>1</v>
      </c>
      <c r="D187">
        <v>1</v>
      </c>
      <c r="E187">
        <v>0</v>
      </c>
      <c r="F187">
        <v>0</v>
      </c>
      <c r="G187">
        <v>0</v>
      </c>
      <c r="H187">
        <v>0</v>
      </c>
      <c r="I187">
        <v>0</v>
      </c>
      <c r="J187">
        <v>0</v>
      </c>
      <c r="K187">
        <v>0</v>
      </c>
      <c r="L187">
        <v>0</v>
      </c>
      <c r="M187">
        <v>0</v>
      </c>
      <c r="N187">
        <v>0</v>
      </c>
      <c r="O187">
        <v>0</v>
      </c>
      <c r="P187">
        <v>0</v>
      </c>
      <c r="Q187">
        <v>0</v>
      </c>
      <c r="R187">
        <v>0</v>
      </c>
      <c r="S187">
        <v>0</v>
      </c>
      <c r="T187">
        <v>0</v>
      </c>
      <c r="U187">
        <v>0</v>
      </c>
      <c r="V187">
        <v>0</v>
      </c>
      <c r="W187">
        <v>0</v>
      </c>
      <c r="X187">
        <v>0</v>
      </c>
      <c r="Y187">
        <v>0</v>
      </c>
      <c r="Z187">
        <v>0</v>
      </c>
      <c r="AA187">
        <v>0</v>
      </c>
      <c r="AB187">
        <v>0</v>
      </c>
      <c r="AC187">
        <v>0</v>
      </c>
      <c r="AD187">
        <v>0</v>
      </c>
      <c r="AE187">
        <v>0</v>
      </c>
      <c r="AF187">
        <v>0</v>
      </c>
      <c r="AG187">
        <v>0</v>
      </c>
      <c r="AH187">
        <v>0</v>
      </c>
      <c r="AI187">
        <v>0</v>
      </c>
      <c r="AJ187">
        <v>0</v>
      </c>
      <c r="AK187">
        <v>0</v>
      </c>
      <c r="AL187">
        <v>0</v>
      </c>
      <c r="AM187">
        <v>0</v>
      </c>
      <c r="AN187">
        <v>0</v>
      </c>
      <c r="AO187">
        <v>0</v>
      </c>
      <c r="AP187">
        <v>0</v>
      </c>
      <c r="AQ187">
        <v>0</v>
      </c>
      <c r="AR187">
        <v>0</v>
      </c>
      <c r="AS187">
        <v>0</v>
      </c>
      <c r="AT187">
        <v>0</v>
      </c>
      <c r="AU187">
        <v>0</v>
      </c>
      <c r="AV187">
        <v>0</v>
      </c>
      <c r="AW187">
        <v>0</v>
      </c>
      <c r="AX187">
        <v>0</v>
      </c>
      <c r="AY187">
        <v>0</v>
      </c>
      <c r="AZ187">
        <v>0</v>
      </c>
      <c r="BA187">
        <v>0</v>
      </c>
      <c r="BB187">
        <v>0</v>
      </c>
      <c r="BC187">
        <v>0</v>
      </c>
      <c r="BD187">
        <v>0</v>
      </c>
      <c r="BE187">
        <v>0</v>
      </c>
      <c r="BF187">
        <v>0</v>
      </c>
      <c r="BG187">
        <v>0</v>
      </c>
    </row>
    <row r="188" spans="1:59" ht="14.5" x14ac:dyDescent="0.35">
      <c r="A188" s="35"/>
      <c r="B188">
        <v>1</v>
      </c>
      <c r="C188">
        <v>1</v>
      </c>
      <c r="D188">
        <v>1</v>
      </c>
      <c r="E188">
        <v>0</v>
      </c>
      <c r="F188">
        <v>0</v>
      </c>
      <c r="G188">
        <v>0</v>
      </c>
      <c r="H188">
        <v>0</v>
      </c>
      <c r="I188">
        <v>0</v>
      </c>
      <c r="J188">
        <v>0</v>
      </c>
      <c r="K188">
        <v>0</v>
      </c>
      <c r="L188">
        <v>0</v>
      </c>
      <c r="M188">
        <v>0</v>
      </c>
      <c r="N188">
        <v>0</v>
      </c>
      <c r="O188">
        <v>0</v>
      </c>
      <c r="P188">
        <v>0</v>
      </c>
      <c r="Q188">
        <v>0</v>
      </c>
      <c r="R188">
        <v>0</v>
      </c>
      <c r="S188">
        <v>0</v>
      </c>
      <c r="T188">
        <v>0</v>
      </c>
      <c r="U188">
        <v>0</v>
      </c>
      <c r="V188">
        <v>0</v>
      </c>
      <c r="W188">
        <v>0</v>
      </c>
      <c r="X188">
        <v>0</v>
      </c>
      <c r="Y188">
        <v>0</v>
      </c>
      <c r="Z188">
        <v>0</v>
      </c>
      <c r="AA188">
        <v>0</v>
      </c>
      <c r="AB188">
        <v>0</v>
      </c>
      <c r="AC188">
        <v>0</v>
      </c>
      <c r="AD188">
        <v>0</v>
      </c>
      <c r="AE188">
        <v>0</v>
      </c>
      <c r="AF188">
        <v>0</v>
      </c>
      <c r="AG188">
        <v>0</v>
      </c>
      <c r="AH188">
        <v>0</v>
      </c>
      <c r="AI188">
        <v>0</v>
      </c>
      <c r="AJ188">
        <v>0</v>
      </c>
      <c r="AK188">
        <v>0</v>
      </c>
      <c r="AL188">
        <v>0</v>
      </c>
      <c r="AM188">
        <v>0</v>
      </c>
      <c r="AN188">
        <v>0</v>
      </c>
      <c r="AO188">
        <v>0</v>
      </c>
      <c r="AP188">
        <v>0</v>
      </c>
      <c r="AQ188">
        <v>0</v>
      </c>
      <c r="AR188">
        <v>0</v>
      </c>
      <c r="AS188">
        <v>0</v>
      </c>
      <c r="AT188">
        <v>0</v>
      </c>
      <c r="AU188">
        <v>0</v>
      </c>
      <c r="AV188">
        <v>0</v>
      </c>
      <c r="AW188">
        <v>0</v>
      </c>
      <c r="AX188">
        <v>0</v>
      </c>
      <c r="AY188">
        <v>0</v>
      </c>
      <c r="AZ188">
        <v>0</v>
      </c>
      <c r="BA188">
        <v>0</v>
      </c>
      <c r="BB188">
        <v>0</v>
      </c>
      <c r="BC188">
        <v>0</v>
      </c>
      <c r="BD188">
        <v>0</v>
      </c>
      <c r="BE188">
        <v>0</v>
      </c>
      <c r="BF188">
        <v>0</v>
      </c>
      <c r="BG188">
        <v>0</v>
      </c>
    </row>
    <row r="189" spans="1:59" ht="14.5" x14ac:dyDescent="0.35">
      <c r="A189" s="35"/>
      <c r="B189">
        <v>1</v>
      </c>
      <c r="C189">
        <v>1</v>
      </c>
      <c r="D189">
        <v>1</v>
      </c>
      <c r="E189">
        <v>0</v>
      </c>
      <c r="F189">
        <v>0</v>
      </c>
      <c r="G189">
        <v>0</v>
      </c>
      <c r="H189">
        <v>0</v>
      </c>
      <c r="I189">
        <v>0</v>
      </c>
      <c r="J189">
        <v>0</v>
      </c>
      <c r="K189">
        <v>0</v>
      </c>
      <c r="L189">
        <v>0</v>
      </c>
      <c r="M189">
        <v>0</v>
      </c>
      <c r="N189">
        <v>0</v>
      </c>
      <c r="O189">
        <v>0</v>
      </c>
      <c r="P189">
        <v>0</v>
      </c>
      <c r="Q189">
        <v>0</v>
      </c>
      <c r="R189">
        <v>0</v>
      </c>
      <c r="S189">
        <v>0</v>
      </c>
      <c r="T189">
        <v>0</v>
      </c>
      <c r="U189">
        <v>0</v>
      </c>
      <c r="V189">
        <v>0</v>
      </c>
      <c r="W189">
        <v>0</v>
      </c>
      <c r="X189">
        <v>0</v>
      </c>
      <c r="Y189">
        <v>0</v>
      </c>
      <c r="Z189">
        <v>0</v>
      </c>
      <c r="AA189">
        <v>0</v>
      </c>
      <c r="AB189">
        <v>0</v>
      </c>
      <c r="AC189">
        <v>0</v>
      </c>
      <c r="AD189">
        <v>0</v>
      </c>
      <c r="AE189">
        <v>0</v>
      </c>
      <c r="AF189">
        <v>0</v>
      </c>
      <c r="AG189">
        <v>0</v>
      </c>
      <c r="AH189">
        <v>0</v>
      </c>
      <c r="AI189">
        <v>0</v>
      </c>
      <c r="AJ189">
        <v>0</v>
      </c>
      <c r="AK189">
        <v>0</v>
      </c>
      <c r="AL189">
        <v>0</v>
      </c>
      <c r="AM189">
        <v>0</v>
      </c>
      <c r="AN189">
        <v>0</v>
      </c>
      <c r="AO189">
        <v>0</v>
      </c>
      <c r="AP189">
        <v>0</v>
      </c>
      <c r="AQ189">
        <v>0</v>
      </c>
      <c r="AR189">
        <v>0</v>
      </c>
      <c r="AS189">
        <v>0</v>
      </c>
      <c r="AT189">
        <v>0</v>
      </c>
      <c r="AU189">
        <v>0</v>
      </c>
      <c r="AV189">
        <v>0</v>
      </c>
      <c r="AW189">
        <v>0</v>
      </c>
      <c r="AX189">
        <v>0</v>
      </c>
      <c r="AY189">
        <v>0</v>
      </c>
      <c r="AZ189">
        <v>0</v>
      </c>
      <c r="BA189">
        <v>0</v>
      </c>
      <c r="BB189">
        <v>0</v>
      </c>
      <c r="BC189">
        <v>0</v>
      </c>
      <c r="BD189">
        <v>0</v>
      </c>
      <c r="BE189">
        <v>0</v>
      </c>
      <c r="BF189">
        <v>0</v>
      </c>
      <c r="BG189">
        <v>0</v>
      </c>
    </row>
    <row r="190" spans="1:59" ht="14.5" x14ac:dyDescent="0.35">
      <c r="A190" s="35"/>
      <c r="B190">
        <v>1</v>
      </c>
      <c r="C190">
        <v>1</v>
      </c>
      <c r="D190">
        <v>1</v>
      </c>
      <c r="E190">
        <v>0</v>
      </c>
      <c r="F190">
        <v>0</v>
      </c>
      <c r="G190">
        <v>0</v>
      </c>
      <c r="H190">
        <v>0</v>
      </c>
      <c r="I190">
        <v>0</v>
      </c>
      <c r="J190">
        <v>0</v>
      </c>
      <c r="K190">
        <v>0</v>
      </c>
      <c r="L190">
        <v>0</v>
      </c>
      <c r="M190">
        <v>0</v>
      </c>
      <c r="N190">
        <v>0</v>
      </c>
      <c r="O190">
        <v>0</v>
      </c>
      <c r="P190">
        <v>0</v>
      </c>
      <c r="Q190">
        <v>0</v>
      </c>
      <c r="R190">
        <v>0</v>
      </c>
      <c r="S190">
        <v>0</v>
      </c>
      <c r="T190">
        <v>0</v>
      </c>
      <c r="U190">
        <v>0</v>
      </c>
      <c r="V190">
        <v>0</v>
      </c>
      <c r="W190">
        <v>0</v>
      </c>
      <c r="X190">
        <v>0</v>
      </c>
      <c r="Y190">
        <v>0</v>
      </c>
      <c r="Z190">
        <v>0</v>
      </c>
      <c r="AA190">
        <v>0</v>
      </c>
      <c r="AB190">
        <v>0</v>
      </c>
      <c r="AC190">
        <v>0</v>
      </c>
      <c r="AD190">
        <v>0</v>
      </c>
      <c r="AE190">
        <v>0</v>
      </c>
      <c r="AF190">
        <v>0</v>
      </c>
      <c r="AG190">
        <v>0</v>
      </c>
      <c r="AH190">
        <v>0</v>
      </c>
      <c r="AI190">
        <v>0</v>
      </c>
      <c r="AJ190">
        <v>0</v>
      </c>
      <c r="AK190">
        <v>0</v>
      </c>
      <c r="AL190">
        <v>0</v>
      </c>
      <c r="AM190">
        <v>0</v>
      </c>
      <c r="AN190">
        <v>0</v>
      </c>
      <c r="AO190">
        <v>0</v>
      </c>
      <c r="AP190">
        <v>0</v>
      </c>
      <c r="AQ190">
        <v>0</v>
      </c>
      <c r="AR190">
        <v>0</v>
      </c>
      <c r="AS190">
        <v>0</v>
      </c>
      <c r="AT190">
        <v>0</v>
      </c>
      <c r="AU190">
        <v>0</v>
      </c>
      <c r="AV190">
        <v>0</v>
      </c>
      <c r="AW190">
        <v>0</v>
      </c>
      <c r="AX190">
        <v>0</v>
      </c>
      <c r="AY190">
        <v>0</v>
      </c>
      <c r="AZ190">
        <v>0</v>
      </c>
      <c r="BA190">
        <v>0</v>
      </c>
      <c r="BB190">
        <v>0</v>
      </c>
      <c r="BC190">
        <v>0</v>
      </c>
      <c r="BD190">
        <v>0</v>
      </c>
      <c r="BE190">
        <v>0</v>
      </c>
      <c r="BF190">
        <v>0</v>
      </c>
      <c r="BG190">
        <v>0</v>
      </c>
    </row>
    <row r="191" spans="1:59" ht="14.5" x14ac:dyDescent="0.35">
      <c r="A191" s="35"/>
      <c r="B191">
        <v>1</v>
      </c>
      <c r="C191">
        <v>1</v>
      </c>
      <c r="D191">
        <v>1</v>
      </c>
      <c r="E191">
        <v>0</v>
      </c>
      <c r="F191">
        <v>0</v>
      </c>
      <c r="G191">
        <v>0</v>
      </c>
      <c r="H191">
        <v>0</v>
      </c>
      <c r="I191">
        <v>0</v>
      </c>
      <c r="J191">
        <v>0</v>
      </c>
      <c r="K191">
        <v>0</v>
      </c>
      <c r="L191">
        <v>0</v>
      </c>
      <c r="M191">
        <v>0</v>
      </c>
      <c r="N191">
        <v>0</v>
      </c>
      <c r="O191">
        <v>0</v>
      </c>
      <c r="P191">
        <v>0</v>
      </c>
      <c r="Q191">
        <v>0</v>
      </c>
      <c r="R191">
        <v>0</v>
      </c>
      <c r="S191">
        <v>0</v>
      </c>
      <c r="T191">
        <v>0</v>
      </c>
      <c r="U191">
        <v>0</v>
      </c>
      <c r="V191">
        <v>0</v>
      </c>
      <c r="W191">
        <v>0</v>
      </c>
      <c r="X191">
        <v>0</v>
      </c>
      <c r="Y191">
        <v>0</v>
      </c>
      <c r="Z191">
        <v>0</v>
      </c>
      <c r="AA191">
        <v>0</v>
      </c>
      <c r="AB191">
        <v>0</v>
      </c>
      <c r="AC191">
        <v>0</v>
      </c>
      <c r="AD191">
        <v>0</v>
      </c>
      <c r="AE191">
        <v>0</v>
      </c>
      <c r="AF191">
        <v>0</v>
      </c>
      <c r="AG191">
        <v>0</v>
      </c>
      <c r="AH191">
        <v>0</v>
      </c>
      <c r="AI191">
        <v>0</v>
      </c>
      <c r="AJ191">
        <v>0</v>
      </c>
      <c r="AK191">
        <v>0</v>
      </c>
      <c r="AL191">
        <v>0</v>
      </c>
      <c r="AM191">
        <v>0</v>
      </c>
      <c r="AN191">
        <v>0</v>
      </c>
      <c r="AO191">
        <v>0</v>
      </c>
      <c r="AP191">
        <v>0</v>
      </c>
      <c r="AQ191">
        <v>0</v>
      </c>
      <c r="AR191">
        <v>0</v>
      </c>
      <c r="AS191">
        <v>0</v>
      </c>
      <c r="AT191">
        <v>0</v>
      </c>
      <c r="AU191">
        <v>0</v>
      </c>
      <c r="AV191">
        <v>0</v>
      </c>
      <c r="AW191">
        <v>0</v>
      </c>
      <c r="AX191">
        <v>0</v>
      </c>
      <c r="AY191">
        <v>0</v>
      </c>
      <c r="AZ191">
        <v>0</v>
      </c>
      <c r="BA191">
        <v>0</v>
      </c>
      <c r="BB191">
        <v>0</v>
      </c>
      <c r="BC191">
        <v>0</v>
      </c>
      <c r="BD191">
        <v>0</v>
      </c>
      <c r="BE191">
        <v>0</v>
      </c>
      <c r="BF191">
        <v>0</v>
      </c>
      <c r="BG191">
        <v>0</v>
      </c>
    </row>
    <row r="192" spans="1:59" ht="14.5" x14ac:dyDescent="0.35">
      <c r="A192" s="35"/>
      <c r="B192">
        <v>1</v>
      </c>
      <c r="C192">
        <v>1</v>
      </c>
      <c r="D192">
        <v>1</v>
      </c>
      <c r="E192">
        <v>0</v>
      </c>
      <c r="F192">
        <v>0</v>
      </c>
      <c r="G192">
        <v>0</v>
      </c>
      <c r="H192">
        <v>0</v>
      </c>
      <c r="I192">
        <v>0</v>
      </c>
      <c r="J192">
        <v>0</v>
      </c>
      <c r="K192">
        <v>0</v>
      </c>
      <c r="L192">
        <v>0</v>
      </c>
      <c r="M192">
        <v>0</v>
      </c>
      <c r="N192">
        <v>0</v>
      </c>
      <c r="O192">
        <v>0</v>
      </c>
      <c r="P192">
        <v>0</v>
      </c>
      <c r="Q192">
        <v>0</v>
      </c>
      <c r="R192">
        <v>0</v>
      </c>
      <c r="S192">
        <v>0</v>
      </c>
      <c r="T192">
        <v>0</v>
      </c>
      <c r="U192">
        <v>0</v>
      </c>
      <c r="V192">
        <v>0</v>
      </c>
      <c r="W192">
        <v>0</v>
      </c>
      <c r="X192">
        <v>0</v>
      </c>
      <c r="Y192">
        <v>0</v>
      </c>
      <c r="Z192">
        <v>0</v>
      </c>
      <c r="AA192">
        <v>0</v>
      </c>
      <c r="AB192">
        <v>0</v>
      </c>
      <c r="AC192">
        <v>0</v>
      </c>
      <c r="AD192">
        <v>0</v>
      </c>
      <c r="AE192">
        <v>0</v>
      </c>
      <c r="AF192">
        <v>0</v>
      </c>
      <c r="AG192">
        <v>0</v>
      </c>
      <c r="AH192">
        <v>0</v>
      </c>
      <c r="AI192">
        <v>0</v>
      </c>
      <c r="AJ192">
        <v>0</v>
      </c>
      <c r="AK192">
        <v>0</v>
      </c>
      <c r="AL192">
        <v>0</v>
      </c>
      <c r="AM192">
        <v>0</v>
      </c>
      <c r="AN192">
        <v>0</v>
      </c>
      <c r="AO192">
        <v>0</v>
      </c>
      <c r="AP192">
        <v>0</v>
      </c>
      <c r="AQ192">
        <v>0</v>
      </c>
      <c r="AR192">
        <v>0</v>
      </c>
      <c r="AS192">
        <v>0</v>
      </c>
      <c r="AT192">
        <v>0</v>
      </c>
      <c r="AU192">
        <v>0</v>
      </c>
      <c r="AV192">
        <v>0</v>
      </c>
      <c r="AW192">
        <v>0</v>
      </c>
      <c r="AX192">
        <v>0</v>
      </c>
      <c r="AY192">
        <v>0</v>
      </c>
      <c r="AZ192">
        <v>0</v>
      </c>
      <c r="BA192">
        <v>0</v>
      </c>
      <c r="BB192">
        <v>0</v>
      </c>
      <c r="BC192">
        <v>0</v>
      </c>
      <c r="BD192">
        <v>0</v>
      </c>
      <c r="BE192">
        <v>0</v>
      </c>
      <c r="BF192">
        <v>0</v>
      </c>
      <c r="BG192">
        <v>0</v>
      </c>
    </row>
    <row r="193" spans="1:59" ht="14.5" x14ac:dyDescent="0.35">
      <c r="A193" s="35"/>
      <c r="B193">
        <v>1</v>
      </c>
      <c r="C193">
        <v>1</v>
      </c>
      <c r="D193">
        <v>1</v>
      </c>
      <c r="E193">
        <v>0</v>
      </c>
      <c r="F193">
        <v>0</v>
      </c>
      <c r="G193">
        <v>0</v>
      </c>
      <c r="H193">
        <v>0</v>
      </c>
      <c r="I193">
        <v>0</v>
      </c>
      <c r="J193">
        <v>0</v>
      </c>
      <c r="K193">
        <v>0</v>
      </c>
      <c r="L193">
        <v>0</v>
      </c>
      <c r="M193">
        <v>0</v>
      </c>
      <c r="N193">
        <v>0</v>
      </c>
      <c r="O193">
        <v>0</v>
      </c>
      <c r="P193">
        <v>0</v>
      </c>
      <c r="Q193">
        <v>0</v>
      </c>
      <c r="R193">
        <v>0</v>
      </c>
      <c r="S193">
        <v>0</v>
      </c>
      <c r="T193">
        <v>0</v>
      </c>
      <c r="U193">
        <v>0</v>
      </c>
      <c r="V193">
        <v>0</v>
      </c>
      <c r="W193">
        <v>0</v>
      </c>
      <c r="X193">
        <v>0</v>
      </c>
      <c r="Y193">
        <v>0</v>
      </c>
      <c r="Z193">
        <v>0</v>
      </c>
      <c r="AA193">
        <v>0</v>
      </c>
      <c r="AB193">
        <v>0</v>
      </c>
      <c r="AC193">
        <v>0</v>
      </c>
      <c r="AD193">
        <v>0</v>
      </c>
      <c r="AE193">
        <v>0</v>
      </c>
      <c r="AF193">
        <v>0</v>
      </c>
      <c r="AG193">
        <v>0</v>
      </c>
      <c r="AH193">
        <v>0</v>
      </c>
      <c r="AI193">
        <v>0</v>
      </c>
      <c r="AJ193">
        <v>0</v>
      </c>
      <c r="AK193">
        <v>0</v>
      </c>
      <c r="AL193">
        <v>0</v>
      </c>
      <c r="AM193">
        <v>0</v>
      </c>
      <c r="AN193">
        <v>0</v>
      </c>
      <c r="AO193">
        <v>0</v>
      </c>
      <c r="AP193">
        <v>0</v>
      </c>
      <c r="AQ193">
        <v>0</v>
      </c>
      <c r="AR193">
        <v>0</v>
      </c>
      <c r="AS193">
        <v>0</v>
      </c>
      <c r="AT193">
        <v>0</v>
      </c>
      <c r="AU193">
        <v>0</v>
      </c>
      <c r="AV193">
        <v>0</v>
      </c>
      <c r="AW193">
        <v>0</v>
      </c>
      <c r="AX193">
        <v>0</v>
      </c>
      <c r="AY193">
        <v>0</v>
      </c>
      <c r="AZ193">
        <v>0</v>
      </c>
      <c r="BA193">
        <v>0</v>
      </c>
      <c r="BB193">
        <v>0</v>
      </c>
      <c r="BC193">
        <v>0</v>
      </c>
      <c r="BD193">
        <v>0</v>
      </c>
      <c r="BE193">
        <v>0</v>
      </c>
      <c r="BF193">
        <v>0</v>
      </c>
      <c r="BG193">
        <v>0</v>
      </c>
    </row>
    <row r="194" spans="1:59" ht="14.5" x14ac:dyDescent="0.35">
      <c r="A194" s="35"/>
      <c r="B194">
        <v>1</v>
      </c>
      <c r="C194">
        <v>1</v>
      </c>
      <c r="D194">
        <v>1</v>
      </c>
      <c r="E194">
        <v>0</v>
      </c>
      <c r="F194">
        <v>0</v>
      </c>
      <c r="G194">
        <v>0</v>
      </c>
      <c r="H194">
        <v>0</v>
      </c>
      <c r="I194">
        <v>0</v>
      </c>
      <c r="J194">
        <v>0</v>
      </c>
      <c r="K194">
        <v>0</v>
      </c>
      <c r="L194">
        <v>0</v>
      </c>
      <c r="M194">
        <v>0</v>
      </c>
      <c r="N194">
        <v>0</v>
      </c>
      <c r="O194">
        <v>0</v>
      </c>
      <c r="P194">
        <v>0</v>
      </c>
      <c r="Q194">
        <v>0</v>
      </c>
      <c r="R194">
        <v>0</v>
      </c>
      <c r="S194">
        <v>0</v>
      </c>
      <c r="T194">
        <v>0</v>
      </c>
      <c r="U194">
        <v>0</v>
      </c>
      <c r="V194">
        <v>0</v>
      </c>
      <c r="W194">
        <v>0</v>
      </c>
      <c r="X194">
        <v>0</v>
      </c>
      <c r="Y194">
        <v>0</v>
      </c>
      <c r="Z194">
        <v>0</v>
      </c>
      <c r="AA194">
        <v>0</v>
      </c>
      <c r="AB194">
        <v>0</v>
      </c>
      <c r="AC194">
        <v>0</v>
      </c>
      <c r="AD194">
        <v>0</v>
      </c>
      <c r="AE194">
        <v>0</v>
      </c>
      <c r="AF194">
        <v>0</v>
      </c>
      <c r="AG194">
        <v>0</v>
      </c>
      <c r="AH194">
        <v>0</v>
      </c>
      <c r="AI194">
        <v>0</v>
      </c>
      <c r="AJ194">
        <v>0</v>
      </c>
      <c r="AK194">
        <v>0</v>
      </c>
      <c r="AL194">
        <v>0</v>
      </c>
      <c r="AM194">
        <v>0</v>
      </c>
      <c r="AN194">
        <v>0</v>
      </c>
      <c r="AO194">
        <v>0</v>
      </c>
      <c r="AP194">
        <v>0</v>
      </c>
      <c r="AQ194">
        <v>0</v>
      </c>
      <c r="AR194">
        <v>0</v>
      </c>
      <c r="AS194">
        <v>0</v>
      </c>
      <c r="AT194">
        <v>0</v>
      </c>
      <c r="AU194">
        <v>0</v>
      </c>
      <c r="AV194">
        <v>0</v>
      </c>
      <c r="AW194">
        <v>0</v>
      </c>
      <c r="AX194">
        <v>0</v>
      </c>
      <c r="AY194">
        <v>0</v>
      </c>
      <c r="AZ194">
        <v>0</v>
      </c>
      <c r="BA194">
        <v>0</v>
      </c>
      <c r="BB194">
        <v>0</v>
      </c>
      <c r="BC194">
        <v>0</v>
      </c>
      <c r="BD194">
        <v>0</v>
      </c>
      <c r="BE194">
        <v>0</v>
      </c>
      <c r="BF194">
        <v>0</v>
      </c>
      <c r="BG194">
        <v>0</v>
      </c>
    </row>
  </sheetData>
  <mergeCells count="1">
    <mergeCell ref="B1:AH1"/>
  </mergeCells>
  <pageMargins left="0.7" right="0.7" top="0.75" bottom="0.75" header="0.3" footer="0.3"/>
  <pageSetup orientation="portrait" horizontalDpi="0" verticalDpi="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778158-3709-4439-9971-EAA8DA3040B5}">
  <sheetPr codeName="Sheet35">
    <tabColor theme="5" tint="0.59999389629810485"/>
  </sheetPr>
  <dimension ref="A2:AH9"/>
  <sheetViews>
    <sheetView topLeftCell="G1" workbookViewId="0">
      <selection activeCell="AC20" sqref="AC20"/>
    </sheetView>
  </sheetViews>
  <sheetFormatPr defaultRowHeight="14.5" x14ac:dyDescent="0.35"/>
  <cols>
    <col min="1" max="1" width="10.54296875" bestFit="1" customWidth="1"/>
  </cols>
  <sheetData>
    <row r="2" spans="1:34" x14ac:dyDescent="0.35">
      <c r="A2" s="144" t="s">
        <v>68</v>
      </c>
      <c r="B2" t="s">
        <v>1</v>
      </c>
      <c r="C2" t="s">
        <v>0</v>
      </c>
      <c r="D2" t="s">
        <v>2</v>
      </c>
      <c r="E2">
        <v>1991</v>
      </c>
      <c r="F2">
        <v>1992</v>
      </c>
      <c r="G2">
        <v>1993</v>
      </c>
      <c r="H2">
        <v>1994</v>
      </c>
      <c r="I2">
        <v>1995</v>
      </c>
      <c r="J2">
        <v>1996</v>
      </c>
      <c r="K2">
        <v>1997</v>
      </c>
      <c r="L2">
        <v>1998</v>
      </c>
      <c r="M2">
        <v>1999</v>
      </c>
      <c r="N2">
        <v>2000</v>
      </c>
      <c r="O2">
        <v>2001</v>
      </c>
      <c r="P2">
        <v>2002</v>
      </c>
      <c r="Q2">
        <v>2003</v>
      </c>
      <c r="R2">
        <v>2004</v>
      </c>
      <c r="S2">
        <v>2005</v>
      </c>
      <c r="T2">
        <v>2006</v>
      </c>
      <c r="U2">
        <v>2007</v>
      </c>
      <c r="V2">
        <v>2008</v>
      </c>
      <c r="W2">
        <v>2009</v>
      </c>
      <c r="X2">
        <v>2010</v>
      </c>
      <c r="Y2">
        <v>2011</v>
      </c>
      <c r="Z2">
        <v>2012</v>
      </c>
      <c r="AA2">
        <v>2013</v>
      </c>
      <c r="AB2">
        <v>2014</v>
      </c>
      <c r="AC2">
        <v>2015</v>
      </c>
      <c r="AD2">
        <v>2016</v>
      </c>
      <c r="AE2">
        <v>2017</v>
      </c>
      <c r="AF2">
        <v>2018</v>
      </c>
      <c r="AG2">
        <v>2019</v>
      </c>
      <c r="AH2">
        <v>2020</v>
      </c>
    </row>
    <row r="3" spans="1:34" x14ac:dyDescent="0.35">
      <c r="B3" t="s">
        <v>3</v>
      </c>
      <c r="C3" t="s">
        <v>4</v>
      </c>
      <c r="D3" t="s">
        <v>5</v>
      </c>
      <c r="E3" t="s">
        <v>6</v>
      </c>
      <c r="F3" t="s">
        <v>7</v>
      </c>
      <c r="G3" t="s">
        <v>8</v>
      </c>
      <c r="H3" t="s">
        <v>9</v>
      </c>
      <c r="I3" t="s">
        <v>10</v>
      </c>
      <c r="J3" t="s">
        <v>11</v>
      </c>
      <c r="K3" t="s">
        <v>12</v>
      </c>
      <c r="L3" t="s">
        <v>13</v>
      </c>
      <c r="M3" t="s">
        <v>14</v>
      </c>
      <c r="N3" t="s">
        <v>15</v>
      </c>
      <c r="O3" t="s">
        <v>16</v>
      </c>
      <c r="P3" t="s">
        <v>17</v>
      </c>
      <c r="Q3" t="s">
        <v>18</v>
      </c>
      <c r="R3" t="s">
        <v>19</v>
      </c>
      <c r="S3" t="s">
        <v>20</v>
      </c>
      <c r="T3" t="s">
        <v>21</v>
      </c>
      <c r="U3" t="s">
        <v>22</v>
      </c>
      <c r="V3" t="s">
        <v>23</v>
      </c>
      <c r="W3" t="s">
        <v>24</v>
      </c>
      <c r="X3" t="s">
        <v>25</v>
      </c>
      <c r="Y3" t="s">
        <v>26</v>
      </c>
      <c r="Z3" t="s">
        <v>27</v>
      </c>
      <c r="AA3" t="s">
        <v>28</v>
      </c>
      <c r="AB3" t="s">
        <v>29</v>
      </c>
      <c r="AC3" t="s">
        <v>30</v>
      </c>
      <c r="AD3" t="s">
        <v>31</v>
      </c>
      <c r="AE3" t="s">
        <v>32</v>
      </c>
      <c r="AF3" t="s">
        <v>33</v>
      </c>
      <c r="AG3" t="s">
        <v>34</v>
      </c>
      <c r="AH3" t="s">
        <v>35</v>
      </c>
    </row>
    <row r="4" spans="1:34" x14ac:dyDescent="0.35">
      <c r="A4" s="145">
        <f>DATE(YEAR(DONOTCHANGE!A4),1,1)</f>
        <v>44927</v>
      </c>
      <c r="B4">
        <v>3</v>
      </c>
      <c r="C4">
        <v>3</v>
      </c>
      <c r="D4">
        <v>3</v>
      </c>
      <c r="E4">
        <v>1</v>
      </c>
      <c r="F4">
        <v>1</v>
      </c>
      <c r="G4">
        <v>4</v>
      </c>
      <c r="H4">
        <v>1</v>
      </c>
      <c r="I4">
        <v>5</v>
      </c>
      <c r="J4">
        <v>5</v>
      </c>
      <c r="K4">
        <v>5</v>
      </c>
      <c r="L4">
        <v>5</v>
      </c>
      <c r="M4">
        <v>5</v>
      </c>
      <c r="N4">
        <v>4</v>
      </c>
      <c r="O4">
        <v>2</v>
      </c>
      <c r="P4">
        <v>2</v>
      </c>
      <c r="Q4">
        <v>4</v>
      </c>
      <c r="R4">
        <v>3</v>
      </c>
      <c r="S4">
        <v>4</v>
      </c>
      <c r="T4">
        <v>5</v>
      </c>
      <c r="U4">
        <v>2</v>
      </c>
      <c r="V4">
        <v>1</v>
      </c>
      <c r="W4">
        <v>2</v>
      </c>
      <c r="X4">
        <v>3</v>
      </c>
      <c r="Y4">
        <v>5</v>
      </c>
      <c r="Z4">
        <v>3</v>
      </c>
      <c r="AA4">
        <v>2</v>
      </c>
      <c r="AB4">
        <v>1</v>
      </c>
      <c r="AC4">
        <v>1</v>
      </c>
      <c r="AD4">
        <v>3</v>
      </c>
      <c r="AE4">
        <v>5</v>
      </c>
      <c r="AF4">
        <v>3</v>
      </c>
      <c r="AG4">
        <v>5</v>
      </c>
      <c r="AH4">
        <v>2</v>
      </c>
    </row>
    <row r="5" spans="1:34" x14ac:dyDescent="0.35">
      <c r="A5" s="145">
        <f>DATE(YEAR(A4)+1,1,1)</f>
        <v>45292</v>
      </c>
      <c r="B5">
        <v>3</v>
      </c>
      <c r="C5">
        <v>3</v>
      </c>
      <c r="D5">
        <v>3</v>
      </c>
      <c r="E5">
        <v>1</v>
      </c>
      <c r="F5">
        <v>4</v>
      </c>
      <c r="G5">
        <v>1</v>
      </c>
      <c r="H5">
        <v>5</v>
      </c>
      <c r="I5">
        <v>5</v>
      </c>
      <c r="J5">
        <v>5</v>
      </c>
      <c r="K5">
        <v>5</v>
      </c>
      <c r="L5">
        <v>5</v>
      </c>
      <c r="M5">
        <v>4</v>
      </c>
      <c r="N5">
        <v>2</v>
      </c>
      <c r="O5">
        <v>2</v>
      </c>
      <c r="P5">
        <v>4</v>
      </c>
      <c r="Q5">
        <v>3</v>
      </c>
      <c r="R5">
        <v>4</v>
      </c>
      <c r="S5">
        <v>5</v>
      </c>
      <c r="T5">
        <v>2</v>
      </c>
      <c r="U5">
        <v>1</v>
      </c>
      <c r="V5">
        <v>2</v>
      </c>
      <c r="W5">
        <v>3</v>
      </c>
      <c r="X5">
        <v>5</v>
      </c>
      <c r="Y5">
        <v>3</v>
      </c>
      <c r="Z5">
        <v>2</v>
      </c>
      <c r="AA5">
        <v>1</v>
      </c>
      <c r="AB5">
        <v>1</v>
      </c>
      <c r="AC5">
        <v>3</v>
      </c>
      <c r="AD5">
        <v>5</v>
      </c>
      <c r="AE5">
        <v>3</v>
      </c>
      <c r="AF5">
        <v>5</v>
      </c>
      <c r="AG5">
        <v>2</v>
      </c>
      <c r="AH5">
        <v>1</v>
      </c>
    </row>
    <row r="6" spans="1:34" x14ac:dyDescent="0.35">
      <c r="A6" s="145">
        <f t="shared" ref="A6:A9" si="0">DATE(YEAR(A5)+1,1,1)</f>
        <v>45658</v>
      </c>
      <c r="B6">
        <v>3</v>
      </c>
      <c r="C6">
        <v>3</v>
      </c>
      <c r="D6">
        <v>3</v>
      </c>
      <c r="E6">
        <v>4</v>
      </c>
      <c r="F6">
        <v>1</v>
      </c>
      <c r="G6">
        <v>5</v>
      </c>
      <c r="H6">
        <v>5</v>
      </c>
      <c r="I6">
        <v>5</v>
      </c>
      <c r="J6">
        <v>5</v>
      </c>
      <c r="K6">
        <v>5</v>
      </c>
      <c r="L6">
        <v>4</v>
      </c>
      <c r="M6">
        <v>2</v>
      </c>
      <c r="N6">
        <v>2</v>
      </c>
      <c r="O6">
        <v>4</v>
      </c>
      <c r="P6">
        <v>3</v>
      </c>
      <c r="Q6">
        <v>4</v>
      </c>
      <c r="R6">
        <v>5</v>
      </c>
      <c r="S6">
        <v>2</v>
      </c>
      <c r="T6">
        <v>1</v>
      </c>
      <c r="U6">
        <v>2</v>
      </c>
      <c r="V6">
        <v>3</v>
      </c>
      <c r="W6">
        <v>5</v>
      </c>
      <c r="X6">
        <v>3</v>
      </c>
      <c r="Y6">
        <v>2</v>
      </c>
      <c r="Z6">
        <v>1</v>
      </c>
      <c r="AA6">
        <v>1</v>
      </c>
      <c r="AB6">
        <v>3</v>
      </c>
      <c r="AC6">
        <v>5</v>
      </c>
      <c r="AD6">
        <v>3</v>
      </c>
      <c r="AE6">
        <v>5</v>
      </c>
      <c r="AF6">
        <v>2</v>
      </c>
      <c r="AG6">
        <v>1</v>
      </c>
      <c r="AH6">
        <v>1</v>
      </c>
    </row>
    <row r="7" spans="1:34" x14ac:dyDescent="0.35">
      <c r="A7" s="145">
        <f t="shared" si="0"/>
        <v>46023</v>
      </c>
      <c r="B7">
        <v>3</v>
      </c>
      <c r="C7">
        <v>3</v>
      </c>
      <c r="D7">
        <v>3</v>
      </c>
      <c r="E7">
        <v>1</v>
      </c>
      <c r="F7">
        <v>5</v>
      </c>
      <c r="G7">
        <v>5</v>
      </c>
      <c r="H7">
        <v>5</v>
      </c>
      <c r="I7">
        <v>5</v>
      </c>
      <c r="J7">
        <v>5</v>
      </c>
      <c r="K7">
        <v>4</v>
      </c>
      <c r="L7">
        <v>2</v>
      </c>
      <c r="M7">
        <v>2</v>
      </c>
      <c r="N7">
        <v>4</v>
      </c>
      <c r="O7">
        <v>3</v>
      </c>
      <c r="P7">
        <v>4</v>
      </c>
      <c r="Q7">
        <v>5</v>
      </c>
      <c r="R7">
        <v>2</v>
      </c>
      <c r="S7">
        <v>1</v>
      </c>
      <c r="T7">
        <v>2</v>
      </c>
      <c r="U7">
        <v>3</v>
      </c>
      <c r="V7">
        <v>5</v>
      </c>
      <c r="W7">
        <v>3</v>
      </c>
      <c r="X7">
        <v>2</v>
      </c>
      <c r="Y7">
        <v>1</v>
      </c>
      <c r="Z7">
        <v>1</v>
      </c>
      <c r="AA7">
        <v>3</v>
      </c>
      <c r="AB7">
        <v>5</v>
      </c>
      <c r="AC7">
        <v>3</v>
      </c>
      <c r="AD7">
        <v>5</v>
      </c>
      <c r="AE7">
        <v>2</v>
      </c>
      <c r="AF7">
        <v>1</v>
      </c>
      <c r="AG7">
        <v>1</v>
      </c>
      <c r="AH7">
        <v>4</v>
      </c>
    </row>
    <row r="8" spans="1:34" x14ac:dyDescent="0.35">
      <c r="A8" s="145">
        <f t="shared" si="0"/>
        <v>46388</v>
      </c>
      <c r="B8">
        <v>3</v>
      </c>
      <c r="C8">
        <v>3</v>
      </c>
      <c r="D8">
        <v>3</v>
      </c>
      <c r="E8">
        <v>5</v>
      </c>
      <c r="F8">
        <v>5</v>
      </c>
      <c r="G8">
        <v>5</v>
      </c>
      <c r="H8">
        <v>5</v>
      </c>
      <c r="I8">
        <v>5</v>
      </c>
      <c r="J8">
        <v>4</v>
      </c>
      <c r="K8">
        <v>2</v>
      </c>
      <c r="L8">
        <v>2</v>
      </c>
      <c r="M8">
        <v>4</v>
      </c>
      <c r="N8">
        <v>3</v>
      </c>
      <c r="O8">
        <v>4</v>
      </c>
      <c r="P8">
        <v>5</v>
      </c>
      <c r="Q8">
        <v>2</v>
      </c>
      <c r="R8">
        <v>1</v>
      </c>
      <c r="S8">
        <v>2</v>
      </c>
      <c r="T8">
        <v>3</v>
      </c>
      <c r="U8">
        <v>5</v>
      </c>
      <c r="V8">
        <v>3</v>
      </c>
      <c r="W8">
        <v>2</v>
      </c>
      <c r="X8">
        <v>1</v>
      </c>
      <c r="Y8">
        <v>1</v>
      </c>
      <c r="Z8">
        <v>3</v>
      </c>
      <c r="AA8">
        <v>5</v>
      </c>
      <c r="AB8">
        <v>3</v>
      </c>
      <c r="AC8">
        <v>5</v>
      </c>
      <c r="AD8">
        <v>2</v>
      </c>
      <c r="AE8">
        <v>1</v>
      </c>
      <c r="AF8">
        <v>1</v>
      </c>
      <c r="AG8">
        <v>4</v>
      </c>
      <c r="AH8">
        <v>1</v>
      </c>
    </row>
    <row r="9" spans="1:34" x14ac:dyDescent="0.35">
      <c r="A9" s="145">
        <f t="shared" si="0"/>
        <v>46753</v>
      </c>
      <c r="B9">
        <v>3</v>
      </c>
      <c r="C9">
        <v>3</v>
      </c>
      <c r="D9">
        <v>3</v>
      </c>
      <c r="E9">
        <v>5</v>
      </c>
      <c r="F9">
        <v>5</v>
      </c>
      <c r="G9">
        <v>5</v>
      </c>
      <c r="H9">
        <v>5</v>
      </c>
      <c r="I9">
        <v>4</v>
      </c>
      <c r="J9">
        <v>2</v>
      </c>
      <c r="K9">
        <v>2</v>
      </c>
      <c r="L9">
        <v>4</v>
      </c>
      <c r="M9">
        <v>3</v>
      </c>
      <c r="N9">
        <v>4</v>
      </c>
      <c r="O9">
        <v>5</v>
      </c>
      <c r="P9">
        <v>2</v>
      </c>
      <c r="Q9">
        <v>1</v>
      </c>
      <c r="R9">
        <v>2</v>
      </c>
      <c r="S9">
        <v>3</v>
      </c>
      <c r="T9">
        <v>5</v>
      </c>
      <c r="U9">
        <v>3</v>
      </c>
      <c r="V9">
        <v>2</v>
      </c>
      <c r="W9">
        <v>1</v>
      </c>
      <c r="X9">
        <v>1</v>
      </c>
      <c r="Y9">
        <v>3</v>
      </c>
      <c r="Z9">
        <v>5</v>
      </c>
      <c r="AA9">
        <v>3</v>
      </c>
      <c r="AB9">
        <v>5</v>
      </c>
      <c r="AC9">
        <v>2</v>
      </c>
      <c r="AD9">
        <v>1</v>
      </c>
      <c r="AE9">
        <v>1</v>
      </c>
      <c r="AF9">
        <v>4</v>
      </c>
      <c r="AG9">
        <v>1</v>
      </c>
      <c r="AH9">
        <v>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524802-0BAF-42E1-95D4-D1256756D62F}">
  <sheetPr codeName="Sheet5">
    <tabColor rgb="FFBEBADA"/>
  </sheetPr>
  <dimension ref="A1:ALQ84"/>
  <sheetViews>
    <sheetView workbookViewId="0">
      <selection activeCell="D4" sqref="D4"/>
    </sheetView>
  </sheetViews>
  <sheetFormatPr defaultColWidth="18.7265625" defaultRowHeight="12.75" customHeight="1" x14ac:dyDescent="0.35"/>
  <cols>
    <col min="1" max="4" width="7.54296875" style="3" customWidth="1"/>
    <col min="5" max="30" width="8" style="4" customWidth="1"/>
    <col min="31" max="31" width="9" style="4" customWidth="1"/>
    <col min="32" max="54" width="8.81640625" style="4" customWidth="1"/>
    <col min="55" max="16384" width="18.7265625" style="4"/>
  </cols>
  <sheetData>
    <row r="1" spans="1:39" ht="14.5" x14ac:dyDescent="0.35">
      <c r="A1" s="36"/>
      <c r="B1" s="37"/>
      <c r="C1" s="37"/>
      <c r="D1" s="37"/>
      <c r="E1" s="37"/>
      <c r="F1" s="37"/>
      <c r="G1" s="37"/>
      <c r="H1" s="37"/>
      <c r="I1" s="37"/>
      <c r="J1" s="37"/>
      <c r="K1" s="37"/>
      <c r="L1" s="37"/>
      <c r="M1" s="37"/>
      <c r="N1" s="37"/>
      <c r="O1" s="37"/>
      <c r="P1" s="37"/>
      <c r="Q1" s="37"/>
      <c r="R1" s="37"/>
      <c r="S1" s="37"/>
      <c r="T1" s="37"/>
      <c r="U1" s="37"/>
      <c r="V1" s="37"/>
      <c r="W1" s="37"/>
      <c r="X1" s="37"/>
      <c r="Y1" s="37"/>
      <c r="Z1" s="37"/>
      <c r="AA1" s="37"/>
      <c r="AB1" s="37"/>
      <c r="AC1" s="37"/>
      <c r="AD1" s="37"/>
      <c r="AE1" s="37"/>
      <c r="AF1" s="37"/>
      <c r="AG1" s="37"/>
      <c r="AH1" s="37"/>
      <c r="AI1" s="3"/>
      <c r="AJ1" s="3"/>
      <c r="AK1" s="3"/>
      <c r="AL1" s="3"/>
      <c r="AM1" s="3"/>
    </row>
    <row r="2" spans="1:39" s="3" customFormat="1" ht="14.5" x14ac:dyDescent="0.35">
      <c r="A2" s="36"/>
      <c r="B2" s="38" t="s">
        <v>0</v>
      </c>
      <c r="C2" s="38" t="s">
        <v>1</v>
      </c>
      <c r="D2" s="38" t="s">
        <v>2</v>
      </c>
      <c r="E2" s="38">
        <v>1991</v>
      </c>
      <c r="F2" s="38">
        <v>1992</v>
      </c>
      <c r="G2" s="38">
        <v>1993</v>
      </c>
      <c r="H2" s="38">
        <v>1994</v>
      </c>
      <c r="I2" s="38">
        <v>1995</v>
      </c>
      <c r="J2" s="38">
        <v>1996</v>
      </c>
      <c r="K2" s="38">
        <v>1997</v>
      </c>
      <c r="L2" s="38">
        <v>1998</v>
      </c>
      <c r="M2" s="38">
        <v>1999</v>
      </c>
      <c r="N2" s="38">
        <v>2000</v>
      </c>
      <c r="O2" s="38">
        <v>2001</v>
      </c>
      <c r="P2" s="38">
        <v>2002</v>
      </c>
      <c r="Q2" s="38">
        <v>2003</v>
      </c>
      <c r="R2" s="38">
        <v>2004</v>
      </c>
      <c r="S2" s="38">
        <v>2005</v>
      </c>
      <c r="T2" s="38">
        <v>2006</v>
      </c>
      <c r="U2" s="38">
        <v>2007</v>
      </c>
      <c r="V2" s="38">
        <v>2008</v>
      </c>
      <c r="W2" s="38">
        <v>2009</v>
      </c>
      <c r="X2" s="38">
        <v>2010</v>
      </c>
      <c r="Y2" s="38">
        <v>2011</v>
      </c>
      <c r="Z2" s="38">
        <v>2012</v>
      </c>
      <c r="AA2" s="38">
        <v>2013</v>
      </c>
      <c r="AB2" s="38">
        <v>2014</v>
      </c>
      <c r="AC2" s="38">
        <v>2015</v>
      </c>
      <c r="AD2" s="38">
        <v>2016</v>
      </c>
      <c r="AE2" s="38">
        <v>2017</v>
      </c>
      <c r="AF2" s="38">
        <v>2018</v>
      </c>
      <c r="AG2" s="38">
        <v>2019</v>
      </c>
      <c r="AH2" s="38">
        <v>2020</v>
      </c>
    </row>
    <row r="3" spans="1:39" s="3" customFormat="1" ht="14.5" x14ac:dyDescent="0.35">
      <c r="A3" s="39"/>
      <c r="B3" s="40" t="s">
        <v>3</v>
      </c>
      <c r="C3" s="40" t="s">
        <v>4</v>
      </c>
      <c r="D3" s="40" t="s">
        <v>5</v>
      </c>
      <c r="E3" s="40" t="s">
        <v>6</v>
      </c>
      <c r="F3" s="40" t="s">
        <v>7</v>
      </c>
      <c r="G3" s="40" t="s">
        <v>8</v>
      </c>
      <c r="H3" s="40" t="s">
        <v>9</v>
      </c>
      <c r="I3" s="40" t="s">
        <v>10</v>
      </c>
      <c r="J3" s="40" t="s">
        <v>11</v>
      </c>
      <c r="K3" s="40" t="s">
        <v>12</v>
      </c>
      <c r="L3" s="40" t="s">
        <v>13</v>
      </c>
      <c r="M3" s="40" t="s">
        <v>14</v>
      </c>
      <c r="N3" s="40" t="s">
        <v>15</v>
      </c>
      <c r="O3" s="40" t="s">
        <v>16</v>
      </c>
      <c r="P3" s="40" t="s">
        <v>17</v>
      </c>
      <c r="Q3" s="40" t="s">
        <v>18</v>
      </c>
      <c r="R3" s="40" t="s">
        <v>19</v>
      </c>
      <c r="S3" s="40" t="s">
        <v>20</v>
      </c>
      <c r="T3" s="40" t="s">
        <v>21</v>
      </c>
      <c r="U3" s="40" t="s">
        <v>22</v>
      </c>
      <c r="V3" s="40" t="s">
        <v>23</v>
      </c>
      <c r="W3" s="40" t="s">
        <v>24</v>
      </c>
      <c r="X3" s="40" t="s">
        <v>25</v>
      </c>
      <c r="Y3" s="40" t="s">
        <v>26</v>
      </c>
      <c r="Z3" s="40" t="s">
        <v>27</v>
      </c>
      <c r="AA3" s="40" t="s">
        <v>28</v>
      </c>
      <c r="AB3" s="40" t="s">
        <v>29</v>
      </c>
      <c r="AC3" s="40" t="s">
        <v>30</v>
      </c>
      <c r="AD3" s="40" t="s">
        <v>31</v>
      </c>
      <c r="AE3" s="40" t="s">
        <v>32</v>
      </c>
      <c r="AF3" s="40" t="s">
        <v>33</v>
      </c>
      <c r="AG3" s="40" t="s">
        <v>34</v>
      </c>
      <c r="AH3" s="40" t="s">
        <v>35</v>
      </c>
    </row>
    <row r="4" spans="1:39" ht="14.5" x14ac:dyDescent="0.35">
      <c r="A4" s="41">
        <v>45170</v>
      </c>
      <c r="B4" s="30"/>
      <c r="C4" s="31">
        <v>45</v>
      </c>
      <c r="D4" s="42">
        <v>45</v>
      </c>
      <c r="E4" s="16">
        <v>55.222000000000001</v>
      </c>
      <c r="F4" s="16">
        <v>47.933999999999997</v>
      </c>
      <c r="G4" s="16">
        <v>44.305</v>
      </c>
      <c r="H4" s="16">
        <v>44.822000000000003</v>
      </c>
      <c r="I4" s="16">
        <v>42.893000000000001</v>
      </c>
      <c r="J4" s="16">
        <v>43.517000000000003</v>
      </c>
      <c r="K4" s="16">
        <v>60.540999999999997</v>
      </c>
      <c r="L4" s="16">
        <v>43.838000000000001</v>
      </c>
      <c r="M4" s="16">
        <v>51.494999999999997</v>
      </c>
      <c r="N4" s="16">
        <v>45.246000000000002</v>
      </c>
      <c r="O4" s="16">
        <v>44.311</v>
      </c>
      <c r="P4" s="16">
        <v>54.655000000000001</v>
      </c>
      <c r="Q4" s="16">
        <v>46.390999999999998</v>
      </c>
      <c r="R4" s="16">
        <v>45.506999999999998</v>
      </c>
      <c r="S4" s="16">
        <v>43.938000000000002</v>
      </c>
      <c r="T4" s="16">
        <v>44.982999999999997</v>
      </c>
      <c r="U4" s="16">
        <v>47.247999999999998</v>
      </c>
      <c r="V4" s="16">
        <v>45.017000000000003</v>
      </c>
      <c r="W4" s="16">
        <v>42.015000000000001</v>
      </c>
      <c r="X4" s="16">
        <v>42.616999999999997</v>
      </c>
      <c r="Y4" s="16">
        <v>43.63</v>
      </c>
      <c r="Z4" s="16">
        <v>42.295000000000002</v>
      </c>
      <c r="AA4" s="16">
        <v>55.185000000000002</v>
      </c>
      <c r="AB4" s="16">
        <v>44.868000000000002</v>
      </c>
      <c r="AC4" s="16">
        <v>47.715000000000003</v>
      </c>
      <c r="AD4" s="16">
        <v>50.933999999999997</v>
      </c>
      <c r="AE4" s="16">
        <v>54.161000000000001</v>
      </c>
      <c r="AF4" s="16">
        <v>42.276000000000003</v>
      </c>
      <c r="AG4" s="16">
        <v>55.131999999999998</v>
      </c>
      <c r="AH4" s="43">
        <v>43.526000000000003</v>
      </c>
    </row>
    <row r="5" spans="1:39" ht="14.5" x14ac:dyDescent="0.35">
      <c r="A5" s="41">
        <v>45200</v>
      </c>
      <c r="B5" s="33"/>
      <c r="C5" s="8">
        <v>50</v>
      </c>
      <c r="D5" s="44">
        <v>50</v>
      </c>
      <c r="E5" s="16">
        <v>45.341999999999999</v>
      </c>
      <c r="F5" s="16">
        <v>43.127000000000002</v>
      </c>
      <c r="G5" s="16">
        <v>47.06</v>
      </c>
      <c r="H5" s="16">
        <v>54.012</v>
      </c>
      <c r="I5" s="16">
        <v>48.482999999999997</v>
      </c>
      <c r="J5" s="16">
        <v>46.67</v>
      </c>
      <c r="K5" s="16">
        <v>65.037999999999997</v>
      </c>
      <c r="L5" s="16">
        <v>51.247999999999998</v>
      </c>
      <c r="M5" s="16">
        <v>44.091999999999999</v>
      </c>
      <c r="N5" s="16">
        <v>50.212000000000003</v>
      </c>
      <c r="O5" s="16">
        <v>42.951999999999998</v>
      </c>
      <c r="P5" s="16">
        <v>53.338000000000001</v>
      </c>
      <c r="Q5" s="16">
        <v>42.75</v>
      </c>
      <c r="R5" s="16">
        <v>52.052</v>
      </c>
      <c r="S5" s="16">
        <v>48.396000000000001</v>
      </c>
      <c r="T5" s="16">
        <v>64.914000000000001</v>
      </c>
      <c r="U5" s="16">
        <v>66.254000000000005</v>
      </c>
      <c r="V5" s="16">
        <v>45.975999999999999</v>
      </c>
      <c r="W5" s="16">
        <v>50.146999999999998</v>
      </c>
      <c r="X5" s="16">
        <v>43.029000000000003</v>
      </c>
      <c r="Y5" s="16">
        <v>49.853000000000002</v>
      </c>
      <c r="Z5" s="16">
        <v>42.094999999999999</v>
      </c>
      <c r="AA5" s="16">
        <v>57.036000000000001</v>
      </c>
      <c r="AB5" s="16">
        <v>107.816</v>
      </c>
      <c r="AC5" s="16">
        <v>56.835999999999999</v>
      </c>
      <c r="AD5" s="16">
        <v>88.700999999999993</v>
      </c>
      <c r="AE5" s="16">
        <v>67.153999999999996</v>
      </c>
      <c r="AF5" s="16">
        <v>45.411000000000001</v>
      </c>
      <c r="AG5" s="16">
        <v>53.573999999999998</v>
      </c>
      <c r="AH5" s="43">
        <v>43.067</v>
      </c>
    </row>
    <row r="6" spans="1:39" ht="14.5" x14ac:dyDescent="0.35">
      <c r="A6" s="41">
        <v>45231</v>
      </c>
      <c r="B6" s="33"/>
      <c r="C6" s="8">
        <v>45</v>
      </c>
      <c r="D6" s="44">
        <v>45</v>
      </c>
      <c r="E6" s="16">
        <v>45.061999999999998</v>
      </c>
      <c r="F6" s="16">
        <v>40.731999999999999</v>
      </c>
      <c r="G6" s="16">
        <v>41.954000000000001</v>
      </c>
      <c r="H6" s="16">
        <v>45.738</v>
      </c>
      <c r="I6" s="16">
        <v>44.938000000000002</v>
      </c>
      <c r="J6" s="16">
        <v>44.917000000000002</v>
      </c>
      <c r="K6" s="16">
        <v>45.69</v>
      </c>
      <c r="L6" s="16">
        <v>42.838999999999999</v>
      </c>
      <c r="M6" s="16">
        <v>40.536000000000001</v>
      </c>
      <c r="N6" s="16">
        <v>43.22</v>
      </c>
      <c r="O6" s="16">
        <v>48.445999999999998</v>
      </c>
      <c r="P6" s="16">
        <v>43.585000000000001</v>
      </c>
      <c r="Q6" s="16">
        <v>40.902999999999999</v>
      </c>
      <c r="R6" s="16">
        <v>53.533000000000001</v>
      </c>
      <c r="S6" s="16">
        <v>42.908000000000001</v>
      </c>
      <c r="T6" s="16">
        <v>45.460999999999999</v>
      </c>
      <c r="U6" s="16">
        <v>51.777999999999999</v>
      </c>
      <c r="V6" s="16">
        <v>46.957999999999998</v>
      </c>
      <c r="W6" s="16">
        <v>46.582000000000001</v>
      </c>
      <c r="X6" s="16">
        <v>42.323999999999998</v>
      </c>
      <c r="Y6" s="16">
        <v>45.113999999999997</v>
      </c>
      <c r="Z6" s="16">
        <v>45.619</v>
      </c>
      <c r="AA6" s="16">
        <v>45.713000000000001</v>
      </c>
      <c r="AB6" s="16">
        <v>56.66</v>
      </c>
      <c r="AC6" s="16">
        <v>43.813000000000002</v>
      </c>
      <c r="AD6" s="16">
        <v>86.534000000000006</v>
      </c>
      <c r="AE6" s="16">
        <v>52.930999999999997</v>
      </c>
      <c r="AF6" s="16">
        <v>43.375</v>
      </c>
      <c r="AG6" s="16">
        <v>43.820999999999998</v>
      </c>
      <c r="AH6" s="43">
        <v>44.832000000000001</v>
      </c>
    </row>
    <row r="7" spans="1:39" ht="14.5" x14ac:dyDescent="0.35">
      <c r="A7" s="41">
        <v>45261</v>
      </c>
      <c r="B7" s="33"/>
      <c r="C7" s="8">
        <v>19</v>
      </c>
      <c r="D7" s="44">
        <v>35</v>
      </c>
      <c r="E7" s="16">
        <v>36.478999999999999</v>
      </c>
      <c r="F7" s="16">
        <v>33.116999999999997</v>
      </c>
      <c r="G7" s="16">
        <v>33.478000000000002</v>
      </c>
      <c r="H7" s="16">
        <v>34.728999999999999</v>
      </c>
      <c r="I7" s="16">
        <v>41.22</v>
      </c>
      <c r="J7" s="16">
        <v>38.576000000000001</v>
      </c>
      <c r="K7" s="16">
        <v>34.668999999999997</v>
      </c>
      <c r="L7" s="16">
        <v>35.404000000000003</v>
      </c>
      <c r="M7" s="16">
        <v>33.088000000000001</v>
      </c>
      <c r="N7" s="16">
        <v>33.655000000000001</v>
      </c>
      <c r="O7" s="16">
        <v>35.542999999999999</v>
      </c>
      <c r="P7" s="16">
        <v>34.209000000000003</v>
      </c>
      <c r="Q7" s="16">
        <v>33.012999999999998</v>
      </c>
      <c r="R7" s="16">
        <v>37.15</v>
      </c>
      <c r="S7" s="16">
        <v>34.966000000000001</v>
      </c>
      <c r="T7" s="16">
        <v>36.744999999999997</v>
      </c>
      <c r="U7" s="16">
        <v>36.473999999999997</v>
      </c>
      <c r="V7" s="16">
        <v>35.276000000000003</v>
      </c>
      <c r="W7" s="16">
        <v>35.033999999999999</v>
      </c>
      <c r="X7" s="16">
        <v>33.603000000000002</v>
      </c>
      <c r="Y7" s="16">
        <v>34.249000000000002</v>
      </c>
      <c r="Z7" s="16">
        <v>35.701999999999998</v>
      </c>
      <c r="AA7" s="16">
        <v>34.898000000000003</v>
      </c>
      <c r="AB7" s="16">
        <v>41.037999999999997</v>
      </c>
      <c r="AC7" s="16">
        <v>34.064999999999998</v>
      </c>
      <c r="AD7" s="16">
        <v>45.35</v>
      </c>
      <c r="AE7" s="16">
        <v>43.933999999999997</v>
      </c>
      <c r="AF7" s="16">
        <v>33.506</v>
      </c>
      <c r="AG7" s="16">
        <v>34.362000000000002</v>
      </c>
      <c r="AH7" s="43">
        <v>35.316000000000003</v>
      </c>
    </row>
    <row r="8" spans="1:39" ht="14.5" x14ac:dyDescent="0.35">
      <c r="A8" s="41">
        <v>45292</v>
      </c>
      <c r="B8" s="33"/>
      <c r="C8" s="8">
        <v>17</v>
      </c>
      <c r="D8" s="44">
        <v>32</v>
      </c>
      <c r="E8" s="16">
        <v>33.197000000000003</v>
      </c>
      <c r="F8" s="16">
        <v>31.233000000000001</v>
      </c>
      <c r="G8" s="16">
        <v>30.96</v>
      </c>
      <c r="H8" s="16">
        <v>31.972000000000001</v>
      </c>
      <c r="I8" s="16">
        <v>34.24</v>
      </c>
      <c r="J8" s="16">
        <v>40.755000000000003</v>
      </c>
      <c r="K8" s="16">
        <v>31.628</v>
      </c>
      <c r="L8" s="16">
        <v>31.872</v>
      </c>
      <c r="M8" s="16">
        <v>30.763999999999999</v>
      </c>
      <c r="N8" s="16">
        <v>31.039000000000001</v>
      </c>
      <c r="O8" s="16">
        <v>31.693000000000001</v>
      </c>
      <c r="P8" s="16">
        <v>31.600999999999999</v>
      </c>
      <c r="Q8" s="16">
        <v>30.992000000000001</v>
      </c>
      <c r="R8" s="16">
        <v>33.466000000000001</v>
      </c>
      <c r="S8" s="16">
        <v>36.066000000000003</v>
      </c>
      <c r="T8" s="16">
        <v>35.469000000000001</v>
      </c>
      <c r="U8" s="16">
        <v>32.485999999999997</v>
      </c>
      <c r="V8" s="16">
        <v>33.991999999999997</v>
      </c>
      <c r="W8" s="16">
        <v>31.797999999999998</v>
      </c>
      <c r="X8" s="16">
        <v>31.978999999999999</v>
      </c>
      <c r="Y8" s="16">
        <v>32.677999999999997</v>
      </c>
      <c r="Z8" s="16">
        <v>32.061</v>
      </c>
      <c r="AA8" s="16">
        <v>32.58</v>
      </c>
      <c r="AB8" s="16">
        <v>39.651000000000003</v>
      </c>
      <c r="AC8" s="16">
        <v>31.837</v>
      </c>
      <c r="AD8" s="16">
        <v>38.231000000000002</v>
      </c>
      <c r="AE8" s="16">
        <v>39.723999999999997</v>
      </c>
      <c r="AF8" s="16">
        <v>30.925000000000001</v>
      </c>
      <c r="AG8" s="16">
        <v>31.503</v>
      </c>
      <c r="AH8" s="43">
        <v>32.021000000000001</v>
      </c>
    </row>
    <row r="9" spans="1:39" ht="14.5" x14ac:dyDescent="0.35">
      <c r="A9" s="41">
        <v>45323</v>
      </c>
      <c r="B9" s="33"/>
      <c r="C9" s="8">
        <v>16</v>
      </c>
      <c r="D9" s="44">
        <v>30</v>
      </c>
      <c r="E9" s="16">
        <v>28.695</v>
      </c>
      <c r="F9" s="16">
        <v>27.914999999999999</v>
      </c>
      <c r="G9" s="16">
        <v>26.452999999999999</v>
      </c>
      <c r="H9" s="16">
        <v>38.737000000000002</v>
      </c>
      <c r="I9" s="16">
        <v>37.908999999999999</v>
      </c>
      <c r="J9" s="16">
        <v>33.095999999999997</v>
      </c>
      <c r="K9" s="16">
        <v>26.902999999999999</v>
      </c>
      <c r="L9" s="16">
        <v>29.122</v>
      </c>
      <c r="M9" s="16">
        <v>30.541</v>
      </c>
      <c r="N9" s="16">
        <v>26.978000000000002</v>
      </c>
      <c r="O9" s="16">
        <v>27.096</v>
      </c>
      <c r="P9" s="16">
        <v>35.521000000000001</v>
      </c>
      <c r="Q9" s="16">
        <v>27.824000000000002</v>
      </c>
      <c r="R9" s="16">
        <v>29.388000000000002</v>
      </c>
      <c r="S9" s="16">
        <v>30.291</v>
      </c>
      <c r="T9" s="16">
        <v>32.353000000000002</v>
      </c>
      <c r="U9" s="16">
        <v>27.347000000000001</v>
      </c>
      <c r="V9" s="16">
        <v>31.741</v>
      </c>
      <c r="W9" s="16">
        <v>26.931000000000001</v>
      </c>
      <c r="X9" s="16">
        <v>29.359000000000002</v>
      </c>
      <c r="Y9" s="16">
        <v>30.257999999999999</v>
      </c>
      <c r="Z9" s="16">
        <v>27.843</v>
      </c>
      <c r="AA9" s="16">
        <v>35.04</v>
      </c>
      <c r="AB9" s="16">
        <v>42.095999999999997</v>
      </c>
      <c r="AC9" s="16">
        <v>36.317999999999998</v>
      </c>
      <c r="AD9" s="16">
        <v>48.720999999999997</v>
      </c>
      <c r="AE9" s="16">
        <v>35.476999999999997</v>
      </c>
      <c r="AF9" s="16">
        <v>29.742000000000001</v>
      </c>
      <c r="AG9" s="16">
        <v>27.806000000000001</v>
      </c>
      <c r="AH9" s="43">
        <v>31.596</v>
      </c>
    </row>
    <row r="10" spans="1:39" ht="14.5" x14ac:dyDescent="0.35">
      <c r="A10" s="41">
        <v>45352</v>
      </c>
      <c r="B10" s="33"/>
      <c r="C10" s="8">
        <v>26</v>
      </c>
      <c r="D10" s="44">
        <v>48</v>
      </c>
      <c r="E10" s="16">
        <v>51.658000000000001</v>
      </c>
      <c r="F10" s="16">
        <v>52.835000000000001</v>
      </c>
      <c r="G10" s="16">
        <v>48.848999999999997</v>
      </c>
      <c r="H10" s="16">
        <v>69.153999999999996</v>
      </c>
      <c r="I10" s="16">
        <v>54.841999999999999</v>
      </c>
      <c r="J10" s="16">
        <v>58.773000000000003</v>
      </c>
      <c r="K10" s="16">
        <v>47.201000000000001</v>
      </c>
      <c r="L10" s="16">
        <v>47.164000000000001</v>
      </c>
      <c r="M10" s="16">
        <v>41.026000000000003</v>
      </c>
      <c r="N10" s="16">
        <v>41.457000000000001</v>
      </c>
      <c r="O10" s="16">
        <v>36.360999999999997</v>
      </c>
      <c r="P10" s="16">
        <v>44.737000000000002</v>
      </c>
      <c r="Q10" s="16">
        <v>61.000999999999998</v>
      </c>
      <c r="R10" s="16">
        <v>52.008000000000003</v>
      </c>
      <c r="S10" s="16">
        <v>39.627000000000002</v>
      </c>
      <c r="T10" s="16">
        <v>71.257000000000005</v>
      </c>
      <c r="U10" s="16">
        <v>35.972000000000001</v>
      </c>
      <c r="V10" s="16">
        <v>51.72</v>
      </c>
      <c r="W10" s="16">
        <v>37.709000000000003</v>
      </c>
      <c r="X10" s="16">
        <v>37.664000000000001</v>
      </c>
      <c r="Y10" s="16">
        <v>59.369</v>
      </c>
      <c r="Z10" s="16">
        <v>43.332999999999998</v>
      </c>
      <c r="AA10" s="16">
        <v>48.798999999999999</v>
      </c>
      <c r="AB10" s="16">
        <v>72.986999999999995</v>
      </c>
      <c r="AC10" s="16">
        <v>56.325000000000003</v>
      </c>
      <c r="AD10" s="16">
        <v>138.94499999999999</v>
      </c>
      <c r="AE10" s="16">
        <v>43.509</v>
      </c>
      <c r="AF10" s="16">
        <v>44.947000000000003</v>
      </c>
      <c r="AG10" s="16">
        <v>46.399000000000001</v>
      </c>
      <c r="AH10" s="43">
        <v>39.218000000000004</v>
      </c>
    </row>
    <row r="11" spans="1:39" ht="14.5" x14ac:dyDescent="0.35">
      <c r="A11" s="41">
        <v>45383</v>
      </c>
      <c r="B11" s="33"/>
      <c r="C11" s="8">
        <v>40</v>
      </c>
      <c r="D11" s="44">
        <v>75</v>
      </c>
      <c r="E11" s="16">
        <v>67.05</v>
      </c>
      <c r="F11" s="16">
        <v>72.141000000000005</v>
      </c>
      <c r="G11" s="16">
        <v>82.97</v>
      </c>
      <c r="H11" s="16">
        <v>67.834999999999994</v>
      </c>
      <c r="I11" s="16">
        <v>108.986</v>
      </c>
      <c r="J11" s="16">
        <v>89.968999999999994</v>
      </c>
      <c r="K11" s="16">
        <v>76.076999999999998</v>
      </c>
      <c r="L11" s="16">
        <v>63.973999999999997</v>
      </c>
      <c r="M11" s="16">
        <v>74.891999999999996</v>
      </c>
      <c r="N11" s="16">
        <v>52.521000000000001</v>
      </c>
      <c r="O11" s="16">
        <v>67.135999999999996</v>
      </c>
      <c r="P11" s="16">
        <v>69.902000000000001</v>
      </c>
      <c r="Q11" s="16">
        <v>115.401</v>
      </c>
      <c r="R11" s="16">
        <v>76.706000000000003</v>
      </c>
      <c r="S11" s="16">
        <v>99.811000000000007</v>
      </c>
      <c r="T11" s="16">
        <v>73.11</v>
      </c>
      <c r="U11" s="16">
        <v>39.701999999999998</v>
      </c>
      <c r="V11" s="16">
        <v>83.334000000000003</v>
      </c>
      <c r="W11" s="16">
        <v>51.792999999999999</v>
      </c>
      <c r="X11" s="16">
        <v>61.796999999999997</v>
      </c>
      <c r="Y11" s="16">
        <v>115.65</v>
      </c>
      <c r="Z11" s="16">
        <v>49.845999999999997</v>
      </c>
      <c r="AA11" s="16">
        <v>80.760999999999996</v>
      </c>
      <c r="AB11" s="16">
        <v>75.108000000000004</v>
      </c>
      <c r="AC11" s="16">
        <v>85.716999999999999</v>
      </c>
      <c r="AD11" s="16">
        <v>257.75700000000001</v>
      </c>
      <c r="AE11" s="16">
        <v>76.811999999999998</v>
      </c>
      <c r="AF11" s="16">
        <v>98.319000000000003</v>
      </c>
      <c r="AG11" s="16">
        <v>63.929000000000002</v>
      </c>
      <c r="AH11" s="43">
        <v>61.814999999999998</v>
      </c>
    </row>
    <row r="12" spans="1:39" ht="14.5" x14ac:dyDescent="0.35">
      <c r="A12" s="41">
        <v>45413</v>
      </c>
      <c r="B12" s="33"/>
      <c r="C12" s="8">
        <v>81</v>
      </c>
      <c r="D12" s="44">
        <v>150</v>
      </c>
      <c r="E12" s="16">
        <v>148.571</v>
      </c>
      <c r="F12" s="16">
        <v>233.83600000000001</v>
      </c>
      <c r="G12" s="16">
        <v>164.404</v>
      </c>
      <c r="H12" s="16">
        <v>76.350999999999999</v>
      </c>
      <c r="I12" s="16">
        <v>146.072</v>
      </c>
      <c r="J12" s="16">
        <v>356.14299999999997</v>
      </c>
      <c r="K12" s="16">
        <v>151.429</v>
      </c>
      <c r="L12" s="16">
        <v>170.54300000000001</v>
      </c>
      <c r="M12" s="16">
        <v>157.35499999999999</v>
      </c>
      <c r="N12" s="16">
        <v>125.214</v>
      </c>
      <c r="O12" s="16">
        <v>74.13</v>
      </c>
      <c r="P12" s="16">
        <v>90.438999999999993</v>
      </c>
      <c r="Q12" s="16">
        <v>118.752</v>
      </c>
      <c r="R12" s="16">
        <v>145.81</v>
      </c>
      <c r="S12" s="16">
        <v>244.38800000000001</v>
      </c>
      <c r="T12" s="16">
        <v>209.68700000000001</v>
      </c>
      <c r="U12" s="16">
        <v>134.52799999999999</v>
      </c>
      <c r="V12" s="16">
        <v>157.40899999999999</v>
      </c>
      <c r="W12" s="16">
        <v>28.582999999999998</v>
      </c>
      <c r="X12" s="16">
        <v>159.70400000000001</v>
      </c>
      <c r="Y12" s="16">
        <v>152.364</v>
      </c>
      <c r="Z12" s="16">
        <v>90.727000000000004</v>
      </c>
      <c r="AA12" s="16">
        <v>229.87100000000001</v>
      </c>
      <c r="AB12" s="16">
        <v>162.30600000000001</v>
      </c>
      <c r="AC12" s="16">
        <v>138.65199999999999</v>
      </c>
      <c r="AD12" s="16">
        <v>416.38099999999997</v>
      </c>
      <c r="AE12" s="16">
        <v>276.78699999999998</v>
      </c>
      <c r="AF12" s="16">
        <v>89.081999999999994</v>
      </c>
      <c r="AG12" s="16">
        <v>133.304</v>
      </c>
      <c r="AH12" s="43">
        <v>91.066000000000003</v>
      </c>
    </row>
    <row r="13" spans="1:39" ht="14.5" x14ac:dyDescent="0.35">
      <c r="A13" s="41">
        <v>45444</v>
      </c>
      <c r="B13" s="33"/>
      <c r="C13" s="8">
        <v>158</v>
      </c>
      <c r="D13" s="44">
        <v>295</v>
      </c>
      <c r="E13" s="16">
        <v>57.533000000000001</v>
      </c>
      <c r="F13" s="16">
        <v>380.04300000000001</v>
      </c>
      <c r="G13" s="16">
        <v>136.768</v>
      </c>
      <c r="H13" s="16">
        <v>475.49400000000003</v>
      </c>
      <c r="I13" s="16">
        <v>565.101</v>
      </c>
      <c r="J13" s="16">
        <v>727.70699999999999</v>
      </c>
      <c r="K13" s="16">
        <v>296.46199999999999</v>
      </c>
      <c r="L13" s="16">
        <v>515.86800000000005</v>
      </c>
      <c r="M13" s="16">
        <v>207.81700000000001</v>
      </c>
      <c r="N13" s="16">
        <v>131.24600000000001</v>
      </c>
      <c r="O13" s="16">
        <v>229.64500000000001</v>
      </c>
      <c r="P13" s="16">
        <v>244.535</v>
      </c>
      <c r="Q13" s="16">
        <v>262.88799999999998</v>
      </c>
      <c r="R13" s="16">
        <v>364.096</v>
      </c>
      <c r="S13" s="16">
        <v>274.59100000000001</v>
      </c>
      <c r="T13" s="16">
        <v>77.650000000000006</v>
      </c>
      <c r="U13" s="16">
        <v>308.25400000000002</v>
      </c>
      <c r="V13" s="16">
        <v>469.24400000000003</v>
      </c>
      <c r="W13" s="16">
        <v>203.08099999999999</v>
      </c>
      <c r="X13" s="16">
        <v>406.25400000000002</v>
      </c>
      <c r="Y13" s="16">
        <v>194.905</v>
      </c>
      <c r="Z13" s="16">
        <v>119.73</v>
      </c>
      <c r="AA13" s="16">
        <v>487.77</v>
      </c>
      <c r="AB13" s="16">
        <v>288.74099999999999</v>
      </c>
      <c r="AC13" s="16">
        <v>293.53800000000001</v>
      </c>
      <c r="AD13" s="16">
        <v>749.63099999999997</v>
      </c>
      <c r="AE13" s="16">
        <v>448.24400000000003</v>
      </c>
      <c r="AF13" s="16">
        <v>281.70499999999998</v>
      </c>
      <c r="AG13" s="16">
        <v>356.416</v>
      </c>
      <c r="AH13" s="43">
        <v>356.608</v>
      </c>
    </row>
    <row r="14" spans="1:39" ht="14.5" x14ac:dyDescent="0.35">
      <c r="A14" s="41">
        <v>45474</v>
      </c>
      <c r="B14" s="33"/>
      <c r="C14" s="8">
        <v>91</v>
      </c>
      <c r="D14" s="44">
        <v>170</v>
      </c>
      <c r="E14" s="16">
        <v>32.645000000000003</v>
      </c>
      <c r="F14" s="16">
        <v>228.60499999999999</v>
      </c>
      <c r="G14" s="16">
        <v>24.431999999999999</v>
      </c>
      <c r="H14" s="16">
        <v>422.93599999999998</v>
      </c>
      <c r="I14" s="16">
        <v>275.40300000000002</v>
      </c>
      <c r="J14" s="16">
        <v>297.62599999999998</v>
      </c>
      <c r="K14" s="16">
        <v>336.52300000000002</v>
      </c>
      <c r="L14" s="16">
        <v>311.911</v>
      </c>
      <c r="M14" s="16">
        <v>62.179000000000002</v>
      </c>
      <c r="N14" s="16">
        <v>34.412999999999997</v>
      </c>
      <c r="O14" s="16">
        <v>85.26</v>
      </c>
      <c r="P14" s="16">
        <v>81.421999999999997</v>
      </c>
      <c r="Q14" s="16">
        <v>171.327</v>
      </c>
      <c r="R14" s="16">
        <v>238.417</v>
      </c>
      <c r="S14" s="16">
        <v>74.27</v>
      </c>
      <c r="T14" s="16">
        <v>16.954000000000001</v>
      </c>
      <c r="U14" s="16">
        <v>201.37899999999999</v>
      </c>
      <c r="V14" s="16">
        <v>331.51499999999999</v>
      </c>
      <c r="W14" s="16">
        <v>165.46600000000001</v>
      </c>
      <c r="X14" s="16">
        <v>591.13099999999997</v>
      </c>
      <c r="Y14" s="16">
        <v>67.051000000000002</v>
      </c>
      <c r="Z14" s="16">
        <v>42.279000000000003</v>
      </c>
      <c r="AA14" s="16">
        <v>286.31200000000001</v>
      </c>
      <c r="AB14" s="16">
        <v>128.60900000000001</v>
      </c>
      <c r="AC14" s="16">
        <v>92.994</v>
      </c>
      <c r="AD14" s="16">
        <v>344.173</v>
      </c>
      <c r="AE14" s="16">
        <v>182.78200000000001</v>
      </c>
      <c r="AF14" s="16">
        <v>212.84100000000001</v>
      </c>
      <c r="AG14" s="16">
        <v>168.673</v>
      </c>
      <c r="AH14" s="43">
        <v>165.363</v>
      </c>
    </row>
    <row r="15" spans="1:39" ht="14.5" x14ac:dyDescent="0.35">
      <c r="A15" s="41">
        <v>45505</v>
      </c>
      <c r="B15" s="33"/>
      <c r="C15" s="8">
        <v>35</v>
      </c>
      <c r="D15" s="44">
        <v>65</v>
      </c>
      <c r="E15" s="16">
        <v>21.164000000000001</v>
      </c>
      <c r="F15" s="16">
        <v>170.68100000000001</v>
      </c>
      <c r="G15" s="16">
        <v>23.992000000000001</v>
      </c>
      <c r="H15" s="16">
        <v>144.827</v>
      </c>
      <c r="I15" s="16">
        <v>87.015000000000001</v>
      </c>
      <c r="J15" s="16">
        <v>143.87799999999999</v>
      </c>
      <c r="K15" s="16">
        <v>108.419</v>
      </c>
      <c r="L15" s="16">
        <v>108.22199999999999</v>
      </c>
      <c r="M15" s="16">
        <v>35.448999999999998</v>
      </c>
      <c r="N15" s="16">
        <v>23.4</v>
      </c>
      <c r="O15" s="16">
        <v>37.920999999999999</v>
      </c>
      <c r="P15" s="16">
        <v>37.692</v>
      </c>
      <c r="Q15" s="16">
        <v>67.793000000000006</v>
      </c>
      <c r="R15" s="16">
        <v>79.512</v>
      </c>
      <c r="S15" s="16">
        <v>44.094999999999999</v>
      </c>
      <c r="T15" s="16">
        <v>30.181999999999999</v>
      </c>
      <c r="U15" s="16">
        <v>64.228999999999999</v>
      </c>
      <c r="V15" s="16">
        <v>102.07</v>
      </c>
      <c r="W15" s="16">
        <v>56.475000000000001</v>
      </c>
      <c r="X15" s="16">
        <v>172.142</v>
      </c>
      <c r="Y15" s="16">
        <v>34.017000000000003</v>
      </c>
      <c r="Z15" s="16">
        <v>26.565999999999999</v>
      </c>
      <c r="AA15" s="16">
        <v>97.724000000000004</v>
      </c>
      <c r="AB15" s="16">
        <v>49.692999999999998</v>
      </c>
      <c r="AC15" s="16">
        <v>44.497999999999998</v>
      </c>
      <c r="AD15" s="16">
        <v>111.206</v>
      </c>
      <c r="AE15" s="16">
        <v>65.771000000000001</v>
      </c>
      <c r="AF15" s="16">
        <v>77.497</v>
      </c>
      <c r="AG15" s="16">
        <v>59.154000000000003</v>
      </c>
      <c r="AH15" s="43">
        <v>71.599999999999994</v>
      </c>
    </row>
    <row r="16" spans="1:39" ht="14.5" x14ac:dyDescent="0.35">
      <c r="A16" s="41">
        <v>45536</v>
      </c>
      <c r="B16" s="33"/>
      <c r="C16" s="8">
        <v>21</v>
      </c>
      <c r="D16" s="44">
        <v>40</v>
      </c>
      <c r="E16" s="16">
        <v>22.29</v>
      </c>
      <c r="F16" s="16">
        <v>62.337000000000003</v>
      </c>
      <c r="G16" s="16">
        <v>21.47</v>
      </c>
      <c r="H16" s="16">
        <v>57.674999999999997</v>
      </c>
      <c r="I16" s="16">
        <v>48.146000000000001</v>
      </c>
      <c r="J16" s="16">
        <v>84.986000000000004</v>
      </c>
      <c r="K16" s="16">
        <v>48.048000000000002</v>
      </c>
      <c r="L16" s="16">
        <v>68.75</v>
      </c>
      <c r="M16" s="16">
        <v>36.555</v>
      </c>
      <c r="N16" s="16">
        <v>20.001999999999999</v>
      </c>
      <c r="O16" s="16">
        <v>34.744999999999997</v>
      </c>
      <c r="P16" s="16">
        <v>33.813000000000002</v>
      </c>
      <c r="Q16" s="16">
        <v>49.975999999999999</v>
      </c>
      <c r="R16" s="16">
        <v>41.82</v>
      </c>
      <c r="S16" s="16">
        <v>33.289000000000001</v>
      </c>
      <c r="T16" s="16">
        <v>25.706</v>
      </c>
      <c r="U16" s="16">
        <v>43.972000000000001</v>
      </c>
      <c r="V16" s="16">
        <v>46.728000000000002</v>
      </c>
      <c r="W16" s="16">
        <v>34.03</v>
      </c>
      <c r="X16" s="16">
        <v>70.186999999999998</v>
      </c>
      <c r="Y16" s="16">
        <v>24.568999999999999</v>
      </c>
      <c r="Z16" s="16">
        <v>29.913</v>
      </c>
      <c r="AA16" s="16">
        <v>62.417000000000002</v>
      </c>
      <c r="AB16" s="16">
        <v>35.143999999999998</v>
      </c>
      <c r="AC16" s="16">
        <v>35.991999999999997</v>
      </c>
      <c r="AD16" s="16">
        <v>72.171999999999997</v>
      </c>
      <c r="AE16" s="16">
        <v>38.18</v>
      </c>
      <c r="AF16" s="16">
        <v>49.064</v>
      </c>
      <c r="AG16" s="16">
        <v>35.658000000000001</v>
      </c>
      <c r="AH16" s="43">
        <v>52.844000000000001</v>
      </c>
    </row>
    <row r="17" spans="1:34" ht="14.5" x14ac:dyDescent="0.35">
      <c r="A17" s="41">
        <v>45566</v>
      </c>
      <c r="B17" s="33"/>
      <c r="C17" s="8">
        <v>32</v>
      </c>
      <c r="D17" s="44">
        <v>46</v>
      </c>
      <c r="E17" s="16">
        <v>24.143000000000001</v>
      </c>
      <c r="F17" s="16">
        <v>54.75</v>
      </c>
      <c r="G17" s="16">
        <v>35.807000000000002</v>
      </c>
      <c r="H17" s="16">
        <v>56.686</v>
      </c>
      <c r="I17" s="16">
        <v>51.747</v>
      </c>
      <c r="J17" s="16">
        <v>80.938999999999993</v>
      </c>
      <c r="K17" s="16">
        <v>52.728000000000002</v>
      </c>
      <c r="L17" s="16">
        <v>51.454999999999998</v>
      </c>
      <c r="M17" s="16">
        <v>38.866</v>
      </c>
      <c r="N17" s="16">
        <v>25.035</v>
      </c>
      <c r="O17" s="16">
        <v>39.39</v>
      </c>
      <c r="P17" s="16">
        <v>31.312999999999999</v>
      </c>
      <c r="Q17" s="16">
        <v>51.293999999999997</v>
      </c>
      <c r="R17" s="16">
        <v>47.048999999999999</v>
      </c>
      <c r="S17" s="16">
        <v>53.61</v>
      </c>
      <c r="T17" s="16">
        <v>46.212000000000003</v>
      </c>
      <c r="U17" s="16">
        <v>43.148000000000003</v>
      </c>
      <c r="V17" s="16">
        <v>53.104999999999997</v>
      </c>
      <c r="W17" s="16">
        <v>33.072000000000003</v>
      </c>
      <c r="X17" s="16">
        <v>68.171999999999997</v>
      </c>
      <c r="Y17" s="16">
        <v>29.555</v>
      </c>
      <c r="Z17" s="16">
        <v>37.414999999999999</v>
      </c>
      <c r="AA17" s="16">
        <v>117.495</v>
      </c>
      <c r="AB17" s="16">
        <v>47.267000000000003</v>
      </c>
      <c r="AC17" s="16">
        <v>73.822000000000003</v>
      </c>
      <c r="AD17" s="16">
        <v>84.463999999999999</v>
      </c>
      <c r="AE17" s="16">
        <v>44.213999999999999</v>
      </c>
      <c r="AF17" s="16">
        <v>49.142000000000003</v>
      </c>
      <c r="AG17" s="16">
        <v>37.948999999999998</v>
      </c>
      <c r="AH17" s="43">
        <v>41.101999999999997</v>
      </c>
    </row>
    <row r="18" spans="1:34" ht="14.5" x14ac:dyDescent="0.35">
      <c r="A18" s="41">
        <v>45597</v>
      </c>
      <c r="B18" s="33"/>
      <c r="C18" s="8">
        <v>36</v>
      </c>
      <c r="D18" s="44">
        <v>42</v>
      </c>
      <c r="E18" s="16">
        <v>25.966000000000001</v>
      </c>
      <c r="F18" s="16">
        <v>45.993000000000002</v>
      </c>
      <c r="G18" s="16">
        <v>32.884999999999998</v>
      </c>
      <c r="H18" s="16">
        <v>50.17</v>
      </c>
      <c r="I18" s="16">
        <v>49.96</v>
      </c>
      <c r="J18" s="16">
        <v>56.703000000000003</v>
      </c>
      <c r="K18" s="16">
        <v>42.753</v>
      </c>
      <c r="L18" s="16">
        <v>45.351999999999997</v>
      </c>
      <c r="M18" s="16">
        <v>34.774000000000001</v>
      </c>
      <c r="N18" s="16">
        <v>33.875</v>
      </c>
      <c r="O18" s="16">
        <v>33.844999999999999</v>
      </c>
      <c r="P18" s="16">
        <v>32.100999999999999</v>
      </c>
      <c r="Q18" s="16">
        <v>50.41</v>
      </c>
      <c r="R18" s="16">
        <v>42.116999999999997</v>
      </c>
      <c r="S18" s="16">
        <v>40.695999999999998</v>
      </c>
      <c r="T18" s="16">
        <v>38.104999999999997</v>
      </c>
      <c r="U18" s="16">
        <v>44.2</v>
      </c>
      <c r="V18" s="16">
        <v>48.726999999999997</v>
      </c>
      <c r="W18" s="16">
        <v>34.066000000000003</v>
      </c>
      <c r="X18" s="16">
        <v>57.012999999999998</v>
      </c>
      <c r="Y18" s="16">
        <v>36.198</v>
      </c>
      <c r="Z18" s="16">
        <v>31.852</v>
      </c>
      <c r="AA18" s="16">
        <v>61.834000000000003</v>
      </c>
      <c r="AB18" s="16">
        <v>37.805999999999997</v>
      </c>
      <c r="AC18" s="16">
        <v>74.370999999999995</v>
      </c>
      <c r="AD18" s="16">
        <v>67.585999999999999</v>
      </c>
      <c r="AE18" s="16">
        <v>42.93</v>
      </c>
      <c r="AF18" s="16">
        <v>41.024000000000001</v>
      </c>
      <c r="AG18" s="16">
        <v>41.335999999999999</v>
      </c>
      <c r="AH18" s="43">
        <v>41.378999999999998</v>
      </c>
    </row>
    <row r="19" spans="1:34" ht="14.5" x14ac:dyDescent="0.35">
      <c r="A19" s="41">
        <v>45627</v>
      </c>
      <c r="B19" s="33"/>
      <c r="C19" s="8">
        <v>32</v>
      </c>
      <c r="D19" s="44">
        <v>32</v>
      </c>
      <c r="E19" s="16">
        <v>22.309000000000001</v>
      </c>
      <c r="F19" s="16">
        <v>39.101999999999997</v>
      </c>
      <c r="G19" s="16">
        <v>26.369</v>
      </c>
      <c r="H19" s="16">
        <v>48.323999999999998</v>
      </c>
      <c r="I19" s="16">
        <v>45.893999999999998</v>
      </c>
      <c r="J19" s="16">
        <v>46.552999999999997</v>
      </c>
      <c r="K19" s="16">
        <v>37.840000000000003</v>
      </c>
      <c r="L19" s="16">
        <v>39.5</v>
      </c>
      <c r="M19" s="16">
        <v>28.652999999999999</v>
      </c>
      <c r="N19" s="16">
        <v>25.943000000000001</v>
      </c>
      <c r="O19" s="16">
        <v>28.254000000000001</v>
      </c>
      <c r="P19" s="16">
        <v>27.591999999999999</v>
      </c>
      <c r="Q19" s="16">
        <v>36.463000000000001</v>
      </c>
      <c r="R19" s="16">
        <v>36.996000000000002</v>
      </c>
      <c r="S19" s="16">
        <v>35.606999999999999</v>
      </c>
      <c r="T19" s="16">
        <v>28.265000000000001</v>
      </c>
      <c r="U19" s="16">
        <v>35.292000000000002</v>
      </c>
      <c r="V19" s="16">
        <v>39.512999999999998</v>
      </c>
      <c r="W19" s="16">
        <v>28.614000000000001</v>
      </c>
      <c r="X19" s="16">
        <v>46.91</v>
      </c>
      <c r="Y19" s="16">
        <v>30.326000000000001</v>
      </c>
      <c r="Z19" s="16">
        <v>25.635999999999999</v>
      </c>
      <c r="AA19" s="16">
        <v>47.69</v>
      </c>
      <c r="AB19" s="16">
        <v>31.42</v>
      </c>
      <c r="AC19" s="16">
        <v>42.003</v>
      </c>
      <c r="AD19" s="16">
        <v>59.81</v>
      </c>
      <c r="AE19" s="16">
        <v>35.921999999999997</v>
      </c>
      <c r="AF19" s="16">
        <v>34.499000000000002</v>
      </c>
      <c r="AG19" s="16">
        <v>34.805</v>
      </c>
      <c r="AH19" s="43">
        <v>35.652000000000001</v>
      </c>
    </row>
    <row r="20" spans="1:34" ht="14.5" x14ac:dyDescent="0.35">
      <c r="A20" s="41">
        <v>45658</v>
      </c>
      <c r="B20" s="33"/>
      <c r="C20" s="8">
        <v>29</v>
      </c>
      <c r="D20" s="44">
        <v>31</v>
      </c>
      <c r="E20" s="16">
        <v>20.071000000000002</v>
      </c>
      <c r="F20" s="16">
        <v>34.139000000000003</v>
      </c>
      <c r="G20" s="16">
        <v>22.942</v>
      </c>
      <c r="H20" s="16">
        <v>38.311</v>
      </c>
      <c r="I20" s="16">
        <v>45.241</v>
      </c>
      <c r="J20" s="16">
        <v>40.223999999999997</v>
      </c>
      <c r="K20" s="16">
        <v>32.213000000000001</v>
      </c>
      <c r="L20" s="16">
        <v>34.686999999999998</v>
      </c>
      <c r="M20" s="16">
        <v>24.957999999999998</v>
      </c>
      <c r="N20" s="16">
        <v>21.677</v>
      </c>
      <c r="O20" s="16">
        <v>24.718</v>
      </c>
      <c r="P20" s="16">
        <v>24.599</v>
      </c>
      <c r="Q20" s="16">
        <v>30.803000000000001</v>
      </c>
      <c r="R20" s="16">
        <v>35.999000000000002</v>
      </c>
      <c r="S20" s="16">
        <v>32.466999999999999</v>
      </c>
      <c r="T20" s="16">
        <v>23.614000000000001</v>
      </c>
      <c r="U20" s="16">
        <v>32.192999999999998</v>
      </c>
      <c r="V20" s="16">
        <v>34.024000000000001</v>
      </c>
      <c r="W20" s="16">
        <v>25.928000000000001</v>
      </c>
      <c r="X20" s="16">
        <v>42.076999999999998</v>
      </c>
      <c r="Y20" s="16">
        <v>25.632000000000001</v>
      </c>
      <c r="Z20" s="16">
        <v>22.675000000000001</v>
      </c>
      <c r="AA20" s="16">
        <v>43.223999999999997</v>
      </c>
      <c r="AB20" s="16">
        <v>27.844999999999999</v>
      </c>
      <c r="AC20" s="16">
        <v>33.957000000000001</v>
      </c>
      <c r="AD20" s="16">
        <v>51.148000000000003</v>
      </c>
      <c r="AE20" s="16">
        <v>31.443000000000001</v>
      </c>
      <c r="AF20" s="16">
        <v>29.922999999999998</v>
      </c>
      <c r="AG20" s="16">
        <v>29.771999999999998</v>
      </c>
      <c r="AH20" s="43">
        <v>30.754000000000001</v>
      </c>
    </row>
    <row r="21" spans="1:34" ht="14.5" x14ac:dyDescent="0.35">
      <c r="A21" s="41">
        <v>45689</v>
      </c>
      <c r="B21" s="33"/>
      <c r="C21" s="8">
        <v>27</v>
      </c>
      <c r="D21" s="44">
        <v>29</v>
      </c>
      <c r="E21" s="16">
        <v>18.765999999999998</v>
      </c>
      <c r="F21" s="16">
        <v>28.827999999999999</v>
      </c>
      <c r="G21" s="16">
        <v>31.484000000000002</v>
      </c>
      <c r="H21" s="16">
        <v>41.414999999999999</v>
      </c>
      <c r="I21" s="16">
        <v>36.476999999999997</v>
      </c>
      <c r="J21" s="16">
        <v>33.593000000000004</v>
      </c>
      <c r="K21" s="16">
        <v>29.344999999999999</v>
      </c>
      <c r="L21" s="16">
        <v>33.741999999999997</v>
      </c>
      <c r="M21" s="16">
        <v>21.806999999999999</v>
      </c>
      <c r="N21" s="16">
        <v>18.917000000000002</v>
      </c>
      <c r="O21" s="16">
        <v>29.96</v>
      </c>
      <c r="P21" s="16">
        <v>22.515000000000001</v>
      </c>
      <c r="Q21" s="16">
        <v>27.015999999999998</v>
      </c>
      <c r="R21" s="16">
        <v>30.23</v>
      </c>
      <c r="S21" s="16">
        <v>29.948</v>
      </c>
      <c r="T21" s="16">
        <v>20.059999999999999</v>
      </c>
      <c r="U21" s="16">
        <v>29.794</v>
      </c>
      <c r="V21" s="16">
        <v>28.58</v>
      </c>
      <c r="W21" s="16">
        <v>24.236000000000001</v>
      </c>
      <c r="X21" s="16">
        <v>37.454000000000001</v>
      </c>
      <c r="Y21" s="16">
        <v>22.518999999999998</v>
      </c>
      <c r="Z21" s="16">
        <v>27.129000000000001</v>
      </c>
      <c r="AA21" s="16">
        <v>45.158999999999999</v>
      </c>
      <c r="AB21" s="16">
        <v>33.005000000000003</v>
      </c>
      <c r="AC21" s="16">
        <v>44.978000000000002</v>
      </c>
      <c r="AD21" s="16">
        <v>44.671999999999997</v>
      </c>
      <c r="AE21" s="16">
        <v>30.024999999999999</v>
      </c>
      <c r="AF21" s="16">
        <v>26.366</v>
      </c>
      <c r="AG21" s="16">
        <v>29.443000000000001</v>
      </c>
      <c r="AH21" s="43">
        <v>26.622</v>
      </c>
    </row>
    <row r="22" spans="1:34" ht="14.5" x14ac:dyDescent="0.35">
      <c r="A22" s="41">
        <v>45717</v>
      </c>
      <c r="B22" s="33"/>
      <c r="C22" s="8">
        <v>43</v>
      </c>
      <c r="D22" s="44">
        <v>51</v>
      </c>
      <c r="E22" s="16">
        <v>41.07</v>
      </c>
      <c r="F22" s="16">
        <v>51.253</v>
      </c>
      <c r="G22" s="16">
        <v>60.531999999999996</v>
      </c>
      <c r="H22" s="16">
        <v>57.841999999999999</v>
      </c>
      <c r="I22" s="16">
        <v>61.014000000000003</v>
      </c>
      <c r="J22" s="16">
        <v>54.411000000000001</v>
      </c>
      <c r="K22" s="16">
        <v>46.997999999999998</v>
      </c>
      <c r="L22" s="16">
        <v>43.92</v>
      </c>
      <c r="M22" s="16">
        <v>35.511000000000003</v>
      </c>
      <c r="N22" s="16">
        <v>28.013000000000002</v>
      </c>
      <c r="O22" s="16">
        <v>38.606999999999999</v>
      </c>
      <c r="P22" s="16">
        <v>54.515999999999998</v>
      </c>
      <c r="Q22" s="16">
        <v>48.499000000000002</v>
      </c>
      <c r="R22" s="16">
        <v>39.347999999999999</v>
      </c>
      <c r="S22" s="16">
        <v>66.608000000000004</v>
      </c>
      <c r="T22" s="16">
        <v>28.518000000000001</v>
      </c>
      <c r="U22" s="16">
        <v>49.500999999999998</v>
      </c>
      <c r="V22" s="16">
        <v>39.165999999999997</v>
      </c>
      <c r="W22" s="16">
        <v>32.331000000000003</v>
      </c>
      <c r="X22" s="16">
        <v>67.968999999999994</v>
      </c>
      <c r="Y22" s="16">
        <v>36.960999999999999</v>
      </c>
      <c r="Z22" s="16">
        <v>40.267000000000003</v>
      </c>
      <c r="AA22" s="16">
        <v>77.061999999999998</v>
      </c>
      <c r="AB22" s="16">
        <v>52.195999999999998</v>
      </c>
      <c r="AC22" s="16">
        <v>126.959</v>
      </c>
      <c r="AD22" s="16">
        <v>52.393999999999998</v>
      </c>
      <c r="AE22" s="16">
        <v>44.88</v>
      </c>
      <c r="AF22" s="16">
        <v>44.639000000000003</v>
      </c>
      <c r="AG22" s="16">
        <v>36.936</v>
      </c>
      <c r="AH22" s="43">
        <v>49.067999999999998</v>
      </c>
    </row>
    <row r="23" spans="1:34" ht="14.5" x14ac:dyDescent="0.35">
      <c r="A23" s="41">
        <v>45748</v>
      </c>
      <c r="B23" s="33"/>
      <c r="C23" s="8">
        <v>65</v>
      </c>
      <c r="D23" s="44">
        <v>77</v>
      </c>
      <c r="E23" s="16">
        <v>62.917000000000002</v>
      </c>
      <c r="F23" s="16">
        <v>91.715000000000003</v>
      </c>
      <c r="G23" s="16">
        <v>60.619</v>
      </c>
      <c r="H23" s="16">
        <v>113.566</v>
      </c>
      <c r="I23" s="16">
        <v>90.039000000000001</v>
      </c>
      <c r="J23" s="16">
        <v>85.531999999999996</v>
      </c>
      <c r="K23" s="16">
        <v>64.709000000000003</v>
      </c>
      <c r="L23" s="16">
        <v>80.323999999999998</v>
      </c>
      <c r="M23" s="16">
        <v>46.276000000000003</v>
      </c>
      <c r="N23" s="16">
        <v>58.183999999999997</v>
      </c>
      <c r="O23" s="16">
        <v>63.295999999999999</v>
      </c>
      <c r="P23" s="16">
        <v>108.426</v>
      </c>
      <c r="Q23" s="16">
        <v>72.834000000000003</v>
      </c>
      <c r="R23" s="16">
        <v>100.58499999999999</v>
      </c>
      <c r="S23" s="16">
        <v>69.744</v>
      </c>
      <c r="T23" s="16">
        <v>33.549999999999997</v>
      </c>
      <c r="U23" s="16">
        <v>79.204999999999998</v>
      </c>
      <c r="V23" s="16">
        <v>54.539000000000001</v>
      </c>
      <c r="W23" s="16">
        <v>56.872</v>
      </c>
      <c r="X23" s="16">
        <v>131.43</v>
      </c>
      <c r="Y23" s="16">
        <v>44.08</v>
      </c>
      <c r="Z23" s="16">
        <v>71.771000000000001</v>
      </c>
      <c r="AA23" s="16">
        <v>83.042000000000002</v>
      </c>
      <c r="AB23" s="16">
        <v>82.085999999999999</v>
      </c>
      <c r="AC23" s="16">
        <v>248.066</v>
      </c>
      <c r="AD23" s="16">
        <v>87.918000000000006</v>
      </c>
      <c r="AE23" s="16">
        <v>98.852000000000004</v>
      </c>
      <c r="AF23" s="16">
        <v>62.790999999999997</v>
      </c>
      <c r="AG23" s="16">
        <v>58.62</v>
      </c>
      <c r="AH23" s="43">
        <v>66.093999999999994</v>
      </c>
    </row>
    <row r="24" spans="1:34" ht="14.5" x14ac:dyDescent="0.35">
      <c r="A24" s="41">
        <v>45778</v>
      </c>
      <c r="B24" s="33"/>
      <c r="C24" s="8">
        <v>116</v>
      </c>
      <c r="D24" s="44">
        <v>166</v>
      </c>
      <c r="E24" s="16">
        <v>185.27799999999999</v>
      </c>
      <c r="F24" s="16">
        <v>193.61699999999999</v>
      </c>
      <c r="G24" s="16">
        <v>60.81</v>
      </c>
      <c r="H24" s="16">
        <v>155.71199999999999</v>
      </c>
      <c r="I24" s="16">
        <v>338.36700000000002</v>
      </c>
      <c r="J24" s="16">
        <v>168.20500000000001</v>
      </c>
      <c r="K24" s="16">
        <v>174.697</v>
      </c>
      <c r="L24" s="16">
        <v>170.77699999999999</v>
      </c>
      <c r="M24" s="16">
        <v>101.41500000000001</v>
      </c>
      <c r="N24" s="16">
        <v>55.942</v>
      </c>
      <c r="O24" s="16">
        <v>72.656999999999996</v>
      </c>
      <c r="P24" s="16">
        <v>103.387</v>
      </c>
      <c r="Q24" s="16">
        <v>138.226</v>
      </c>
      <c r="R24" s="16">
        <v>242.47</v>
      </c>
      <c r="S24" s="16">
        <v>172.721</v>
      </c>
      <c r="T24" s="16">
        <v>108.452</v>
      </c>
      <c r="U24" s="16">
        <v>138.41300000000001</v>
      </c>
      <c r="V24" s="16">
        <v>30.236000000000001</v>
      </c>
      <c r="W24" s="16">
        <v>144.33799999999999</v>
      </c>
      <c r="X24" s="16">
        <v>179.149</v>
      </c>
      <c r="Y24" s="16">
        <v>68.369</v>
      </c>
      <c r="Z24" s="16">
        <v>191.31899999999999</v>
      </c>
      <c r="AA24" s="16">
        <v>190.05</v>
      </c>
      <c r="AB24" s="16">
        <v>125.65</v>
      </c>
      <c r="AC24" s="16">
        <v>368.14</v>
      </c>
      <c r="AD24" s="16">
        <v>286.14999999999998</v>
      </c>
      <c r="AE24" s="16">
        <v>85.903000000000006</v>
      </c>
      <c r="AF24" s="16">
        <v>124.736</v>
      </c>
      <c r="AG24" s="16">
        <v>77.772999999999996</v>
      </c>
      <c r="AH24" s="43">
        <v>152.06200000000001</v>
      </c>
    </row>
    <row r="25" spans="1:34" ht="14.5" x14ac:dyDescent="0.35">
      <c r="A25" s="41">
        <v>45809</v>
      </c>
      <c r="B25" s="33"/>
      <c r="C25" s="8">
        <v>201</v>
      </c>
      <c r="D25" s="44">
        <v>301</v>
      </c>
      <c r="E25" s="16">
        <v>348.017</v>
      </c>
      <c r="F25" s="16">
        <v>153.22200000000001</v>
      </c>
      <c r="G25" s="16">
        <v>411.91399999999999</v>
      </c>
      <c r="H25" s="16">
        <v>582.98299999999995</v>
      </c>
      <c r="I25" s="16">
        <v>710.55799999999999</v>
      </c>
      <c r="J25" s="16">
        <v>311.90300000000002</v>
      </c>
      <c r="K25" s="16">
        <v>532.39200000000005</v>
      </c>
      <c r="L25" s="16">
        <v>218.727</v>
      </c>
      <c r="M25" s="16">
        <v>119.50700000000001</v>
      </c>
      <c r="N25" s="16">
        <v>190.85499999999999</v>
      </c>
      <c r="O25" s="16">
        <v>214.41399999999999</v>
      </c>
      <c r="P25" s="16">
        <v>246.833</v>
      </c>
      <c r="Q25" s="16">
        <v>362.81599999999997</v>
      </c>
      <c r="R25" s="16">
        <v>272.97899999999998</v>
      </c>
      <c r="S25" s="16">
        <v>65.284999999999997</v>
      </c>
      <c r="T25" s="16">
        <v>272.80200000000002</v>
      </c>
      <c r="U25" s="16">
        <v>450.274</v>
      </c>
      <c r="V25" s="16">
        <v>208.12100000000001</v>
      </c>
      <c r="W25" s="16">
        <v>394.98099999999999</v>
      </c>
      <c r="X25" s="16">
        <v>208.45599999999999</v>
      </c>
      <c r="Y25" s="16">
        <v>94.433000000000007</v>
      </c>
      <c r="Z25" s="16">
        <v>441.57</v>
      </c>
      <c r="AA25" s="16">
        <v>299.19099999999997</v>
      </c>
      <c r="AB25" s="16">
        <v>275.87099999999998</v>
      </c>
      <c r="AC25" s="16">
        <v>711.30200000000002</v>
      </c>
      <c r="AD25" s="16">
        <v>451.13799999999998</v>
      </c>
      <c r="AE25" s="16">
        <v>265.60700000000003</v>
      </c>
      <c r="AF25" s="16">
        <v>342.05599999999998</v>
      </c>
      <c r="AG25" s="16">
        <v>324.3</v>
      </c>
      <c r="AH25" s="43">
        <v>58.389000000000003</v>
      </c>
    </row>
    <row r="26" spans="1:34" ht="14.5" x14ac:dyDescent="0.35">
      <c r="A26" s="41">
        <v>45839</v>
      </c>
      <c r="B26" s="33"/>
      <c r="C26" s="8">
        <v>90</v>
      </c>
      <c r="D26" s="44">
        <v>146</v>
      </c>
      <c r="E26" s="16">
        <v>225.977</v>
      </c>
      <c r="F26" s="16">
        <v>29.798999999999999</v>
      </c>
      <c r="G26" s="16">
        <v>410.548</v>
      </c>
      <c r="H26" s="16">
        <v>286.04700000000003</v>
      </c>
      <c r="I26" s="16">
        <v>314.41000000000003</v>
      </c>
      <c r="J26" s="16">
        <v>352.09500000000003</v>
      </c>
      <c r="K26" s="16">
        <v>323.23700000000002</v>
      </c>
      <c r="L26" s="16">
        <v>66.013999999999996</v>
      </c>
      <c r="M26" s="16">
        <v>31.457000000000001</v>
      </c>
      <c r="N26" s="16">
        <v>75.412999999999997</v>
      </c>
      <c r="O26" s="16">
        <v>74.849999999999994</v>
      </c>
      <c r="P26" s="16">
        <v>169.386</v>
      </c>
      <c r="Q26" s="16">
        <v>258.17</v>
      </c>
      <c r="R26" s="16">
        <v>74.936000000000007</v>
      </c>
      <c r="S26" s="16">
        <v>11.779</v>
      </c>
      <c r="T26" s="16">
        <v>194.19</v>
      </c>
      <c r="U26" s="16">
        <v>348.29399999999998</v>
      </c>
      <c r="V26" s="16">
        <v>170.87</v>
      </c>
      <c r="W26" s="16">
        <v>603.09699999999998</v>
      </c>
      <c r="X26" s="16">
        <v>73.605000000000004</v>
      </c>
      <c r="Y26" s="16">
        <v>36.558999999999997</v>
      </c>
      <c r="Z26" s="16">
        <v>281.37</v>
      </c>
      <c r="AA26" s="16">
        <v>134.50899999999999</v>
      </c>
      <c r="AB26" s="16">
        <v>90.611999999999995</v>
      </c>
      <c r="AC26" s="16">
        <v>359.51299999999998</v>
      </c>
      <c r="AD26" s="16">
        <v>189.804</v>
      </c>
      <c r="AE26" s="16">
        <v>212.64699999999999</v>
      </c>
      <c r="AF26" s="16">
        <v>169.35499999999999</v>
      </c>
      <c r="AG26" s="16">
        <v>168.90700000000001</v>
      </c>
      <c r="AH26" s="43">
        <v>32.241999999999997</v>
      </c>
    </row>
    <row r="27" spans="1:34" ht="14.5" x14ac:dyDescent="0.35">
      <c r="A27" s="41">
        <v>45870</v>
      </c>
      <c r="B27" s="33"/>
      <c r="C27" s="8">
        <v>42</v>
      </c>
      <c r="D27" s="44">
        <v>59</v>
      </c>
      <c r="E27" s="16">
        <v>178.21</v>
      </c>
      <c r="F27" s="16">
        <v>27.475999999999999</v>
      </c>
      <c r="G27" s="16">
        <v>144.80699999999999</v>
      </c>
      <c r="H27" s="16">
        <v>91.406000000000006</v>
      </c>
      <c r="I27" s="16">
        <v>151.822</v>
      </c>
      <c r="J27" s="16">
        <v>115.66500000000001</v>
      </c>
      <c r="K27" s="16">
        <v>112.917</v>
      </c>
      <c r="L27" s="16">
        <v>38.292000000000002</v>
      </c>
      <c r="M27" s="16">
        <v>21.181000000000001</v>
      </c>
      <c r="N27" s="16">
        <v>33.878999999999998</v>
      </c>
      <c r="O27" s="16">
        <v>35.061</v>
      </c>
      <c r="P27" s="16">
        <v>67.528999999999996</v>
      </c>
      <c r="Q27" s="16">
        <v>84.435000000000002</v>
      </c>
      <c r="R27" s="16">
        <v>45.415999999999997</v>
      </c>
      <c r="S27" s="16">
        <v>28.170999999999999</v>
      </c>
      <c r="T27" s="16">
        <v>62.070999999999998</v>
      </c>
      <c r="U27" s="16">
        <v>109.172</v>
      </c>
      <c r="V27" s="16">
        <v>58.881</v>
      </c>
      <c r="W27" s="16">
        <v>177.28899999999999</v>
      </c>
      <c r="X27" s="16">
        <v>38.918999999999997</v>
      </c>
      <c r="Y27" s="16">
        <v>23.69</v>
      </c>
      <c r="Z27" s="16">
        <v>97.481999999999999</v>
      </c>
      <c r="AA27" s="16">
        <v>53.128999999999998</v>
      </c>
      <c r="AB27" s="16">
        <v>43.807000000000002</v>
      </c>
      <c r="AC27" s="16">
        <v>117.10599999999999</v>
      </c>
      <c r="AD27" s="16">
        <v>70.656999999999996</v>
      </c>
      <c r="AE27" s="16">
        <v>79.108000000000004</v>
      </c>
      <c r="AF27" s="16">
        <v>60.192</v>
      </c>
      <c r="AG27" s="16">
        <v>73.570999999999998</v>
      </c>
      <c r="AH27" s="43">
        <v>21.053999999999998</v>
      </c>
    </row>
    <row r="28" spans="1:34" ht="14.5" x14ac:dyDescent="0.35">
      <c r="A28" s="41">
        <v>45901</v>
      </c>
      <c r="B28" s="33"/>
      <c r="C28" s="8">
        <v>32</v>
      </c>
      <c r="D28" s="44">
        <v>39</v>
      </c>
      <c r="E28" s="16">
        <v>68.944999999999993</v>
      </c>
      <c r="F28" s="16">
        <v>26.448</v>
      </c>
      <c r="G28" s="16">
        <v>62.468000000000004</v>
      </c>
      <c r="H28" s="16">
        <v>55.326999999999998</v>
      </c>
      <c r="I28" s="16">
        <v>95.799000000000007</v>
      </c>
      <c r="J28" s="16">
        <v>56.75</v>
      </c>
      <c r="K28" s="16">
        <v>78.301000000000002</v>
      </c>
      <c r="L28" s="16">
        <v>43.003999999999998</v>
      </c>
      <c r="M28" s="16">
        <v>20.238</v>
      </c>
      <c r="N28" s="16">
        <v>35.164000000000001</v>
      </c>
      <c r="O28" s="16">
        <v>35.298999999999999</v>
      </c>
      <c r="P28" s="16">
        <v>54.606000000000002</v>
      </c>
      <c r="Q28" s="16">
        <v>47.655000000000001</v>
      </c>
      <c r="R28" s="16">
        <v>37.695999999999998</v>
      </c>
      <c r="S28" s="16">
        <v>27.015999999999998</v>
      </c>
      <c r="T28" s="16">
        <v>46.566000000000003</v>
      </c>
      <c r="U28" s="16">
        <v>52.896000000000001</v>
      </c>
      <c r="V28" s="16">
        <v>38.935000000000002</v>
      </c>
      <c r="W28" s="16">
        <v>78.387</v>
      </c>
      <c r="X28" s="16">
        <v>30.952999999999999</v>
      </c>
      <c r="Y28" s="16">
        <v>30.175999999999998</v>
      </c>
      <c r="Z28" s="16">
        <v>67.923000000000002</v>
      </c>
      <c r="AA28" s="16">
        <v>41.261000000000003</v>
      </c>
      <c r="AB28" s="16">
        <v>39.095999999999997</v>
      </c>
      <c r="AC28" s="16">
        <v>80.394000000000005</v>
      </c>
      <c r="AD28" s="16">
        <v>45.463000000000001</v>
      </c>
      <c r="AE28" s="16">
        <v>54.942999999999998</v>
      </c>
      <c r="AF28" s="16">
        <v>39.725999999999999</v>
      </c>
      <c r="AG28" s="16">
        <v>59.841000000000001</v>
      </c>
      <c r="AH28" s="43">
        <v>24.814</v>
      </c>
    </row>
    <row r="29" spans="1:34" ht="14.5" x14ac:dyDescent="0.35">
      <c r="A29" s="41">
        <v>45931</v>
      </c>
      <c r="B29" s="33"/>
      <c r="C29" s="8">
        <v>32</v>
      </c>
      <c r="D29" s="44">
        <v>46</v>
      </c>
      <c r="E29" s="16">
        <v>52.923999999999999</v>
      </c>
      <c r="F29" s="16">
        <v>37.619</v>
      </c>
      <c r="G29" s="16">
        <v>54.118000000000002</v>
      </c>
      <c r="H29" s="16">
        <v>52.27</v>
      </c>
      <c r="I29" s="16">
        <v>82.616</v>
      </c>
      <c r="J29" s="16">
        <v>54.606000000000002</v>
      </c>
      <c r="K29" s="16">
        <v>51.430999999999997</v>
      </c>
      <c r="L29" s="16">
        <v>40.031999999999996</v>
      </c>
      <c r="M29" s="16">
        <v>22.661000000000001</v>
      </c>
      <c r="N29" s="16">
        <v>35.700000000000003</v>
      </c>
      <c r="O29" s="16">
        <v>28.663</v>
      </c>
      <c r="P29" s="16">
        <v>49.350999999999999</v>
      </c>
      <c r="Q29" s="16">
        <v>46.744</v>
      </c>
      <c r="R29" s="16">
        <v>53.527000000000001</v>
      </c>
      <c r="S29" s="16">
        <v>43.762</v>
      </c>
      <c r="T29" s="16">
        <v>40.213000000000001</v>
      </c>
      <c r="U29" s="16">
        <v>52.173999999999999</v>
      </c>
      <c r="V29" s="16">
        <v>33.229999999999997</v>
      </c>
      <c r="W29" s="16">
        <v>66.918999999999997</v>
      </c>
      <c r="X29" s="16">
        <v>32.198</v>
      </c>
      <c r="Y29" s="16">
        <v>34.384</v>
      </c>
      <c r="Z29" s="16">
        <v>114.25</v>
      </c>
      <c r="AA29" s="16">
        <v>48.405000000000001</v>
      </c>
      <c r="AB29" s="16">
        <v>71.858999999999995</v>
      </c>
      <c r="AC29" s="16">
        <v>84.438000000000002</v>
      </c>
      <c r="AD29" s="16">
        <v>46.069000000000003</v>
      </c>
      <c r="AE29" s="16">
        <v>48.542000000000002</v>
      </c>
      <c r="AF29" s="16">
        <v>37.204000000000001</v>
      </c>
      <c r="AG29" s="16">
        <v>40.139000000000003</v>
      </c>
      <c r="AH29" s="43">
        <v>23.550999999999998</v>
      </c>
    </row>
    <row r="30" spans="1:34" ht="14.5" x14ac:dyDescent="0.35">
      <c r="A30" s="41">
        <v>45962</v>
      </c>
      <c r="B30" s="33"/>
      <c r="C30" s="8">
        <v>36</v>
      </c>
      <c r="D30" s="44">
        <v>42</v>
      </c>
      <c r="E30" s="16">
        <v>44.137</v>
      </c>
      <c r="F30" s="16">
        <v>34.366999999999997</v>
      </c>
      <c r="G30" s="16">
        <v>48.1</v>
      </c>
      <c r="H30" s="16">
        <v>50.353000000000002</v>
      </c>
      <c r="I30" s="16">
        <v>56.98</v>
      </c>
      <c r="J30" s="16">
        <v>44.323999999999998</v>
      </c>
      <c r="K30" s="16">
        <v>45.311999999999998</v>
      </c>
      <c r="L30" s="16">
        <v>35.747999999999998</v>
      </c>
      <c r="M30" s="16">
        <v>31.791</v>
      </c>
      <c r="N30" s="16">
        <v>30.844000000000001</v>
      </c>
      <c r="O30" s="16">
        <v>29.92</v>
      </c>
      <c r="P30" s="16">
        <v>48.750999999999998</v>
      </c>
      <c r="Q30" s="16">
        <v>41.881999999999998</v>
      </c>
      <c r="R30" s="16">
        <v>40.575000000000003</v>
      </c>
      <c r="S30" s="16">
        <v>36.329000000000001</v>
      </c>
      <c r="T30" s="16">
        <v>41.680999999999997</v>
      </c>
      <c r="U30" s="16">
        <v>48.371000000000002</v>
      </c>
      <c r="V30" s="16">
        <v>34.207000000000001</v>
      </c>
      <c r="W30" s="16">
        <v>56.01</v>
      </c>
      <c r="X30" s="16">
        <v>38.569000000000003</v>
      </c>
      <c r="Y30" s="16">
        <v>29.63</v>
      </c>
      <c r="Z30" s="16">
        <v>59.823999999999998</v>
      </c>
      <c r="AA30" s="16">
        <v>38.704000000000001</v>
      </c>
      <c r="AB30" s="16">
        <v>72.78</v>
      </c>
      <c r="AC30" s="16">
        <v>67.05</v>
      </c>
      <c r="AD30" s="16">
        <v>44.527999999999999</v>
      </c>
      <c r="AE30" s="16">
        <v>40.515999999999998</v>
      </c>
      <c r="AF30" s="16">
        <v>40.679000000000002</v>
      </c>
      <c r="AG30" s="16">
        <v>40.456000000000003</v>
      </c>
      <c r="AH30" s="43">
        <v>25.486999999999998</v>
      </c>
    </row>
    <row r="31" spans="1:34" ht="14.5" x14ac:dyDescent="0.35">
      <c r="A31" s="41">
        <v>45992</v>
      </c>
      <c r="B31" s="33"/>
      <c r="C31" s="8">
        <v>32</v>
      </c>
      <c r="D31" s="44">
        <v>32</v>
      </c>
      <c r="E31" s="16">
        <v>37.378</v>
      </c>
      <c r="F31" s="16">
        <v>27.765999999999998</v>
      </c>
      <c r="G31" s="16">
        <v>46.472000000000001</v>
      </c>
      <c r="H31" s="16">
        <v>46.335999999999999</v>
      </c>
      <c r="I31" s="16">
        <v>46.652999999999999</v>
      </c>
      <c r="J31" s="16">
        <v>39.368000000000002</v>
      </c>
      <c r="K31" s="16">
        <v>39.561</v>
      </c>
      <c r="L31" s="16">
        <v>29.574000000000002</v>
      </c>
      <c r="M31" s="16">
        <v>24.359000000000002</v>
      </c>
      <c r="N31" s="16">
        <v>25.587</v>
      </c>
      <c r="O31" s="16">
        <v>25.626000000000001</v>
      </c>
      <c r="P31" s="16">
        <v>35.106000000000002</v>
      </c>
      <c r="Q31" s="16">
        <v>36.694000000000003</v>
      </c>
      <c r="R31" s="16">
        <v>35.581000000000003</v>
      </c>
      <c r="S31" s="16">
        <v>26.846</v>
      </c>
      <c r="T31" s="16">
        <v>33.177</v>
      </c>
      <c r="U31" s="16">
        <v>39.116999999999997</v>
      </c>
      <c r="V31" s="16">
        <v>28.837</v>
      </c>
      <c r="W31" s="16">
        <v>46.067</v>
      </c>
      <c r="X31" s="16">
        <v>32.509</v>
      </c>
      <c r="Y31" s="16">
        <v>23.529</v>
      </c>
      <c r="Z31" s="16">
        <v>45.972999999999999</v>
      </c>
      <c r="AA31" s="16">
        <v>32.314999999999998</v>
      </c>
      <c r="AB31" s="16">
        <v>40.878</v>
      </c>
      <c r="AC31" s="16">
        <v>59.863</v>
      </c>
      <c r="AD31" s="16">
        <v>37.442</v>
      </c>
      <c r="AE31" s="16">
        <v>34.106000000000002</v>
      </c>
      <c r="AF31" s="16">
        <v>34.299999999999997</v>
      </c>
      <c r="AG31" s="16">
        <v>34.996000000000002</v>
      </c>
      <c r="AH31" s="43">
        <v>21.95</v>
      </c>
    </row>
    <row r="32" spans="1:34" ht="14.5" x14ac:dyDescent="0.35">
      <c r="A32" s="41">
        <v>46023</v>
      </c>
      <c r="B32" s="33"/>
      <c r="C32" s="8">
        <v>29</v>
      </c>
      <c r="D32" s="44">
        <v>31</v>
      </c>
      <c r="E32" s="16">
        <v>32.585999999999999</v>
      </c>
      <c r="F32" s="16">
        <v>24.181999999999999</v>
      </c>
      <c r="G32" s="16">
        <v>36.753</v>
      </c>
      <c r="H32" s="16">
        <v>45.639000000000003</v>
      </c>
      <c r="I32" s="16">
        <v>40.25</v>
      </c>
      <c r="J32" s="16">
        <v>33.533999999999999</v>
      </c>
      <c r="K32" s="16">
        <v>34.744999999999997</v>
      </c>
      <c r="L32" s="16">
        <v>25.779</v>
      </c>
      <c r="M32" s="16">
        <v>20.193000000000001</v>
      </c>
      <c r="N32" s="16">
        <v>22.338999999999999</v>
      </c>
      <c r="O32" s="16">
        <v>22.838000000000001</v>
      </c>
      <c r="P32" s="16">
        <v>29.605</v>
      </c>
      <c r="Q32" s="16">
        <v>35.951000000000001</v>
      </c>
      <c r="R32" s="16">
        <v>32.448999999999998</v>
      </c>
      <c r="S32" s="16">
        <v>22.358000000000001</v>
      </c>
      <c r="T32" s="16">
        <v>30.323</v>
      </c>
      <c r="U32" s="16">
        <v>33.615000000000002</v>
      </c>
      <c r="V32" s="16">
        <v>26.13</v>
      </c>
      <c r="W32" s="16">
        <v>41.33</v>
      </c>
      <c r="X32" s="16">
        <v>27.54</v>
      </c>
      <c r="Y32" s="16">
        <v>20.802</v>
      </c>
      <c r="Z32" s="16">
        <v>41.704999999999998</v>
      </c>
      <c r="AA32" s="16">
        <v>28.638999999999999</v>
      </c>
      <c r="AB32" s="16">
        <v>32.959000000000003</v>
      </c>
      <c r="AC32" s="16">
        <v>50.93</v>
      </c>
      <c r="AD32" s="16">
        <v>32.780999999999999</v>
      </c>
      <c r="AE32" s="16">
        <v>29.568999999999999</v>
      </c>
      <c r="AF32" s="16">
        <v>29.321000000000002</v>
      </c>
      <c r="AG32" s="16">
        <v>30.073</v>
      </c>
      <c r="AH32" s="43">
        <v>19.756</v>
      </c>
    </row>
    <row r="33" spans="1:34" ht="14.5" x14ac:dyDescent="0.35">
      <c r="A33" s="41">
        <v>46054</v>
      </c>
      <c r="B33" s="34"/>
      <c r="C33" s="12">
        <v>27</v>
      </c>
      <c r="D33" s="44">
        <v>29</v>
      </c>
      <c r="E33" s="16">
        <v>27.51</v>
      </c>
      <c r="F33" s="16">
        <v>32.497</v>
      </c>
      <c r="G33" s="16">
        <v>40.112000000000002</v>
      </c>
      <c r="H33" s="16">
        <v>36.793999999999997</v>
      </c>
      <c r="I33" s="16">
        <v>33.6</v>
      </c>
      <c r="J33" s="16">
        <v>30.4</v>
      </c>
      <c r="K33" s="16">
        <v>33.784999999999997</v>
      </c>
      <c r="L33" s="16">
        <v>22.472999999999999</v>
      </c>
      <c r="M33" s="16">
        <v>17.62</v>
      </c>
      <c r="N33" s="16">
        <v>27.972000000000001</v>
      </c>
      <c r="O33" s="16">
        <v>21.079000000000001</v>
      </c>
      <c r="P33" s="16">
        <v>26.044</v>
      </c>
      <c r="Q33" s="16">
        <v>30.068999999999999</v>
      </c>
      <c r="R33" s="16">
        <v>29.937999999999999</v>
      </c>
      <c r="S33" s="16">
        <v>19.036999999999999</v>
      </c>
      <c r="T33" s="16">
        <v>28.273</v>
      </c>
      <c r="U33" s="16">
        <v>28.238</v>
      </c>
      <c r="V33" s="16">
        <v>24.402000000000001</v>
      </c>
      <c r="W33" s="16">
        <v>36.850999999999999</v>
      </c>
      <c r="X33" s="16">
        <v>24.050999999999998</v>
      </c>
      <c r="Y33" s="16">
        <v>25.106000000000002</v>
      </c>
      <c r="Z33" s="16">
        <v>43.823</v>
      </c>
      <c r="AA33" s="16">
        <v>33.656999999999996</v>
      </c>
      <c r="AB33" s="16">
        <v>44.097999999999999</v>
      </c>
      <c r="AC33" s="16">
        <v>44.414000000000001</v>
      </c>
      <c r="AD33" s="16">
        <v>31.106000000000002</v>
      </c>
      <c r="AE33" s="16">
        <v>26.074999999999999</v>
      </c>
      <c r="AF33" s="16">
        <v>29.062000000000001</v>
      </c>
      <c r="AG33" s="16">
        <v>26.026</v>
      </c>
      <c r="AH33" s="43">
        <v>18.513999999999999</v>
      </c>
    </row>
    <row r="34" spans="1:34" ht="14.5" x14ac:dyDescent="0.35">
      <c r="A34" s="41">
        <v>46082</v>
      </c>
      <c r="B34" s="33"/>
      <c r="C34" s="8">
        <v>43</v>
      </c>
      <c r="D34" s="44">
        <v>51</v>
      </c>
      <c r="E34" s="16">
        <v>49.432000000000002</v>
      </c>
      <c r="F34" s="16">
        <v>61.607999999999997</v>
      </c>
      <c r="G34" s="16">
        <v>56.491</v>
      </c>
      <c r="H34" s="16">
        <v>61.287999999999997</v>
      </c>
      <c r="I34" s="16">
        <v>52.723999999999997</v>
      </c>
      <c r="J34" s="16">
        <v>48.189</v>
      </c>
      <c r="K34" s="16">
        <v>43.954000000000001</v>
      </c>
      <c r="L34" s="16">
        <v>36.192</v>
      </c>
      <c r="M34" s="16">
        <v>26.48</v>
      </c>
      <c r="N34" s="16">
        <v>36.595999999999997</v>
      </c>
      <c r="O34" s="16">
        <v>52.872999999999998</v>
      </c>
      <c r="P34" s="16">
        <v>47.451000000000001</v>
      </c>
      <c r="Q34" s="16">
        <v>38.848999999999997</v>
      </c>
      <c r="R34" s="16">
        <v>66.602000000000004</v>
      </c>
      <c r="S34" s="16">
        <v>27.486999999999998</v>
      </c>
      <c r="T34" s="16">
        <v>47.866</v>
      </c>
      <c r="U34" s="16">
        <v>38.445</v>
      </c>
      <c r="V34" s="16">
        <v>32.497999999999998</v>
      </c>
      <c r="W34" s="16">
        <v>67.197999999999993</v>
      </c>
      <c r="X34" s="16">
        <v>38.582000000000001</v>
      </c>
      <c r="Y34" s="16">
        <v>38.548999999999999</v>
      </c>
      <c r="Z34" s="16">
        <v>75.418000000000006</v>
      </c>
      <c r="AA34" s="16">
        <v>52.887</v>
      </c>
      <c r="AB34" s="16">
        <v>125.529</v>
      </c>
      <c r="AC34" s="16">
        <v>51.741999999999997</v>
      </c>
      <c r="AD34" s="16">
        <v>45.987000000000002</v>
      </c>
      <c r="AE34" s="16">
        <v>44.313000000000002</v>
      </c>
      <c r="AF34" s="16">
        <v>36.555</v>
      </c>
      <c r="AG34" s="16">
        <v>47.691000000000003</v>
      </c>
      <c r="AH34" s="43">
        <v>40.752000000000002</v>
      </c>
    </row>
    <row r="35" spans="1:34" ht="14.5" x14ac:dyDescent="0.35">
      <c r="A35" s="41">
        <v>46113</v>
      </c>
      <c r="B35" s="33"/>
      <c r="C35" s="8">
        <v>65</v>
      </c>
      <c r="D35" s="44">
        <v>77</v>
      </c>
      <c r="E35" s="16">
        <v>88.054000000000002</v>
      </c>
      <c r="F35" s="16">
        <v>61.634999999999998</v>
      </c>
      <c r="G35" s="16">
        <v>111.84399999999999</v>
      </c>
      <c r="H35" s="16">
        <v>90.233999999999995</v>
      </c>
      <c r="I35" s="16">
        <v>84.18</v>
      </c>
      <c r="J35" s="16">
        <v>66.034000000000006</v>
      </c>
      <c r="K35" s="16">
        <v>80.361000000000004</v>
      </c>
      <c r="L35" s="16">
        <v>46.960999999999999</v>
      </c>
      <c r="M35" s="16">
        <v>55.814999999999998</v>
      </c>
      <c r="N35" s="16">
        <v>60.963000000000001</v>
      </c>
      <c r="O35" s="16">
        <v>106.396</v>
      </c>
      <c r="P35" s="16">
        <v>71.596000000000004</v>
      </c>
      <c r="Q35" s="16">
        <v>97.048000000000002</v>
      </c>
      <c r="R35" s="16">
        <v>69.766999999999996</v>
      </c>
      <c r="S35" s="16">
        <v>32.613999999999997</v>
      </c>
      <c r="T35" s="16">
        <v>77.257000000000005</v>
      </c>
      <c r="U35" s="16">
        <v>52.363</v>
      </c>
      <c r="V35" s="16">
        <v>56.994999999999997</v>
      </c>
      <c r="W35" s="16">
        <v>130.55000000000001</v>
      </c>
      <c r="X35" s="16">
        <v>45.737000000000002</v>
      </c>
      <c r="Y35" s="16">
        <v>68.096999999999994</v>
      </c>
      <c r="Z35" s="16">
        <v>81.661000000000001</v>
      </c>
      <c r="AA35" s="16">
        <v>83.001000000000005</v>
      </c>
      <c r="AB35" s="16">
        <v>246.232</v>
      </c>
      <c r="AC35" s="16">
        <v>83.945999999999998</v>
      </c>
      <c r="AD35" s="16">
        <v>100.52</v>
      </c>
      <c r="AE35" s="16">
        <v>62.451000000000001</v>
      </c>
      <c r="AF35" s="16">
        <v>58.136000000000003</v>
      </c>
      <c r="AG35" s="16">
        <v>63.636000000000003</v>
      </c>
      <c r="AH35" s="43">
        <v>62.530999999999999</v>
      </c>
    </row>
    <row r="36" spans="1:34" ht="14.5" x14ac:dyDescent="0.35">
      <c r="A36" s="41">
        <v>46143</v>
      </c>
      <c r="B36" s="33"/>
      <c r="C36" s="8">
        <v>116</v>
      </c>
      <c r="D36" s="45">
        <v>166</v>
      </c>
      <c r="E36" s="16">
        <v>183.15899999999999</v>
      </c>
      <c r="F36" s="16">
        <v>62.246000000000002</v>
      </c>
      <c r="G36" s="16">
        <v>153.547</v>
      </c>
      <c r="H36" s="16">
        <v>339.28899999999999</v>
      </c>
      <c r="I36" s="16">
        <v>160.82900000000001</v>
      </c>
      <c r="J36" s="16">
        <v>176.886</v>
      </c>
      <c r="K36" s="16">
        <v>171.256</v>
      </c>
      <c r="L36" s="16">
        <v>102.81100000000001</v>
      </c>
      <c r="M36" s="16">
        <v>49.637</v>
      </c>
      <c r="N36" s="16">
        <v>69.835999999999999</v>
      </c>
      <c r="O36" s="16">
        <v>101.081</v>
      </c>
      <c r="P36" s="16">
        <v>136.404</v>
      </c>
      <c r="Q36" s="16">
        <v>232.827</v>
      </c>
      <c r="R36" s="16">
        <v>172.95099999999999</v>
      </c>
      <c r="S36" s="16">
        <v>106.54300000000001</v>
      </c>
      <c r="T36" s="16">
        <v>135.63</v>
      </c>
      <c r="U36" s="16">
        <v>27.190999999999999</v>
      </c>
      <c r="V36" s="16">
        <v>144.57300000000001</v>
      </c>
      <c r="W36" s="16">
        <v>178.536</v>
      </c>
      <c r="X36" s="16">
        <v>70.753</v>
      </c>
      <c r="Y36" s="16">
        <v>169.86500000000001</v>
      </c>
      <c r="Z36" s="16">
        <v>188.06800000000001</v>
      </c>
      <c r="AA36" s="16">
        <v>126.881</v>
      </c>
      <c r="AB36" s="16">
        <v>366.38499999999999</v>
      </c>
      <c r="AC36" s="16">
        <v>272.815</v>
      </c>
      <c r="AD36" s="16">
        <v>87.307000000000002</v>
      </c>
      <c r="AE36" s="16">
        <v>124.372</v>
      </c>
      <c r="AF36" s="16">
        <v>77.108000000000004</v>
      </c>
      <c r="AG36" s="46">
        <v>147.16800000000001</v>
      </c>
      <c r="AH36" s="46">
        <v>184.887</v>
      </c>
    </row>
    <row r="37" spans="1:34" ht="14.5" x14ac:dyDescent="0.35">
      <c r="A37" s="41">
        <v>46174</v>
      </c>
      <c r="B37" s="15"/>
      <c r="C37" s="13">
        <v>201</v>
      </c>
      <c r="D37" s="45">
        <v>301</v>
      </c>
      <c r="E37" s="16">
        <v>159.136</v>
      </c>
      <c r="F37" s="16">
        <v>415.06</v>
      </c>
      <c r="G37" s="16">
        <v>580.38300000000004</v>
      </c>
      <c r="H37" s="16">
        <v>711.78200000000004</v>
      </c>
      <c r="I37" s="16">
        <v>309.86500000000001</v>
      </c>
      <c r="J37" s="16">
        <v>534.35400000000004</v>
      </c>
      <c r="K37" s="16">
        <v>219.065</v>
      </c>
      <c r="L37" s="16">
        <v>120.389</v>
      </c>
      <c r="M37" s="16">
        <v>187.42500000000001</v>
      </c>
      <c r="N37" s="16">
        <v>211.357</v>
      </c>
      <c r="O37" s="16">
        <v>244.30699999999999</v>
      </c>
      <c r="P37" s="16">
        <v>361.18900000000002</v>
      </c>
      <c r="Q37" s="16">
        <v>279.78800000000001</v>
      </c>
      <c r="R37" s="16">
        <v>65.326999999999998</v>
      </c>
      <c r="S37" s="16">
        <v>270.54500000000002</v>
      </c>
      <c r="T37" s="16">
        <v>446.98599999999999</v>
      </c>
      <c r="U37" s="16">
        <v>200.66</v>
      </c>
      <c r="V37" s="16">
        <v>395.92899999999997</v>
      </c>
      <c r="W37" s="16">
        <v>208.01900000000001</v>
      </c>
      <c r="X37" s="16">
        <v>95.905000000000001</v>
      </c>
      <c r="Y37" s="16">
        <v>443.649</v>
      </c>
      <c r="Z37" s="16">
        <v>297.642</v>
      </c>
      <c r="AA37" s="16">
        <v>277.03399999999999</v>
      </c>
      <c r="AB37" s="16">
        <v>710.01900000000001</v>
      </c>
      <c r="AC37" s="16">
        <v>455.36200000000002</v>
      </c>
      <c r="AD37" s="16">
        <v>266.75599999999997</v>
      </c>
      <c r="AE37" s="16">
        <v>341.55500000000001</v>
      </c>
      <c r="AF37" s="16">
        <v>323.54399999999998</v>
      </c>
      <c r="AG37" s="46">
        <v>59.475000000000001</v>
      </c>
      <c r="AH37" s="46">
        <v>348.166</v>
      </c>
    </row>
    <row r="38" spans="1:34" ht="14.5" x14ac:dyDescent="0.35">
      <c r="A38" s="41">
        <v>46204</v>
      </c>
      <c r="B38" s="15"/>
      <c r="C38" s="13">
        <v>90</v>
      </c>
      <c r="D38" s="45">
        <v>146</v>
      </c>
      <c r="E38" s="16">
        <v>31.433</v>
      </c>
      <c r="F38" s="16">
        <v>411.80399999999997</v>
      </c>
      <c r="G38" s="16">
        <v>285.28300000000002</v>
      </c>
      <c r="H38" s="16">
        <v>314.61500000000001</v>
      </c>
      <c r="I38" s="16">
        <v>355.49</v>
      </c>
      <c r="J38" s="16">
        <v>323.84800000000001</v>
      </c>
      <c r="K38" s="16">
        <v>66.019000000000005</v>
      </c>
      <c r="L38" s="16">
        <v>31.838000000000001</v>
      </c>
      <c r="M38" s="16">
        <v>79.975999999999999</v>
      </c>
      <c r="N38" s="16">
        <v>73.613</v>
      </c>
      <c r="O38" s="16">
        <v>168.24799999999999</v>
      </c>
      <c r="P38" s="16">
        <v>257.46199999999999</v>
      </c>
      <c r="Q38" s="16">
        <v>79.105999999999995</v>
      </c>
      <c r="R38" s="16">
        <v>11.776</v>
      </c>
      <c r="S38" s="16">
        <v>193.172</v>
      </c>
      <c r="T38" s="16">
        <v>347.06799999999998</v>
      </c>
      <c r="U38" s="16">
        <v>179.691</v>
      </c>
      <c r="V38" s="16">
        <v>603.62699999999995</v>
      </c>
      <c r="W38" s="16">
        <v>73.289000000000001</v>
      </c>
      <c r="X38" s="16">
        <v>37.433</v>
      </c>
      <c r="Y38" s="16">
        <v>288.50799999999998</v>
      </c>
      <c r="Z38" s="16">
        <v>133.815</v>
      </c>
      <c r="AA38" s="16">
        <v>90.956999999999994</v>
      </c>
      <c r="AB38" s="16">
        <v>359.13900000000001</v>
      </c>
      <c r="AC38" s="16">
        <v>198.21199999999999</v>
      </c>
      <c r="AD38" s="16">
        <v>213.25800000000001</v>
      </c>
      <c r="AE38" s="16">
        <v>169.12899999999999</v>
      </c>
      <c r="AF38" s="16">
        <v>168.62799999999999</v>
      </c>
      <c r="AG38" s="46">
        <v>34.293999999999997</v>
      </c>
      <c r="AH38" s="46">
        <v>225.935</v>
      </c>
    </row>
    <row r="39" spans="1:34" ht="14.5" x14ac:dyDescent="0.35">
      <c r="A39" s="41">
        <v>46235</v>
      </c>
      <c r="B39" s="15"/>
      <c r="C39" s="13">
        <v>42</v>
      </c>
      <c r="D39" s="45">
        <v>59</v>
      </c>
      <c r="E39" s="16">
        <v>27.234000000000002</v>
      </c>
      <c r="F39" s="16">
        <v>145.13399999999999</v>
      </c>
      <c r="G39" s="16">
        <v>91.02</v>
      </c>
      <c r="H39" s="16">
        <v>151.876</v>
      </c>
      <c r="I39" s="16">
        <v>120.86199999999999</v>
      </c>
      <c r="J39" s="16">
        <v>113.24</v>
      </c>
      <c r="K39" s="16">
        <v>38.268000000000001</v>
      </c>
      <c r="L39" s="16">
        <v>21.457000000000001</v>
      </c>
      <c r="M39" s="16">
        <v>34.200000000000003</v>
      </c>
      <c r="N39" s="16">
        <v>34.246000000000002</v>
      </c>
      <c r="O39" s="16">
        <v>66.933999999999997</v>
      </c>
      <c r="P39" s="16">
        <v>84.061000000000007</v>
      </c>
      <c r="Q39" s="16">
        <v>45.984000000000002</v>
      </c>
      <c r="R39" s="16">
        <v>28.166</v>
      </c>
      <c r="S39" s="16">
        <v>61.69</v>
      </c>
      <c r="T39" s="16">
        <v>108.66</v>
      </c>
      <c r="U39" s="16">
        <v>59.747</v>
      </c>
      <c r="V39" s="16">
        <v>177.31399999999999</v>
      </c>
      <c r="W39" s="16">
        <v>38.651000000000003</v>
      </c>
      <c r="X39" s="16">
        <v>24.382000000000001</v>
      </c>
      <c r="Y39" s="16">
        <v>97.906999999999996</v>
      </c>
      <c r="Z39" s="16">
        <v>52.646999999999998</v>
      </c>
      <c r="AA39" s="16">
        <v>44.015000000000001</v>
      </c>
      <c r="AB39" s="16">
        <v>116.944</v>
      </c>
      <c r="AC39" s="16">
        <v>72.209000000000003</v>
      </c>
      <c r="AD39" s="16">
        <v>79.555000000000007</v>
      </c>
      <c r="AE39" s="16">
        <v>60.042999999999999</v>
      </c>
      <c r="AF39" s="16">
        <v>73.408000000000001</v>
      </c>
      <c r="AG39" s="46">
        <v>21.216000000000001</v>
      </c>
      <c r="AH39" s="46">
        <v>178.114</v>
      </c>
    </row>
    <row r="40" spans="1:34" ht="14.5" x14ac:dyDescent="0.35">
      <c r="A40" s="41">
        <v>46266</v>
      </c>
      <c r="B40" s="15"/>
      <c r="C40" s="13">
        <v>32</v>
      </c>
      <c r="D40" s="45">
        <v>39</v>
      </c>
      <c r="E40" s="16">
        <v>26.021999999999998</v>
      </c>
      <c r="F40" s="46">
        <v>62.652999999999999</v>
      </c>
      <c r="G40" s="46">
        <v>55.03</v>
      </c>
      <c r="H40" s="46">
        <v>95.825000000000003</v>
      </c>
      <c r="I40" s="46">
        <v>57.491999999999997</v>
      </c>
      <c r="J40" s="46">
        <v>78.557000000000002</v>
      </c>
      <c r="K40" s="46">
        <v>42.994999999999997</v>
      </c>
      <c r="L40" s="46">
        <v>20.47</v>
      </c>
      <c r="M40" s="46">
        <v>34.630000000000003</v>
      </c>
      <c r="N40" s="46">
        <v>34.584000000000003</v>
      </c>
      <c r="O40" s="46">
        <v>54.125</v>
      </c>
      <c r="P40" s="46">
        <v>47.362000000000002</v>
      </c>
      <c r="Q40" s="46">
        <v>37.304000000000002</v>
      </c>
      <c r="R40" s="46">
        <v>27.010999999999999</v>
      </c>
      <c r="S40" s="46">
        <v>46.253999999999998</v>
      </c>
      <c r="T40" s="46">
        <v>52.515999999999998</v>
      </c>
      <c r="U40" s="46">
        <v>39.597000000000001</v>
      </c>
      <c r="V40" s="46">
        <v>78.375</v>
      </c>
      <c r="W40" s="46">
        <v>30.725000000000001</v>
      </c>
      <c r="X40" s="46">
        <v>30.785</v>
      </c>
      <c r="Y40" s="46">
        <v>66.7</v>
      </c>
      <c r="Z40" s="46">
        <v>40.848999999999997</v>
      </c>
      <c r="AA40" s="46">
        <v>39.286000000000001</v>
      </c>
      <c r="AB40" s="46">
        <v>80.268000000000001</v>
      </c>
      <c r="AC40" s="46">
        <v>45.78</v>
      </c>
      <c r="AD40" s="46">
        <v>55.323999999999998</v>
      </c>
      <c r="AE40" s="46">
        <v>39.603000000000002</v>
      </c>
      <c r="AF40" s="46">
        <v>59.7</v>
      </c>
      <c r="AG40" s="46">
        <v>24.524999999999999</v>
      </c>
      <c r="AH40" s="46">
        <v>68.823999999999998</v>
      </c>
    </row>
    <row r="41" spans="1:34" ht="14.5" x14ac:dyDescent="0.35">
      <c r="A41" s="41">
        <v>46296</v>
      </c>
      <c r="B41" s="15"/>
      <c r="C41" s="13">
        <v>32</v>
      </c>
      <c r="D41" s="45">
        <v>46</v>
      </c>
      <c r="E41" s="16">
        <v>36.997</v>
      </c>
      <c r="F41" s="46">
        <v>54.280999999999999</v>
      </c>
      <c r="G41" s="46">
        <v>52.000999999999998</v>
      </c>
      <c r="H41" s="46">
        <v>82.632999999999996</v>
      </c>
      <c r="I41" s="46">
        <v>54.921999999999997</v>
      </c>
      <c r="J41" s="46">
        <v>51.655000000000001</v>
      </c>
      <c r="K41" s="46">
        <v>40.015999999999998</v>
      </c>
      <c r="L41" s="46">
        <v>22.876000000000001</v>
      </c>
      <c r="M41" s="46">
        <v>35.307000000000002</v>
      </c>
      <c r="N41" s="46">
        <v>28.042999999999999</v>
      </c>
      <c r="O41" s="46">
        <v>48.921999999999997</v>
      </c>
      <c r="P41" s="46">
        <v>46.475000000000001</v>
      </c>
      <c r="Q41" s="46">
        <v>53.871000000000002</v>
      </c>
      <c r="R41" s="46">
        <v>43.771999999999998</v>
      </c>
      <c r="S41" s="46">
        <v>39.942999999999998</v>
      </c>
      <c r="T41" s="46">
        <v>51.81</v>
      </c>
      <c r="U41" s="46">
        <v>33.148000000000003</v>
      </c>
      <c r="V41" s="46">
        <v>66.908000000000001</v>
      </c>
      <c r="W41" s="46">
        <v>31.989000000000001</v>
      </c>
      <c r="X41" s="46">
        <v>34.966000000000001</v>
      </c>
      <c r="Y41" s="46">
        <v>116.298</v>
      </c>
      <c r="Z41" s="46">
        <v>48.015000000000001</v>
      </c>
      <c r="AA41" s="46">
        <v>72.061000000000007</v>
      </c>
      <c r="AB41" s="46">
        <v>84.322000000000003</v>
      </c>
      <c r="AC41" s="46">
        <v>45.808999999999997</v>
      </c>
      <c r="AD41" s="46">
        <v>48.893000000000001</v>
      </c>
      <c r="AE41" s="46">
        <v>37.088000000000001</v>
      </c>
      <c r="AF41" s="46">
        <v>40.023000000000003</v>
      </c>
      <c r="AG41" s="46">
        <v>23.376000000000001</v>
      </c>
      <c r="AH41" s="46">
        <v>52.808</v>
      </c>
    </row>
    <row r="42" spans="1:34" ht="14.5" x14ac:dyDescent="0.35">
      <c r="A42" s="41">
        <v>46327</v>
      </c>
      <c r="B42" s="15"/>
      <c r="C42" s="13">
        <v>36</v>
      </c>
      <c r="D42" s="45">
        <v>42</v>
      </c>
      <c r="E42" s="16">
        <v>34.334000000000003</v>
      </c>
      <c r="F42" s="46">
        <v>48.235999999999997</v>
      </c>
      <c r="G42" s="46">
        <v>50.115000000000002</v>
      </c>
      <c r="H42" s="46">
        <v>56.987000000000002</v>
      </c>
      <c r="I42" s="46">
        <v>44.597999999999999</v>
      </c>
      <c r="J42" s="46">
        <v>45.503999999999998</v>
      </c>
      <c r="K42" s="46">
        <v>35.728000000000002</v>
      </c>
      <c r="L42" s="46">
        <v>31.997</v>
      </c>
      <c r="M42" s="46">
        <v>30.67</v>
      </c>
      <c r="N42" s="46">
        <v>29.385000000000002</v>
      </c>
      <c r="O42" s="46">
        <v>48.372</v>
      </c>
      <c r="P42" s="46">
        <v>41.651000000000003</v>
      </c>
      <c r="Q42" s="46">
        <v>40.781999999999996</v>
      </c>
      <c r="R42" s="46">
        <v>36.332000000000001</v>
      </c>
      <c r="S42" s="46">
        <v>41.445999999999998</v>
      </c>
      <c r="T42" s="46">
        <v>48.066000000000003</v>
      </c>
      <c r="U42" s="46">
        <v>34.112000000000002</v>
      </c>
      <c r="V42" s="46">
        <v>55.997</v>
      </c>
      <c r="W42" s="46">
        <v>38.381999999999998</v>
      </c>
      <c r="X42" s="46">
        <v>30.113</v>
      </c>
      <c r="Y42" s="46">
        <v>60.597999999999999</v>
      </c>
      <c r="Z42" s="46">
        <v>38.381</v>
      </c>
      <c r="AA42" s="46">
        <v>72.957999999999998</v>
      </c>
      <c r="AB42" s="46">
        <v>66.959000000000003</v>
      </c>
      <c r="AC42" s="46">
        <v>44.798999999999999</v>
      </c>
      <c r="AD42" s="46">
        <v>40.813000000000002</v>
      </c>
      <c r="AE42" s="46">
        <v>40.58</v>
      </c>
      <c r="AF42" s="46">
        <v>40.353999999999999</v>
      </c>
      <c r="AG42" s="46">
        <v>25.282</v>
      </c>
      <c r="AH42" s="46">
        <v>44.036000000000001</v>
      </c>
    </row>
    <row r="43" spans="1:34" ht="14.5" x14ac:dyDescent="0.35">
      <c r="A43" s="41">
        <v>46357</v>
      </c>
      <c r="B43" s="15"/>
      <c r="C43" s="13">
        <v>32</v>
      </c>
      <c r="D43" s="45">
        <v>32</v>
      </c>
      <c r="E43" s="16">
        <v>27.524999999999999</v>
      </c>
      <c r="F43" s="46">
        <v>46.601999999999997</v>
      </c>
      <c r="G43" s="46">
        <v>46.116999999999997</v>
      </c>
      <c r="H43" s="46">
        <v>46.656999999999996</v>
      </c>
      <c r="I43" s="46">
        <v>39.447000000000003</v>
      </c>
      <c r="J43" s="46">
        <v>39.738999999999997</v>
      </c>
      <c r="K43" s="46">
        <v>29.553999999999998</v>
      </c>
      <c r="L43" s="46">
        <v>24.536000000000001</v>
      </c>
      <c r="M43" s="46">
        <v>25.302</v>
      </c>
      <c r="N43" s="46">
        <v>25.128</v>
      </c>
      <c r="O43" s="46">
        <v>34.771999999999998</v>
      </c>
      <c r="P43" s="46">
        <v>36.481000000000002</v>
      </c>
      <c r="Q43" s="46">
        <v>35.598999999999997</v>
      </c>
      <c r="R43" s="46">
        <v>26.85</v>
      </c>
      <c r="S43" s="46">
        <v>32.972999999999999</v>
      </c>
      <c r="T43" s="46">
        <v>38.844999999999999</v>
      </c>
      <c r="U43" s="46">
        <v>28.766999999999999</v>
      </c>
      <c r="V43" s="46">
        <v>46.055</v>
      </c>
      <c r="W43" s="46">
        <v>32.341000000000001</v>
      </c>
      <c r="X43" s="46">
        <v>23.972000000000001</v>
      </c>
      <c r="Y43" s="46">
        <v>46.024000000000001</v>
      </c>
      <c r="Z43" s="46">
        <v>32.017000000000003</v>
      </c>
      <c r="AA43" s="46">
        <v>40.999000000000002</v>
      </c>
      <c r="AB43" s="46">
        <v>59.78</v>
      </c>
      <c r="AC43" s="46">
        <v>37.478999999999999</v>
      </c>
      <c r="AD43" s="46">
        <v>34.378</v>
      </c>
      <c r="AE43" s="46">
        <v>34.203000000000003</v>
      </c>
      <c r="AF43" s="46">
        <v>34.901000000000003</v>
      </c>
      <c r="AG43" s="46">
        <v>21.77</v>
      </c>
      <c r="AH43" s="46">
        <v>37.284999999999997</v>
      </c>
    </row>
    <row r="44" spans="1:34" ht="14.5" x14ac:dyDescent="0.35">
      <c r="A44" s="41">
        <v>46388</v>
      </c>
      <c r="B44" s="15"/>
      <c r="C44" s="13">
        <v>29</v>
      </c>
      <c r="D44" s="45">
        <v>31</v>
      </c>
      <c r="E44" s="16">
        <v>23.975999999999999</v>
      </c>
      <c r="F44" s="46">
        <v>36.862000000000002</v>
      </c>
      <c r="G44" s="46">
        <v>45.444000000000003</v>
      </c>
      <c r="H44" s="46">
        <v>40.253</v>
      </c>
      <c r="I44" s="46">
        <v>33.594999999999999</v>
      </c>
      <c r="J44" s="46">
        <v>34.905000000000001</v>
      </c>
      <c r="K44" s="46">
        <v>25.760999999999999</v>
      </c>
      <c r="L44" s="46">
        <v>20.350999999999999</v>
      </c>
      <c r="M44" s="46">
        <v>22.038</v>
      </c>
      <c r="N44" s="46">
        <v>22.388999999999999</v>
      </c>
      <c r="O44" s="46">
        <v>29.305</v>
      </c>
      <c r="P44" s="46">
        <v>35.758000000000003</v>
      </c>
      <c r="Q44" s="46">
        <v>32.656999999999996</v>
      </c>
      <c r="R44" s="46">
        <v>22.364000000000001</v>
      </c>
      <c r="S44" s="46">
        <v>30.140999999999998</v>
      </c>
      <c r="T44" s="46">
        <v>33.372</v>
      </c>
      <c r="U44" s="46">
        <v>26.003</v>
      </c>
      <c r="V44" s="46">
        <v>41.32</v>
      </c>
      <c r="W44" s="46">
        <v>27.393000000000001</v>
      </c>
      <c r="X44" s="46">
        <v>21.201000000000001</v>
      </c>
      <c r="Y44" s="46">
        <v>41.601999999999997</v>
      </c>
      <c r="Z44" s="46">
        <v>28.37</v>
      </c>
      <c r="AA44" s="46">
        <v>33.064</v>
      </c>
      <c r="AB44" s="46">
        <v>50.859000000000002</v>
      </c>
      <c r="AC44" s="46">
        <v>32.783000000000001</v>
      </c>
      <c r="AD44" s="46">
        <v>29.811</v>
      </c>
      <c r="AE44" s="46">
        <v>29.233000000000001</v>
      </c>
      <c r="AF44" s="46">
        <v>29.986999999999998</v>
      </c>
      <c r="AG44" s="46">
        <v>19.614999999999998</v>
      </c>
      <c r="AH44" s="46">
        <v>32.502000000000002</v>
      </c>
    </row>
    <row r="45" spans="1:34" ht="14.5" x14ac:dyDescent="0.35">
      <c r="A45" s="41">
        <v>46419</v>
      </c>
      <c r="B45" s="15"/>
      <c r="C45" s="13">
        <v>27</v>
      </c>
      <c r="D45" s="45">
        <v>29</v>
      </c>
      <c r="E45" s="16">
        <v>31.431999999999999</v>
      </c>
      <c r="F45" s="46">
        <v>40.203000000000003</v>
      </c>
      <c r="G45" s="46">
        <v>36.637</v>
      </c>
      <c r="H45" s="46">
        <v>33.600999999999999</v>
      </c>
      <c r="I45" s="46">
        <v>30.27</v>
      </c>
      <c r="J45" s="46">
        <v>33.917999999999999</v>
      </c>
      <c r="K45" s="46">
        <v>22.459</v>
      </c>
      <c r="L45" s="46">
        <v>17.748999999999999</v>
      </c>
      <c r="M45" s="46">
        <v>27.632999999999999</v>
      </c>
      <c r="N45" s="46">
        <v>20.71</v>
      </c>
      <c r="O45" s="46">
        <v>25.797999999999998</v>
      </c>
      <c r="P45" s="46">
        <v>29.914000000000001</v>
      </c>
      <c r="Q45" s="46">
        <v>29.88</v>
      </c>
      <c r="R45" s="46">
        <v>19.044</v>
      </c>
      <c r="S45" s="46">
        <v>28.123000000000001</v>
      </c>
      <c r="T45" s="46">
        <v>28.04</v>
      </c>
      <c r="U45" s="46">
        <v>24.364000000000001</v>
      </c>
      <c r="V45" s="46">
        <v>36.844000000000001</v>
      </c>
      <c r="W45" s="46">
        <v>23.933</v>
      </c>
      <c r="X45" s="46">
        <v>25.431000000000001</v>
      </c>
      <c r="Y45" s="46">
        <v>43.719000000000001</v>
      </c>
      <c r="Z45" s="46">
        <v>33.424999999999997</v>
      </c>
      <c r="AA45" s="46">
        <v>44.18</v>
      </c>
      <c r="AB45" s="46">
        <v>44.354999999999997</v>
      </c>
      <c r="AC45" s="46">
        <v>30.952000000000002</v>
      </c>
      <c r="AD45" s="46">
        <v>26.271999999999998</v>
      </c>
      <c r="AE45" s="46">
        <v>28.986000000000001</v>
      </c>
      <c r="AF45" s="46">
        <v>25.954999999999998</v>
      </c>
      <c r="AG45" s="46">
        <v>18.396000000000001</v>
      </c>
      <c r="AH45" s="46">
        <v>27.442</v>
      </c>
    </row>
    <row r="46" spans="1:34" ht="14.5" x14ac:dyDescent="0.35">
      <c r="A46" s="41">
        <v>46447</v>
      </c>
      <c r="B46" s="15"/>
      <c r="C46" s="13">
        <v>43</v>
      </c>
      <c r="D46" s="45">
        <v>51</v>
      </c>
      <c r="E46" s="16">
        <v>61.475999999999999</v>
      </c>
      <c r="F46" s="46">
        <v>56.588000000000001</v>
      </c>
      <c r="G46" s="46">
        <v>61.094999999999999</v>
      </c>
      <c r="H46" s="46">
        <v>52.718000000000004</v>
      </c>
      <c r="I46" s="46">
        <v>47.609000000000002</v>
      </c>
      <c r="J46" s="46">
        <v>44.095999999999997</v>
      </c>
      <c r="K46" s="46">
        <v>36.17</v>
      </c>
      <c r="L46" s="46">
        <v>26.61</v>
      </c>
      <c r="M46" s="46">
        <v>36.118000000000002</v>
      </c>
      <c r="N46" s="46">
        <v>52.436</v>
      </c>
      <c r="O46" s="46">
        <v>47.185000000000002</v>
      </c>
      <c r="P46" s="46">
        <v>38.69</v>
      </c>
      <c r="Q46" s="46">
        <v>64.977000000000004</v>
      </c>
      <c r="R46" s="46">
        <v>27.495000000000001</v>
      </c>
      <c r="S46" s="46">
        <v>47.704999999999998</v>
      </c>
      <c r="T46" s="46">
        <v>38.234999999999999</v>
      </c>
      <c r="U46" s="46">
        <v>32.295999999999999</v>
      </c>
      <c r="V46" s="46">
        <v>67.191999999999993</v>
      </c>
      <c r="W46" s="46">
        <v>38.453000000000003</v>
      </c>
      <c r="X46" s="46">
        <v>38.899000000000001</v>
      </c>
      <c r="Y46" s="46">
        <v>73.302999999999997</v>
      </c>
      <c r="Z46" s="46">
        <v>52.621000000000002</v>
      </c>
      <c r="AA46" s="46">
        <v>125.64400000000001</v>
      </c>
      <c r="AB46" s="46">
        <v>51.679000000000002</v>
      </c>
      <c r="AC46" s="46">
        <v>45.362000000000002</v>
      </c>
      <c r="AD46" s="46">
        <v>44.53</v>
      </c>
      <c r="AE46" s="46">
        <v>36.475000000000001</v>
      </c>
      <c r="AF46" s="46">
        <v>47.604999999999997</v>
      </c>
      <c r="AG46" s="46">
        <v>38.521000000000001</v>
      </c>
      <c r="AH46" s="46">
        <v>49.341999999999999</v>
      </c>
    </row>
    <row r="47" spans="1:34" ht="14.5" x14ac:dyDescent="0.35">
      <c r="A47" s="41">
        <v>46478</v>
      </c>
      <c r="B47" s="15"/>
      <c r="C47" s="13">
        <v>65</v>
      </c>
      <c r="D47" s="45">
        <v>77</v>
      </c>
      <c r="E47" s="16">
        <v>60.420999999999999</v>
      </c>
      <c r="F47" s="46">
        <v>111.991</v>
      </c>
      <c r="G47" s="46">
        <v>89.957999999999998</v>
      </c>
      <c r="H47" s="46">
        <v>84.156999999999996</v>
      </c>
      <c r="I47" s="46">
        <v>62.470999999999997</v>
      </c>
      <c r="J47" s="46">
        <v>80.588999999999999</v>
      </c>
      <c r="K47" s="46">
        <v>46.93</v>
      </c>
      <c r="L47" s="46">
        <v>55.973999999999997</v>
      </c>
      <c r="M47" s="46">
        <v>59.643999999999998</v>
      </c>
      <c r="N47" s="46">
        <v>105.82599999999999</v>
      </c>
      <c r="O47" s="46">
        <v>71.271000000000001</v>
      </c>
      <c r="P47" s="46">
        <v>96.754999999999995</v>
      </c>
      <c r="Q47" s="46">
        <v>68.849000000000004</v>
      </c>
      <c r="R47" s="46">
        <v>32.622999999999998</v>
      </c>
      <c r="S47" s="46">
        <v>77.072000000000003</v>
      </c>
      <c r="T47" s="46">
        <v>52.119</v>
      </c>
      <c r="U47" s="46">
        <v>55.604999999999997</v>
      </c>
      <c r="V47" s="46">
        <v>130.565</v>
      </c>
      <c r="W47" s="46">
        <v>45.603999999999999</v>
      </c>
      <c r="X47" s="46">
        <v>68.549000000000007</v>
      </c>
      <c r="Y47" s="46">
        <v>81.825000000000003</v>
      </c>
      <c r="Z47" s="46">
        <v>82.674999999999997</v>
      </c>
      <c r="AA47" s="46">
        <v>246.43</v>
      </c>
      <c r="AB47" s="46">
        <v>83.858999999999995</v>
      </c>
      <c r="AC47" s="46">
        <v>96.995000000000005</v>
      </c>
      <c r="AD47" s="46">
        <v>62.762999999999998</v>
      </c>
      <c r="AE47" s="46">
        <v>58.048000000000002</v>
      </c>
      <c r="AF47" s="46">
        <v>63.524999999999999</v>
      </c>
      <c r="AG47" s="46">
        <v>62.42</v>
      </c>
      <c r="AH47" s="46">
        <v>87.96</v>
      </c>
    </row>
    <row r="48" spans="1:34" ht="14.5" x14ac:dyDescent="0.35">
      <c r="A48" s="41">
        <v>46508</v>
      </c>
      <c r="B48" s="15"/>
      <c r="C48" s="13">
        <v>116</v>
      </c>
      <c r="D48" s="45">
        <v>166</v>
      </c>
      <c r="E48" s="16">
        <v>57.841999999999999</v>
      </c>
      <c r="F48" s="46">
        <v>153.727</v>
      </c>
      <c r="G48" s="46">
        <v>338.83199999999999</v>
      </c>
      <c r="H48" s="46">
        <v>160.83699999999999</v>
      </c>
      <c r="I48" s="46">
        <v>163.42599999999999</v>
      </c>
      <c r="J48" s="46">
        <v>171.46100000000001</v>
      </c>
      <c r="K48" s="46">
        <v>102.846</v>
      </c>
      <c r="L48" s="46">
        <v>49.844999999999999</v>
      </c>
      <c r="M48" s="46">
        <v>58.298999999999999</v>
      </c>
      <c r="N48" s="46">
        <v>100.491</v>
      </c>
      <c r="O48" s="46">
        <v>135.81800000000001</v>
      </c>
      <c r="P48" s="46">
        <v>232.55600000000001</v>
      </c>
      <c r="Q48" s="46">
        <v>170.27699999999999</v>
      </c>
      <c r="R48" s="46">
        <v>106.571</v>
      </c>
      <c r="S48" s="46">
        <v>135.334</v>
      </c>
      <c r="T48" s="46">
        <v>27.001999999999999</v>
      </c>
      <c r="U48" s="46">
        <v>138.63</v>
      </c>
      <c r="V48" s="46">
        <v>178.583</v>
      </c>
      <c r="W48" s="46">
        <v>70.622</v>
      </c>
      <c r="X48" s="46">
        <v>170.685</v>
      </c>
      <c r="Y48" s="46">
        <v>183.036</v>
      </c>
      <c r="Z48" s="46">
        <v>126.554</v>
      </c>
      <c r="AA48" s="46">
        <v>366.68599999999998</v>
      </c>
      <c r="AB48" s="46">
        <v>272.72000000000003</v>
      </c>
      <c r="AC48" s="46">
        <v>85.873999999999995</v>
      </c>
      <c r="AD48" s="46">
        <v>124.667</v>
      </c>
      <c r="AE48" s="46">
        <v>77.019000000000005</v>
      </c>
      <c r="AF48" s="46">
        <v>147.06700000000001</v>
      </c>
      <c r="AG48" s="46">
        <v>171.614</v>
      </c>
      <c r="AH48" s="46">
        <v>183.11199999999999</v>
      </c>
    </row>
    <row r="49" spans="1:1005" ht="14.5" x14ac:dyDescent="0.35">
      <c r="A49" s="41">
        <v>46539</v>
      </c>
      <c r="B49" s="15"/>
      <c r="C49" s="13">
        <v>201</v>
      </c>
      <c r="D49" s="45">
        <v>301</v>
      </c>
      <c r="E49" s="16">
        <v>398.09699999999998</v>
      </c>
      <c r="F49" s="46">
        <v>580.59500000000003</v>
      </c>
      <c r="G49" s="46">
        <v>711.55399999999997</v>
      </c>
      <c r="H49" s="46">
        <v>309.89800000000002</v>
      </c>
      <c r="I49" s="46">
        <v>534.18200000000002</v>
      </c>
      <c r="J49" s="46">
        <v>219.17500000000001</v>
      </c>
      <c r="K49" s="46">
        <v>120.411</v>
      </c>
      <c r="L49" s="46">
        <v>187.66300000000001</v>
      </c>
      <c r="M49" s="46">
        <v>217.89</v>
      </c>
      <c r="N49" s="46">
        <v>243.70400000000001</v>
      </c>
      <c r="O49" s="46">
        <v>360.74200000000002</v>
      </c>
      <c r="P49" s="46">
        <v>279.64100000000002</v>
      </c>
      <c r="Q49" s="46">
        <v>68.495999999999995</v>
      </c>
      <c r="R49" s="46">
        <v>270.60000000000002</v>
      </c>
      <c r="S49" s="46">
        <v>446.60899999999998</v>
      </c>
      <c r="T49" s="46">
        <v>200.40700000000001</v>
      </c>
      <c r="U49" s="46">
        <v>375.51600000000002</v>
      </c>
      <c r="V49" s="46">
        <v>208.023</v>
      </c>
      <c r="W49" s="46">
        <v>95.822000000000003</v>
      </c>
      <c r="X49" s="46">
        <v>444.27699999999999</v>
      </c>
      <c r="Y49" s="46">
        <v>296.49400000000003</v>
      </c>
      <c r="Z49" s="46">
        <v>276.77800000000002</v>
      </c>
      <c r="AA49" s="46">
        <v>710.22299999999996</v>
      </c>
      <c r="AB49" s="46">
        <v>455.30500000000001</v>
      </c>
      <c r="AC49" s="46">
        <v>259.971</v>
      </c>
      <c r="AD49" s="46">
        <v>341.74700000000001</v>
      </c>
      <c r="AE49" s="46">
        <v>323.42</v>
      </c>
      <c r="AF49" s="46">
        <v>59.424999999999997</v>
      </c>
      <c r="AG49" s="46">
        <v>350.03</v>
      </c>
      <c r="AH49" s="46">
        <v>159.09800000000001</v>
      </c>
    </row>
    <row r="50" spans="1:1005" ht="14.5" x14ac:dyDescent="0.35">
      <c r="A50" s="41">
        <v>46569</v>
      </c>
      <c r="B50" s="15"/>
      <c r="C50" s="13">
        <v>90</v>
      </c>
      <c r="D50" s="45">
        <v>146</v>
      </c>
      <c r="E50" s="16">
        <v>422.64600000000002</v>
      </c>
      <c r="F50" s="46">
        <v>285.33800000000002</v>
      </c>
      <c r="G50" s="46">
        <v>314.541</v>
      </c>
      <c r="H50" s="46">
        <v>355.49700000000001</v>
      </c>
      <c r="I50" s="46">
        <v>334.21899999999999</v>
      </c>
      <c r="J50" s="46">
        <v>66.093000000000004</v>
      </c>
      <c r="K50" s="46">
        <v>31.826000000000001</v>
      </c>
      <c r="L50" s="46">
        <v>80.067999999999998</v>
      </c>
      <c r="M50" s="46">
        <v>77.462999999999994</v>
      </c>
      <c r="N50" s="46">
        <v>167.97900000000001</v>
      </c>
      <c r="O50" s="46">
        <v>257.27</v>
      </c>
      <c r="P50" s="46">
        <v>79.025000000000006</v>
      </c>
      <c r="Q50" s="46">
        <v>12.484999999999999</v>
      </c>
      <c r="R50" s="46">
        <v>193.18899999999999</v>
      </c>
      <c r="S50" s="46">
        <v>346.92899999999997</v>
      </c>
      <c r="T50" s="46">
        <v>179.547</v>
      </c>
      <c r="U50" s="46">
        <v>618.77300000000002</v>
      </c>
      <c r="V50" s="46">
        <v>73.281999999999996</v>
      </c>
      <c r="W50" s="46">
        <v>37.363999999999997</v>
      </c>
      <c r="X50" s="46">
        <v>288.714</v>
      </c>
      <c r="Y50" s="46">
        <v>138.85300000000001</v>
      </c>
      <c r="Z50" s="46">
        <v>90.825999999999993</v>
      </c>
      <c r="AA50" s="46">
        <v>359.17</v>
      </c>
      <c r="AB50" s="46">
        <v>198.18</v>
      </c>
      <c r="AC50" s="46">
        <v>219.536</v>
      </c>
      <c r="AD50" s="46">
        <v>169.24600000000001</v>
      </c>
      <c r="AE50" s="46">
        <v>168.56899999999999</v>
      </c>
      <c r="AF50" s="46">
        <v>34.249000000000002</v>
      </c>
      <c r="AG50" s="46">
        <v>226.94200000000001</v>
      </c>
      <c r="AH50" s="46">
        <v>31.388999999999999</v>
      </c>
    </row>
    <row r="51" spans="1:1005" ht="14.5" x14ac:dyDescent="0.35">
      <c r="A51" s="41">
        <v>46600</v>
      </c>
      <c r="B51" s="15"/>
      <c r="C51" s="13">
        <v>42</v>
      </c>
      <c r="D51" s="45">
        <v>59</v>
      </c>
      <c r="E51" s="16">
        <v>150.815</v>
      </c>
      <c r="F51" s="46">
        <v>91.045000000000002</v>
      </c>
      <c r="G51" s="46">
        <v>151.82499999999999</v>
      </c>
      <c r="H51" s="46">
        <v>120.85599999999999</v>
      </c>
      <c r="I51" s="46">
        <v>116.724</v>
      </c>
      <c r="J51" s="46">
        <v>38.331000000000003</v>
      </c>
      <c r="K51" s="46">
        <v>21.442</v>
      </c>
      <c r="L51" s="46">
        <v>34.259</v>
      </c>
      <c r="M51" s="46">
        <v>34.816000000000003</v>
      </c>
      <c r="N51" s="46">
        <v>66.766000000000005</v>
      </c>
      <c r="O51" s="46">
        <v>83.962999999999994</v>
      </c>
      <c r="P51" s="46">
        <v>45.917000000000002</v>
      </c>
      <c r="Q51" s="46">
        <v>28.751999999999999</v>
      </c>
      <c r="R51" s="46">
        <v>61.695999999999998</v>
      </c>
      <c r="S51" s="46">
        <v>108.611</v>
      </c>
      <c r="T51" s="46">
        <v>59.643999999999998</v>
      </c>
      <c r="U51" s="46">
        <v>183.666</v>
      </c>
      <c r="V51" s="46">
        <v>38.645000000000003</v>
      </c>
      <c r="W51" s="46">
        <v>24.321999999999999</v>
      </c>
      <c r="X51" s="46">
        <v>98.024000000000001</v>
      </c>
      <c r="Y51" s="46">
        <v>53.808</v>
      </c>
      <c r="Z51" s="46">
        <v>43.91</v>
      </c>
      <c r="AA51" s="46">
        <v>116.949</v>
      </c>
      <c r="AB51" s="46">
        <v>72.183999999999997</v>
      </c>
      <c r="AC51" s="46">
        <v>81.816999999999993</v>
      </c>
      <c r="AD51" s="46">
        <v>60.137999999999998</v>
      </c>
      <c r="AE51" s="46">
        <v>73.366</v>
      </c>
      <c r="AF51" s="46">
        <v>21.177</v>
      </c>
      <c r="AG51" s="46">
        <v>183.798</v>
      </c>
      <c r="AH51" s="46">
        <v>27.192</v>
      </c>
    </row>
    <row r="52" spans="1:1005" ht="14.5" x14ac:dyDescent="0.35">
      <c r="A52" s="41">
        <v>46631</v>
      </c>
      <c r="B52" s="15"/>
      <c r="C52" s="13">
        <v>32</v>
      </c>
      <c r="D52" s="45">
        <v>39</v>
      </c>
      <c r="E52" s="16">
        <v>63.523000000000003</v>
      </c>
      <c r="F52" s="46">
        <v>55.05</v>
      </c>
      <c r="G52" s="46">
        <v>95.784000000000006</v>
      </c>
      <c r="H52" s="46">
        <v>57.484999999999999</v>
      </c>
      <c r="I52" s="46">
        <v>79.019000000000005</v>
      </c>
      <c r="J52" s="46">
        <v>43.051000000000002</v>
      </c>
      <c r="K52" s="46">
        <v>20.456</v>
      </c>
      <c r="L52" s="46">
        <v>34.683999999999997</v>
      </c>
      <c r="M52" s="46">
        <v>34.545000000000002</v>
      </c>
      <c r="N52" s="46">
        <v>53.984999999999999</v>
      </c>
      <c r="O52" s="46">
        <v>47.284999999999997</v>
      </c>
      <c r="P52" s="46">
        <v>37.246000000000002</v>
      </c>
      <c r="Q52" s="46">
        <v>26.757999999999999</v>
      </c>
      <c r="R52" s="46">
        <v>46.258000000000003</v>
      </c>
      <c r="S52" s="46">
        <v>52.481000000000002</v>
      </c>
      <c r="T52" s="46">
        <v>39.51</v>
      </c>
      <c r="U52" s="46">
        <v>79.843999999999994</v>
      </c>
      <c r="V52" s="46">
        <v>30.72</v>
      </c>
      <c r="W52" s="46">
        <v>30.731999999999999</v>
      </c>
      <c r="X52" s="46">
        <v>66.799000000000007</v>
      </c>
      <c r="Y52" s="46">
        <v>40.805</v>
      </c>
      <c r="Z52" s="46">
        <v>39.192999999999998</v>
      </c>
      <c r="AA52" s="46">
        <v>80.271000000000001</v>
      </c>
      <c r="AB52" s="46">
        <v>45.759</v>
      </c>
      <c r="AC52" s="46">
        <v>55.398000000000003</v>
      </c>
      <c r="AD52" s="46">
        <v>39.683</v>
      </c>
      <c r="AE52" s="46">
        <v>59.664000000000001</v>
      </c>
      <c r="AF52" s="46">
        <v>24.49</v>
      </c>
      <c r="AG52" s="46">
        <v>70.167000000000002</v>
      </c>
      <c r="AH52" s="46">
        <v>25.984999999999999</v>
      </c>
    </row>
    <row r="53" spans="1:1005" ht="14.5" x14ac:dyDescent="0.35">
      <c r="A53" s="41">
        <v>46661</v>
      </c>
      <c r="B53" s="15"/>
      <c r="C53" s="13">
        <v>32</v>
      </c>
      <c r="D53" s="45">
        <v>46</v>
      </c>
      <c r="E53" s="16">
        <v>54.594000000000001</v>
      </c>
      <c r="F53" s="46">
        <v>52.018999999999998</v>
      </c>
      <c r="G53" s="46">
        <v>82.596000000000004</v>
      </c>
      <c r="H53" s="46">
        <v>54.914000000000001</v>
      </c>
      <c r="I53" s="46">
        <v>52.106000000000002</v>
      </c>
      <c r="J53" s="46">
        <v>40.069000000000003</v>
      </c>
      <c r="K53" s="46">
        <v>22.861999999999998</v>
      </c>
      <c r="L53" s="46">
        <v>35.354999999999997</v>
      </c>
      <c r="M53" s="46">
        <v>28.048999999999999</v>
      </c>
      <c r="N53" s="46">
        <v>48.793999999999997</v>
      </c>
      <c r="O53" s="46">
        <v>46.402999999999999</v>
      </c>
      <c r="P53" s="46">
        <v>53.816000000000003</v>
      </c>
      <c r="Q53" s="46">
        <v>43.569000000000003</v>
      </c>
      <c r="R53" s="46">
        <v>39.948999999999998</v>
      </c>
      <c r="S53" s="46">
        <v>51.777000000000001</v>
      </c>
      <c r="T53" s="46">
        <v>33.066000000000003</v>
      </c>
      <c r="U53" s="46">
        <v>66.918000000000006</v>
      </c>
      <c r="V53" s="46">
        <v>31.984999999999999</v>
      </c>
      <c r="W53" s="46">
        <v>34.914999999999999</v>
      </c>
      <c r="X53" s="46">
        <v>116.41800000000001</v>
      </c>
      <c r="Y53" s="46">
        <v>48.259</v>
      </c>
      <c r="Z53" s="46">
        <v>71.960999999999999</v>
      </c>
      <c r="AA53" s="46">
        <v>84.325000000000003</v>
      </c>
      <c r="AB53" s="46">
        <v>45.789000000000001</v>
      </c>
      <c r="AC53" s="46">
        <v>49.186</v>
      </c>
      <c r="AD53" s="46">
        <v>37.164999999999999</v>
      </c>
      <c r="AE53" s="46">
        <v>39.99</v>
      </c>
      <c r="AF53" s="46">
        <v>23.344000000000001</v>
      </c>
      <c r="AG53" s="46">
        <v>53.427</v>
      </c>
      <c r="AH53" s="46">
        <v>36.962000000000003</v>
      </c>
    </row>
    <row r="54" spans="1:1005" ht="14.5" x14ac:dyDescent="0.35">
      <c r="A54" s="41">
        <v>46692</v>
      </c>
      <c r="B54" s="15"/>
      <c r="C54" s="13">
        <v>36</v>
      </c>
      <c r="D54" s="45">
        <v>42</v>
      </c>
      <c r="E54" s="16">
        <v>48.070999999999998</v>
      </c>
      <c r="F54" s="46">
        <v>50.131</v>
      </c>
      <c r="G54" s="46">
        <v>56.954999999999998</v>
      </c>
      <c r="H54" s="46">
        <v>44.591000000000001</v>
      </c>
      <c r="I54" s="46">
        <v>45.600999999999999</v>
      </c>
      <c r="J54" s="46">
        <v>35.774000000000001</v>
      </c>
      <c r="K54" s="46">
        <v>31.986000000000001</v>
      </c>
      <c r="L54" s="46">
        <v>30.710999999999999</v>
      </c>
      <c r="M54" s="46">
        <v>29.361999999999998</v>
      </c>
      <c r="N54" s="46">
        <v>48.256</v>
      </c>
      <c r="O54" s="46">
        <v>41.588000000000001</v>
      </c>
      <c r="P54" s="46">
        <v>40.734000000000002</v>
      </c>
      <c r="Q54" s="46">
        <v>36.905000000000001</v>
      </c>
      <c r="R54" s="46">
        <v>41.451000000000001</v>
      </c>
      <c r="S54" s="46">
        <v>48.037999999999997</v>
      </c>
      <c r="T54" s="46">
        <v>34.046999999999997</v>
      </c>
      <c r="U54" s="46">
        <v>56.350999999999999</v>
      </c>
      <c r="V54" s="46">
        <v>38.378999999999998</v>
      </c>
      <c r="W54" s="46">
        <v>30.07</v>
      </c>
      <c r="X54" s="46">
        <v>60.677</v>
      </c>
      <c r="Y54" s="46">
        <v>38.594000000000001</v>
      </c>
      <c r="Z54" s="46">
        <v>72.87</v>
      </c>
      <c r="AA54" s="46">
        <v>66.960999999999999</v>
      </c>
      <c r="AB54" s="46">
        <v>44.781999999999996</v>
      </c>
      <c r="AC54" s="46">
        <v>41.011000000000003</v>
      </c>
      <c r="AD54" s="46">
        <v>40.649000000000001</v>
      </c>
      <c r="AE54" s="46">
        <v>40.323999999999998</v>
      </c>
      <c r="AF54" s="46">
        <v>25.254000000000001</v>
      </c>
      <c r="AG54" s="46">
        <v>44.235999999999997</v>
      </c>
      <c r="AH54" s="46">
        <v>34.302999999999997</v>
      </c>
    </row>
    <row r="55" spans="1:1005" ht="14.5" x14ac:dyDescent="0.35">
      <c r="A55" s="41">
        <v>46722</v>
      </c>
      <c r="B55" s="15"/>
      <c r="C55" s="13">
        <v>32</v>
      </c>
      <c r="D55" s="45">
        <v>32</v>
      </c>
      <c r="E55" s="16">
        <v>46.774999999999999</v>
      </c>
      <c r="F55" s="46">
        <v>46.131999999999998</v>
      </c>
      <c r="G55" s="46">
        <v>46.627000000000002</v>
      </c>
      <c r="H55" s="46">
        <v>39.44</v>
      </c>
      <c r="I55" s="46">
        <v>39.765999999999998</v>
      </c>
      <c r="J55" s="46">
        <v>29.597000000000001</v>
      </c>
      <c r="K55" s="46">
        <v>24.524999999999999</v>
      </c>
      <c r="L55" s="46">
        <v>25.34</v>
      </c>
      <c r="M55" s="46">
        <v>25.08</v>
      </c>
      <c r="N55" s="46">
        <v>34.667000000000002</v>
      </c>
      <c r="O55" s="46">
        <v>36.421999999999997</v>
      </c>
      <c r="P55" s="46">
        <v>35.555</v>
      </c>
      <c r="Q55" s="46">
        <v>27.029</v>
      </c>
      <c r="R55" s="46">
        <v>32.978000000000002</v>
      </c>
      <c r="S55" s="46">
        <v>38.82</v>
      </c>
      <c r="T55" s="46">
        <v>28.699000000000002</v>
      </c>
      <c r="U55" s="46">
        <v>46.15</v>
      </c>
      <c r="V55" s="46">
        <v>32.338000000000001</v>
      </c>
      <c r="W55" s="46">
        <v>23.931999999999999</v>
      </c>
      <c r="X55" s="46">
        <v>46.097000000000001</v>
      </c>
      <c r="Y55" s="46">
        <v>32.073</v>
      </c>
      <c r="Z55" s="46">
        <v>40.929000000000002</v>
      </c>
      <c r="AA55" s="46">
        <v>59.781999999999996</v>
      </c>
      <c r="AB55" s="46">
        <v>37.463999999999999</v>
      </c>
      <c r="AC55" s="46">
        <v>34.439</v>
      </c>
      <c r="AD55" s="46">
        <v>34.267000000000003</v>
      </c>
      <c r="AE55" s="46">
        <v>34.872999999999998</v>
      </c>
      <c r="AF55" s="46">
        <v>21.744</v>
      </c>
      <c r="AG55" s="46">
        <v>37.329000000000001</v>
      </c>
      <c r="AH55" s="46">
        <v>27.495999999999999</v>
      </c>
    </row>
    <row r="56" spans="1:1005" ht="14.5" x14ac:dyDescent="0.35">
      <c r="A56" s="41">
        <v>46753</v>
      </c>
      <c r="B56" s="15"/>
      <c r="C56" s="13">
        <v>29</v>
      </c>
      <c r="D56" s="45">
        <v>31</v>
      </c>
      <c r="E56" s="16">
        <v>36.950000000000003</v>
      </c>
      <c r="F56" s="46">
        <v>45.457000000000001</v>
      </c>
      <c r="G56" s="46">
        <v>40.225000000000001</v>
      </c>
      <c r="H56" s="46">
        <v>33.588000000000001</v>
      </c>
      <c r="I56" s="46">
        <v>34.917999999999999</v>
      </c>
      <c r="J56" s="46">
        <v>25.8</v>
      </c>
      <c r="K56" s="46">
        <v>20.34</v>
      </c>
      <c r="L56" s="46">
        <v>22.073</v>
      </c>
      <c r="M56" s="46">
        <v>22.317</v>
      </c>
      <c r="N56" s="46">
        <v>29.210999999999999</v>
      </c>
      <c r="O56" s="46">
        <v>35.704000000000001</v>
      </c>
      <c r="P56" s="46">
        <v>32.616999999999997</v>
      </c>
      <c r="Q56" s="46">
        <v>22.42</v>
      </c>
      <c r="R56" s="46">
        <v>30.146000000000001</v>
      </c>
      <c r="S56" s="46">
        <v>33.35</v>
      </c>
      <c r="T56" s="46">
        <v>25.940999999999999</v>
      </c>
      <c r="U56" s="46">
        <v>41.226999999999997</v>
      </c>
      <c r="V56" s="46">
        <v>27.390999999999998</v>
      </c>
      <c r="W56" s="46">
        <v>21.166</v>
      </c>
      <c r="X56" s="46">
        <v>41.667000000000002</v>
      </c>
      <c r="Y56" s="46">
        <v>28.375</v>
      </c>
      <c r="Z56" s="46">
        <v>33.000999999999998</v>
      </c>
      <c r="AA56" s="46">
        <v>50.86</v>
      </c>
      <c r="AB56" s="46">
        <v>32.768999999999998</v>
      </c>
      <c r="AC56" s="46">
        <v>29.827999999999999</v>
      </c>
      <c r="AD56" s="46">
        <v>29.291</v>
      </c>
      <c r="AE56" s="46">
        <v>29.960999999999999</v>
      </c>
      <c r="AF56" s="46">
        <v>19.59</v>
      </c>
      <c r="AG56" s="46">
        <v>32.511000000000003</v>
      </c>
      <c r="AH56" s="46">
        <v>23.949000000000002</v>
      </c>
    </row>
    <row r="57" spans="1:1005" ht="14.5" x14ac:dyDescent="0.35">
      <c r="A57" s="41">
        <v>46784</v>
      </c>
      <c r="B57" s="15"/>
      <c r="C57" s="13">
        <v>27</v>
      </c>
      <c r="D57" s="45">
        <v>29</v>
      </c>
      <c r="E57" s="16">
        <v>41.465000000000003</v>
      </c>
      <c r="F57" s="46">
        <v>37.953000000000003</v>
      </c>
      <c r="G57" s="46">
        <v>34.808999999999997</v>
      </c>
      <c r="H57" s="46">
        <v>31.494</v>
      </c>
      <c r="I57" s="46">
        <v>35.006999999999998</v>
      </c>
      <c r="J57" s="46">
        <v>23.46</v>
      </c>
      <c r="K57" s="46">
        <v>18.507000000000001</v>
      </c>
      <c r="L57" s="46">
        <v>28.573</v>
      </c>
      <c r="M57" s="46">
        <v>21.443999999999999</v>
      </c>
      <c r="N57" s="46">
        <v>26.706</v>
      </c>
      <c r="O57" s="46">
        <v>30.978000000000002</v>
      </c>
      <c r="P57" s="46">
        <v>30.963000000000001</v>
      </c>
      <c r="Q57" s="46">
        <v>19.805</v>
      </c>
      <c r="R57" s="46">
        <v>29.495000000000001</v>
      </c>
      <c r="S57" s="46">
        <v>29.056999999999999</v>
      </c>
      <c r="T57" s="46">
        <v>25.228000000000002</v>
      </c>
      <c r="U57" s="46">
        <v>38.249000000000002</v>
      </c>
      <c r="V57" s="46">
        <v>24.838000000000001</v>
      </c>
      <c r="W57" s="46">
        <v>26.59</v>
      </c>
      <c r="X57" s="46">
        <v>45.302999999999997</v>
      </c>
      <c r="Y57" s="46">
        <v>34.49</v>
      </c>
      <c r="Z57" s="46">
        <v>46.003999999999998</v>
      </c>
      <c r="AA57" s="46">
        <v>45.856000000000002</v>
      </c>
      <c r="AB57" s="46">
        <v>32.244999999999997</v>
      </c>
      <c r="AC57" s="46">
        <v>27.257999999999999</v>
      </c>
      <c r="AD57" s="46">
        <v>30.254000000000001</v>
      </c>
      <c r="AE57" s="46">
        <v>26.91</v>
      </c>
      <c r="AF57" s="46">
        <v>19.099</v>
      </c>
      <c r="AG57" s="46">
        <v>28.459</v>
      </c>
      <c r="AH57" s="46">
        <v>33.192</v>
      </c>
    </row>
    <row r="58" spans="1:1005" ht="14.5" x14ac:dyDescent="0.35">
      <c r="A58" s="41">
        <v>46813</v>
      </c>
      <c r="B58" s="15"/>
      <c r="C58" s="13">
        <v>43</v>
      </c>
      <c r="D58" s="45">
        <v>51</v>
      </c>
      <c r="E58" s="16">
        <v>56.42</v>
      </c>
      <c r="F58" s="46">
        <v>62.036000000000001</v>
      </c>
      <c r="G58" s="46">
        <v>54.249000000000002</v>
      </c>
      <c r="H58" s="46">
        <v>48.082000000000001</v>
      </c>
      <c r="I58" s="46">
        <v>43.956000000000003</v>
      </c>
      <c r="J58" s="46">
        <v>36.661999999999999</v>
      </c>
      <c r="K58" s="46">
        <v>26.847000000000001</v>
      </c>
      <c r="L58" s="46">
        <v>36.314</v>
      </c>
      <c r="M58" s="46">
        <v>52.334000000000003</v>
      </c>
      <c r="N58" s="46">
        <v>47.774999999999999</v>
      </c>
      <c r="O58" s="46">
        <v>38.917999999999999</v>
      </c>
      <c r="P58" s="46">
        <v>66.516999999999996</v>
      </c>
      <c r="Q58" s="46">
        <v>27.478000000000002</v>
      </c>
      <c r="R58" s="46">
        <v>47.695999999999998</v>
      </c>
      <c r="S58" s="46">
        <v>38.475999999999999</v>
      </c>
      <c r="T58" s="46">
        <v>32.302999999999997</v>
      </c>
      <c r="U58" s="46">
        <v>67.072000000000003</v>
      </c>
      <c r="V58" s="46">
        <v>39.024000000000001</v>
      </c>
      <c r="W58" s="46">
        <v>38.847999999999999</v>
      </c>
      <c r="X58" s="46">
        <v>75.376999999999995</v>
      </c>
      <c r="Y58" s="46">
        <v>52.578000000000003</v>
      </c>
      <c r="Z58" s="46">
        <v>130.38999999999999</v>
      </c>
      <c r="AA58" s="46">
        <v>51.84</v>
      </c>
      <c r="AB58" s="46">
        <v>45.923000000000002</v>
      </c>
      <c r="AC58" s="46">
        <v>44.506999999999998</v>
      </c>
      <c r="AD58" s="46">
        <v>36.441000000000003</v>
      </c>
      <c r="AE58" s="46">
        <v>48.215000000000003</v>
      </c>
      <c r="AF58" s="46">
        <v>40.503999999999998</v>
      </c>
      <c r="AG58" s="46">
        <v>49.264000000000003</v>
      </c>
      <c r="AH58" s="46">
        <v>61.298000000000002</v>
      </c>
    </row>
    <row r="59" spans="1:1005" ht="14.5" x14ac:dyDescent="0.35">
      <c r="A59" s="41">
        <v>46844</v>
      </c>
      <c r="B59" s="15"/>
      <c r="C59" s="13">
        <v>65</v>
      </c>
      <c r="D59" s="45">
        <v>77</v>
      </c>
      <c r="E59" s="16">
        <v>111.318</v>
      </c>
      <c r="F59" s="46">
        <v>93.236000000000004</v>
      </c>
      <c r="G59" s="46">
        <v>84.492999999999995</v>
      </c>
      <c r="H59" s="46">
        <v>65.192999999999998</v>
      </c>
      <c r="I59" s="46">
        <v>79.637</v>
      </c>
      <c r="J59" s="46">
        <v>47.997</v>
      </c>
      <c r="K59" s="46">
        <v>56.204999999999998</v>
      </c>
      <c r="L59" s="46">
        <v>59.893000000000001</v>
      </c>
      <c r="M59" s="46">
        <v>104.934</v>
      </c>
      <c r="N59" s="46">
        <v>71.977999999999994</v>
      </c>
      <c r="O59" s="46">
        <v>98.771000000000001</v>
      </c>
      <c r="P59" s="46">
        <v>68.793000000000006</v>
      </c>
      <c r="Q59" s="46">
        <v>31.896000000000001</v>
      </c>
      <c r="R59" s="46">
        <v>78.472999999999999</v>
      </c>
      <c r="S59" s="46">
        <v>52.8</v>
      </c>
      <c r="T59" s="46">
        <v>56.082000000000001</v>
      </c>
      <c r="U59" s="46">
        <v>129.88499999999999</v>
      </c>
      <c r="V59" s="46">
        <v>45.731000000000002</v>
      </c>
      <c r="W59" s="46">
        <v>69.64</v>
      </c>
      <c r="X59" s="46">
        <v>81.152000000000001</v>
      </c>
      <c r="Y59" s="46">
        <v>81.715000000000003</v>
      </c>
      <c r="Z59" s="46">
        <v>246.375</v>
      </c>
      <c r="AA59" s="46">
        <v>86.727000000000004</v>
      </c>
      <c r="AB59" s="46">
        <v>99.41</v>
      </c>
      <c r="AC59" s="46">
        <v>61.877000000000002</v>
      </c>
      <c r="AD59" s="46">
        <v>58.682000000000002</v>
      </c>
      <c r="AE59" s="46">
        <v>64.406999999999996</v>
      </c>
      <c r="AF59" s="46">
        <v>61.548999999999999</v>
      </c>
      <c r="AG59" s="46">
        <v>87.162999999999997</v>
      </c>
      <c r="AH59" s="46">
        <v>60.463999999999999</v>
      </c>
    </row>
    <row r="60" spans="1:1005" ht="14.5" x14ac:dyDescent="0.35">
      <c r="A60" s="41">
        <v>46874</v>
      </c>
      <c r="B60" s="15"/>
      <c r="C60" s="13">
        <v>116</v>
      </c>
      <c r="D60" s="45">
        <v>166</v>
      </c>
      <c r="E60" s="16">
        <v>153.01400000000001</v>
      </c>
      <c r="F60" s="46">
        <v>347.142</v>
      </c>
      <c r="G60" s="46">
        <v>167.71600000000001</v>
      </c>
      <c r="H60" s="46">
        <v>176.50200000000001</v>
      </c>
      <c r="I60" s="46">
        <v>171.20699999999999</v>
      </c>
      <c r="J60" s="46">
        <v>107.673</v>
      </c>
      <c r="K60" s="46">
        <v>53.587000000000003</v>
      </c>
      <c r="L60" s="46">
        <v>68.820999999999998</v>
      </c>
      <c r="M60" s="46">
        <v>99.531000000000006</v>
      </c>
      <c r="N60" s="46">
        <v>143.892</v>
      </c>
      <c r="O60" s="46">
        <v>241.74100000000001</v>
      </c>
      <c r="P60" s="46">
        <v>172.244</v>
      </c>
      <c r="Q60" s="46">
        <v>105.874</v>
      </c>
      <c r="R60" s="46">
        <v>145.52799999999999</v>
      </c>
      <c r="S60" s="46">
        <v>29.041</v>
      </c>
      <c r="T60" s="46">
        <v>143.095</v>
      </c>
      <c r="U60" s="46">
        <v>178.53800000000001</v>
      </c>
      <c r="V60" s="46">
        <v>73.158000000000001</v>
      </c>
      <c r="W60" s="46">
        <v>187.73599999999999</v>
      </c>
      <c r="X60" s="46">
        <v>187.83500000000001</v>
      </c>
      <c r="Y60" s="46">
        <v>125.715</v>
      </c>
      <c r="Z60" s="46">
        <v>374.642</v>
      </c>
      <c r="AA60" s="46">
        <v>285.06200000000001</v>
      </c>
      <c r="AB60" s="46">
        <v>86.091999999999999</v>
      </c>
      <c r="AC60" s="46">
        <v>124.011</v>
      </c>
      <c r="AD60" s="46">
        <v>80.173000000000002</v>
      </c>
      <c r="AE60" s="46">
        <v>150.27500000000001</v>
      </c>
      <c r="AF60" s="46">
        <v>183.589</v>
      </c>
      <c r="AG60" s="46">
        <v>182.745</v>
      </c>
      <c r="AH60" s="46">
        <v>60.674999999999997</v>
      </c>
    </row>
    <row r="61" spans="1:1005" ht="14.5" x14ac:dyDescent="0.35">
      <c r="A61" s="41">
        <v>46905</v>
      </c>
      <c r="B61" s="15"/>
      <c r="C61" s="13">
        <v>201</v>
      </c>
      <c r="D61" s="45">
        <v>301</v>
      </c>
      <c r="E61" s="16">
        <v>582.49</v>
      </c>
      <c r="F61" s="46">
        <v>717.47500000000002</v>
      </c>
      <c r="G61" s="46">
        <v>313.18400000000003</v>
      </c>
      <c r="H61" s="46">
        <v>536.52599999999995</v>
      </c>
      <c r="I61" s="46">
        <v>220.529</v>
      </c>
      <c r="J61" s="46">
        <v>117.83</v>
      </c>
      <c r="K61" s="46">
        <v>190.58500000000001</v>
      </c>
      <c r="L61" s="46">
        <v>212.50899999999999</v>
      </c>
      <c r="M61" s="46">
        <v>244.79400000000001</v>
      </c>
      <c r="N61" s="46">
        <v>369.35700000000003</v>
      </c>
      <c r="O61" s="46">
        <v>274.16300000000001</v>
      </c>
      <c r="P61" s="46">
        <v>66.484999999999999</v>
      </c>
      <c r="Q61" s="46">
        <v>272.25099999999998</v>
      </c>
      <c r="R61" s="46">
        <v>454.44900000000001</v>
      </c>
      <c r="S61" s="46">
        <v>208.86099999999999</v>
      </c>
      <c r="T61" s="46">
        <v>397.62299999999999</v>
      </c>
      <c r="U61" s="46">
        <v>209.489</v>
      </c>
      <c r="V61" s="46">
        <v>96.103999999999999</v>
      </c>
      <c r="W61" s="46">
        <v>439.94799999999998</v>
      </c>
      <c r="X61" s="46">
        <v>298.899</v>
      </c>
      <c r="Y61" s="46">
        <v>278.21699999999998</v>
      </c>
      <c r="Z61" s="46">
        <v>717.94299999999998</v>
      </c>
      <c r="AA61" s="46">
        <v>452.32499999999999</v>
      </c>
      <c r="AB61" s="46">
        <v>268.09100000000001</v>
      </c>
      <c r="AC61" s="46">
        <v>343.411</v>
      </c>
      <c r="AD61" s="46">
        <v>330.84500000000003</v>
      </c>
      <c r="AE61" s="46">
        <v>58.68</v>
      </c>
      <c r="AF61" s="46">
        <v>349.09800000000001</v>
      </c>
      <c r="AG61" s="46">
        <v>160.381</v>
      </c>
      <c r="AH61" s="46">
        <v>416.09699999999998</v>
      </c>
    </row>
    <row r="62" spans="1:1005" ht="14.5" x14ac:dyDescent="0.35">
      <c r="A62" s="41">
        <v>46935</v>
      </c>
      <c r="B62" s="15"/>
      <c r="C62" s="13">
        <v>90</v>
      </c>
      <c r="D62" s="45">
        <v>146</v>
      </c>
      <c r="E62" s="16">
        <v>287.262</v>
      </c>
      <c r="F62" s="46">
        <v>305.363</v>
      </c>
      <c r="G62" s="46">
        <v>354.036</v>
      </c>
      <c r="H62" s="46">
        <v>325.69400000000002</v>
      </c>
      <c r="I62" s="46">
        <v>67.772000000000006</v>
      </c>
      <c r="J62" s="46">
        <v>31.062000000000001</v>
      </c>
      <c r="K62" s="46">
        <v>76.56</v>
      </c>
      <c r="L62" s="46">
        <v>75.364999999999995</v>
      </c>
      <c r="M62" s="46">
        <v>169.53899999999999</v>
      </c>
      <c r="N62" s="46">
        <v>246.36199999999999</v>
      </c>
      <c r="O62" s="46">
        <v>76.488</v>
      </c>
      <c r="P62" s="46">
        <v>13.648</v>
      </c>
      <c r="Q62" s="46">
        <v>195.31399999999999</v>
      </c>
      <c r="R62" s="46">
        <v>336.791</v>
      </c>
      <c r="S62" s="46">
        <v>172.57499999999999</v>
      </c>
      <c r="T62" s="46">
        <v>605.90599999999995</v>
      </c>
      <c r="U62" s="46">
        <v>75.135000000000005</v>
      </c>
      <c r="V62" s="46">
        <v>36.747999999999998</v>
      </c>
      <c r="W62" s="46">
        <v>282.16199999999998</v>
      </c>
      <c r="X62" s="46">
        <v>135.53200000000001</v>
      </c>
      <c r="Y62" s="46">
        <v>92.424999999999997</v>
      </c>
      <c r="Z62" s="46">
        <v>348.733</v>
      </c>
      <c r="AA62" s="46">
        <v>191.57300000000001</v>
      </c>
      <c r="AB62" s="46">
        <v>215.167</v>
      </c>
      <c r="AC62" s="46">
        <v>171.00299999999999</v>
      </c>
      <c r="AD62" s="46">
        <v>164.255</v>
      </c>
      <c r="AE62" s="46">
        <v>33.279000000000003</v>
      </c>
      <c r="AF62" s="46">
        <v>227.316</v>
      </c>
      <c r="AG62" s="46">
        <v>33.085999999999999</v>
      </c>
      <c r="AH62" s="46">
        <v>413.43700000000001</v>
      </c>
    </row>
    <row r="63" spans="1:1005" ht="14.5" x14ac:dyDescent="0.35">
      <c r="A63" s="41">
        <v>46966</v>
      </c>
      <c r="B63" s="15"/>
      <c r="C63" s="13">
        <v>42</v>
      </c>
      <c r="D63" s="45">
        <v>59</v>
      </c>
      <c r="E63" s="16">
        <v>91.641999999999996</v>
      </c>
      <c r="F63" s="46">
        <v>149.81399999999999</v>
      </c>
      <c r="G63" s="46">
        <v>116.258</v>
      </c>
      <c r="H63" s="46">
        <v>113.828</v>
      </c>
      <c r="I63" s="46">
        <v>38.915999999999997</v>
      </c>
      <c r="J63" s="46">
        <v>21.664999999999999</v>
      </c>
      <c r="K63" s="46">
        <v>33.970999999999997</v>
      </c>
      <c r="L63" s="46">
        <v>34.783999999999999</v>
      </c>
      <c r="M63" s="46">
        <v>67.272000000000006</v>
      </c>
      <c r="N63" s="46">
        <v>82.41</v>
      </c>
      <c r="O63" s="46">
        <v>45.783000000000001</v>
      </c>
      <c r="P63" s="46">
        <v>28.745999999999999</v>
      </c>
      <c r="Q63" s="46">
        <v>62.35</v>
      </c>
      <c r="R63" s="46">
        <v>104.876</v>
      </c>
      <c r="S63" s="46">
        <v>59.195999999999998</v>
      </c>
      <c r="T63" s="46">
        <v>177.904</v>
      </c>
      <c r="U63" s="46">
        <v>39.256</v>
      </c>
      <c r="V63" s="46">
        <v>24.283000000000001</v>
      </c>
      <c r="W63" s="46">
        <v>97.688000000000002</v>
      </c>
      <c r="X63" s="46">
        <v>53.213999999999999</v>
      </c>
      <c r="Y63" s="46">
        <v>44.454000000000001</v>
      </c>
      <c r="Z63" s="46">
        <v>114.36799999999999</v>
      </c>
      <c r="AA63" s="46">
        <v>71.155000000000001</v>
      </c>
      <c r="AB63" s="46">
        <v>80.183000000000007</v>
      </c>
      <c r="AC63" s="46">
        <v>60.744999999999997</v>
      </c>
      <c r="AD63" s="46">
        <v>72.537999999999997</v>
      </c>
      <c r="AE63" s="46">
        <v>21.283000000000001</v>
      </c>
      <c r="AF63" s="46">
        <v>178.59800000000001</v>
      </c>
      <c r="AG63" s="46">
        <v>27.794</v>
      </c>
      <c r="AH63" s="46">
        <v>145.63800000000001</v>
      </c>
    </row>
    <row r="64" spans="1:1005" ht="14.5" x14ac:dyDescent="0.35">
      <c r="A64" s="41">
        <v>46997</v>
      </c>
      <c r="B64" s="15"/>
      <c r="C64" s="13">
        <v>32</v>
      </c>
      <c r="D64" s="45">
        <v>39</v>
      </c>
      <c r="E64" s="16">
        <v>55.05</v>
      </c>
      <c r="F64" s="46">
        <v>95.784000000000006</v>
      </c>
      <c r="G64" s="46">
        <v>57.484999999999999</v>
      </c>
      <c r="H64" s="46">
        <v>79.019000000000005</v>
      </c>
      <c r="I64" s="46">
        <v>43.051000000000002</v>
      </c>
      <c r="J64" s="46">
        <v>20.456</v>
      </c>
      <c r="K64" s="46">
        <v>34.683999999999997</v>
      </c>
      <c r="L64" s="46">
        <v>34.545000000000002</v>
      </c>
      <c r="M64" s="46">
        <v>53.984999999999999</v>
      </c>
      <c r="N64" s="46">
        <v>47.284999999999997</v>
      </c>
      <c r="O64" s="46">
        <v>37.246000000000002</v>
      </c>
      <c r="P64" s="46">
        <v>26.757999999999999</v>
      </c>
      <c r="Q64" s="46">
        <v>46.258000000000003</v>
      </c>
      <c r="R64" s="46">
        <v>52.481000000000002</v>
      </c>
      <c r="S64" s="46">
        <v>39.51</v>
      </c>
      <c r="T64" s="46">
        <v>79.843999999999994</v>
      </c>
      <c r="U64" s="46">
        <v>30.72</v>
      </c>
      <c r="V64" s="46">
        <v>30.731999999999999</v>
      </c>
      <c r="W64" s="46">
        <v>66.799000000000007</v>
      </c>
      <c r="X64" s="46">
        <v>40.805</v>
      </c>
      <c r="Y64" s="46">
        <v>39.192999999999998</v>
      </c>
      <c r="Z64" s="46">
        <v>80.271000000000001</v>
      </c>
      <c r="AA64" s="46">
        <v>45.759</v>
      </c>
      <c r="AB64" s="46">
        <v>55.398000000000003</v>
      </c>
      <c r="AC64" s="46">
        <v>39.683</v>
      </c>
      <c r="AD64" s="46">
        <v>59.664000000000001</v>
      </c>
      <c r="AE64" s="46">
        <v>24.49</v>
      </c>
      <c r="AF64" s="46">
        <v>70.167000000000002</v>
      </c>
      <c r="AG64" s="46">
        <v>25.984999999999999</v>
      </c>
      <c r="AH64" s="46">
        <v>25.984999999999999</v>
      </c>
      <c r="ALQ64" s="4" t="e">
        <v>#N/A</v>
      </c>
    </row>
    <row r="65" spans="1:1005" ht="14.5" x14ac:dyDescent="0.35">
      <c r="A65" s="41"/>
      <c r="B65" s="15"/>
      <c r="C65" s="13"/>
      <c r="D65" s="45"/>
      <c r="E65" s="16"/>
      <c r="F65" s="46"/>
      <c r="G65" s="46"/>
      <c r="H65" s="46"/>
      <c r="I65" s="46"/>
      <c r="J65" s="46"/>
      <c r="K65" s="46"/>
      <c r="L65" s="46"/>
      <c r="M65" s="46"/>
      <c r="N65" s="46"/>
      <c r="O65" s="46"/>
      <c r="P65" s="46"/>
      <c r="Q65" s="46"/>
      <c r="R65" s="46"/>
      <c r="S65" s="46"/>
      <c r="T65" s="46"/>
      <c r="U65" s="46"/>
      <c r="V65" s="46"/>
      <c r="W65" s="46"/>
      <c r="X65" s="46"/>
      <c r="Y65" s="46"/>
      <c r="Z65" s="46"/>
      <c r="AA65" s="46"/>
      <c r="AB65" s="46"/>
      <c r="AC65" s="46"/>
      <c r="AD65" s="46"/>
      <c r="AE65" s="46"/>
      <c r="AF65" s="46"/>
      <c r="AG65" s="46"/>
      <c r="AH65" s="46"/>
      <c r="ALQ65" s="4" t="e">
        <v>#N/A</v>
      </c>
    </row>
    <row r="66" spans="1:1005" ht="14.5" x14ac:dyDescent="0.35">
      <c r="A66" s="41"/>
      <c r="B66" s="15"/>
      <c r="C66" s="13"/>
      <c r="D66" s="45"/>
      <c r="E66" s="16"/>
      <c r="F66" s="46"/>
      <c r="G66" s="46"/>
      <c r="H66" s="46"/>
      <c r="I66" s="46"/>
      <c r="J66" s="46"/>
      <c r="K66" s="46"/>
      <c r="L66" s="46"/>
      <c r="M66" s="46"/>
      <c r="N66" s="46"/>
      <c r="O66" s="46"/>
      <c r="P66" s="46"/>
      <c r="Q66" s="46"/>
      <c r="R66" s="46"/>
      <c r="S66" s="46"/>
      <c r="T66" s="46"/>
      <c r="U66" s="46"/>
      <c r="V66" s="46"/>
      <c r="W66" s="46"/>
      <c r="X66" s="46"/>
      <c r="Y66" s="46"/>
      <c r="Z66" s="46"/>
      <c r="AA66" s="46"/>
      <c r="AB66" s="46"/>
      <c r="AC66" s="46"/>
      <c r="AD66" s="46"/>
      <c r="AE66" s="46"/>
      <c r="AF66" s="46"/>
      <c r="AG66" s="46"/>
      <c r="AH66" s="46"/>
      <c r="ALQ66" s="4" t="e">
        <v>#N/A</v>
      </c>
    </row>
    <row r="67" spans="1:1005" ht="14.5" x14ac:dyDescent="0.35">
      <c r="A67" s="41"/>
      <c r="B67" s="15"/>
      <c r="C67" s="13"/>
      <c r="D67" s="45"/>
      <c r="E67" s="16"/>
      <c r="F67" s="46"/>
      <c r="G67" s="46"/>
      <c r="H67" s="46"/>
      <c r="I67" s="46"/>
      <c r="J67" s="46"/>
      <c r="K67" s="46"/>
      <c r="L67" s="46"/>
      <c r="M67" s="46"/>
      <c r="N67" s="46"/>
      <c r="O67" s="46"/>
      <c r="P67" s="46"/>
      <c r="Q67" s="46"/>
      <c r="R67" s="46"/>
      <c r="S67" s="46"/>
      <c r="T67" s="46"/>
      <c r="U67" s="46"/>
      <c r="V67" s="46"/>
      <c r="W67" s="46"/>
      <c r="X67" s="46"/>
      <c r="Y67" s="46"/>
      <c r="Z67" s="46"/>
      <c r="AA67" s="46"/>
      <c r="AB67" s="46"/>
      <c r="AC67" s="46"/>
      <c r="AD67" s="46"/>
      <c r="AE67" s="46"/>
      <c r="AF67" s="46"/>
      <c r="AG67" s="46"/>
      <c r="AH67" s="46"/>
      <c r="ALQ67" s="4" t="e">
        <v>#N/A</v>
      </c>
    </row>
    <row r="68" spans="1:1005" ht="14.5" x14ac:dyDescent="0.35">
      <c r="A68" s="41"/>
      <c r="B68" s="15"/>
      <c r="C68" s="13"/>
      <c r="D68" s="45"/>
      <c r="E68" s="16"/>
      <c r="F68" s="46"/>
      <c r="G68" s="46"/>
      <c r="H68" s="46"/>
      <c r="I68" s="46"/>
      <c r="J68" s="46"/>
      <c r="K68" s="46"/>
      <c r="L68" s="46"/>
      <c r="M68" s="46"/>
      <c r="N68" s="46"/>
      <c r="O68" s="46"/>
      <c r="P68" s="46"/>
      <c r="Q68" s="46"/>
      <c r="R68" s="46"/>
      <c r="S68" s="46"/>
      <c r="T68" s="46"/>
      <c r="U68" s="46"/>
      <c r="V68" s="46"/>
      <c r="W68" s="46"/>
      <c r="X68" s="46"/>
      <c r="Y68" s="46"/>
      <c r="Z68" s="46"/>
      <c r="AA68" s="46"/>
      <c r="AB68" s="46"/>
      <c r="AC68" s="46"/>
      <c r="AD68" s="46"/>
      <c r="AE68" s="46"/>
      <c r="AF68" s="46"/>
      <c r="AG68" s="46"/>
      <c r="AH68" s="46"/>
      <c r="ALQ68" s="4" t="e">
        <v>#N/A</v>
      </c>
    </row>
    <row r="69" spans="1:1005" ht="14.5" x14ac:dyDescent="0.35">
      <c r="A69" s="41"/>
      <c r="B69" s="15"/>
      <c r="C69" s="13"/>
      <c r="D69" s="45"/>
      <c r="E69" s="16"/>
      <c r="F69" s="46"/>
      <c r="G69" s="46"/>
      <c r="H69" s="46"/>
      <c r="I69" s="46"/>
      <c r="J69" s="46"/>
      <c r="K69" s="46"/>
      <c r="L69" s="46"/>
      <c r="M69" s="46"/>
      <c r="N69" s="46"/>
      <c r="O69" s="46"/>
      <c r="P69" s="46"/>
      <c r="Q69" s="46"/>
      <c r="R69" s="46"/>
      <c r="S69" s="46"/>
      <c r="T69" s="46"/>
      <c r="U69" s="46"/>
      <c r="V69" s="46"/>
      <c r="W69" s="46"/>
      <c r="X69" s="46"/>
      <c r="Y69" s="46"/>
      <c r="Z69" s="46"/>
      <c r="AA69" s="46"/>
      <c r="AB69" s="46"/>
      <c r="AC69" s="46"/>
      <c r="AD69" s="46"/>
      <c r="AE69" s="46"/>
      <c r="AF69" s="46"/>
      <c r="AG69" s="46"/>
      <c r="AH69" s="46"/>
      <c r="ALQ69" s="4" t="e">
        <v>#N/A</v>
      </c>
    </row>
    <row r="70" spans="1:1005" ht="14.5" x14ac:dyDescent="0.35">
      <c r="A70" s="41"/>
      <c r="B70" s="15"/>
      <c r="C70" s="13"/>
      <c r="D70" s="45"/>
      <c r="E70" s="16"/>
      <c r="F70" s="46"/>
      <c r="G70" s="46"/>
      <c r="H70" s="46"/>
      <c r="I70" s="46"/>
      <c r="J70" s="46"/>
      <c r="K70" s="46"/>
      <c r="L70" s="46"/>
      <c r="M70" s="46"/>
      <c r="N70" s="46"/>
      <c r="O70" s="46"/>
      <c r="P70" s="46"/>
      <c r="Q70" s="46"/>
      <c r="R70" s="46"/>
      <c r="S70" s="46"/>
      <c r="T70" s="46"/>
      <c r="U70" s="46"/>
      <c r="V70" s="46"/>
      <c r="W70" s="46"/>
      <c r="X70" s="46"/>
      <c r="Y70" s="46"/>
      <c r="Z70" s="46"/>
      <c r="AA70" s="46"/>
      <c r="AB70" s="46"/>
      <c r="AC70" s="46"/>
      <c r="AD70" s="46"/>
      <c r="AE70" s="46"/>
      <c r="AF70" s="46"/>
      <c r="AG70" s="46"/>
      <c r="AH70" s="46"/>
      <c r="ALQ70" s="4" t="e">
        <v>#N/A</v>
      </c>
    </row>
    <row r="71" spans="1:1005" ht="14.5" x14ac:dyDescent="0.35">
      <c r="A71" s="41"/>
      <c r="B71" s="15"/>
      <c r="C71" s="13"/>
      <c r="D71" s="45"/>
      <c r="E71" s="16"/>
      <c r="F71" s="46"/>
      <c r="G71" s="46"/>
      <c r="H71" s="46"/>
      <c r="I71" s="46"/>
      <c r="J71" s="46"/>
      <c r="K71" s="46"/>
      <c r="L71" s="46"/>
      <c r="M71" s="46"/>
      <c r="N71" s="46"/>
      <c r="O71" s="46"/>
      <c r="P71" s="46"/>
      <c r="Q71" s="46"/>
      <c r="R71" s="46"/>
      <c r="S71" s="46"/>
      <c r="T71" s="46"/>
      <c r="U71" s="46"/>
      <c r="V71" s="46"/>
      <c r="W71" s="46"/>
      <c r="X71" s="46"/>
      <c r="Y71" s="46"/>
      <c r="Z71" s="46"/>
      <c r="AA71" s="46"/>
      <c r="AB71" s="46"/>
      <c r="AC71" s="46"/>
      <c r="AD71" s="46"/>
      <c r="AE71" s="46"/>
      <c r="AF71" s="46"/>
      <c r="AG71" s="46"/>
      <c r="AH71" s="46"/>
      <c r="ALQ71" s="4" t="e">
        <v>#N/A</v>
      </c>
    </row>
    <row r="72" spans="1:1005" ht="14.5" x14ac:dyDescent="0.35">
      <c r="A72" s="41"/>
      <c r="B72" s="15"/>
      <c r="C72" s="13"/>
      <c r="D72" s="14"/>
      <c r="E72"/>
      <c r="F72"/>
      <c r="G72"/>
      <c r="H72"/>
      <c r="I72"/>
      <c r="J72"/>
      <c r="K72"/>
      <c r="L72"/>
      <c r="M72"/>
      <c r="N72"/>
      <c r="O72"/>
      <c r="P72"/>
      <c r="Q72"/>
      <c r="R72"/>
      <c r="S72"/>
      <c r="T72"/>
      <c r="U72"/>
      <c r="V72"/>
      <c r="W72"/>
      <c r="X72"/>
      <c r="Y72"/>
      <c r="Z72"/>
      <c r="AA72"/>
      <c r="AB72"/>
      <c r="AC72"/>
      <c r="AD72"/>
      <c r="AE72"/>
      <c r="AF72"/>
      <c r="ALQ72" s="4" t="e">
        <v>#N/A</v>
      </c>
    </row>
    <row r="73" spans="1:1005" ht="14.5" x14ac:dyDescent="0.35">
      <c r="A73" s="41"/>
      <c r="B73" s="15"/>
      <c r="C73" s="13"/>
      <c r="D73" s="14"/>
      <c r="E73"/>
      <c r="F73"/>
      <c r="G73"/>
      <c r="H73"/>
      <c r="I73"/>
      <c r="J73"/>
      <c r="K73"/>
      <c r="L73"/>
      <c r="M73"/>
      <c r="N73"/>
      <c r="O73"/>
      <c r="P73"/>
      <c r="Q73"/>
      <c r="R73"/>
      <c r="S73"/>
      <c r="T73"/>
      <c r="U73"/>
      <c r="V73"/>
      <c r="W73"/>
      <c r="X73"/>
      <c r="Y73"/>
      <c r="Z73"/>
      <c r="AA73"/>
      <c r="AB73"/>
      <c r="AC73"/>
      <c r="AD73"/>
      <c r="AE73"/>
      <c r="AF73"/>
    </row>
    <row r="74" spans="1:1005" ht="14.5" x14ac:dyDescent="0.35">
      <c r="A74" s="41"/>
      <c r="B74" s="15"/>
      <c r="C74" s="13"/>
      <c r="D74" s="14"/>
      <c r="E74"/>
      <c r="F74"/>
      <c r="G74"/>
      <c r="H74"/>
      <c r="I74"/>
      <c r="J74"/>
      <c r="K74"/>
      <c r="L74"/>
      <c r="M74"/>
      <c r="N74"/>
      <c r="O74"/>
      <c r="P74"/>
      <c r="Q74"/>
      <c r="R74"/>
      <c r="S74"/>
      <c r="T74"/>
      <c r="U74"/>
      <c r="V74"/>
      <c r="W74"/>
      <c r="X74"/>
      <c r="Y74"/>
      <c r="Z74"/>
      <c r="AA74"/>
      <c r="AB74"/>
      <c r="AC74"/>
      <c r="AD74"/>
      <c r="AE74"/>
      <c r="AF74"/>
    </row>
    <row r="75" spans="1:1005" ht="14.5" x14ac:dyDescent="0.35">
      <c r="A75" s="41"/>
      <c r="B75" s="15"/>
      <c r="C75" s="13"/>
      <c r="D75" s="14"/>
      <c r="E75"/>
      <c r="F75"/>
      <c r="G75"/>
      <c r="H75"/>
      <c r="I75"/>
      <c r="J75"/>
      <c r="K75"/>
      <c r="L75"/>
      <c r="M75"/>
      <c r="N75"/>
      <c r="O75"/>
      <c r="P75"/>
      <c r="Q75"/>
      <c r="R75"/>
      <c r="S75"/>
      <c r="T75"/>
      <c r="U75"/>
      <c r="V75"/>
      <c r="W75"/>
      <c r="X75"/>
      <c r="Y75"/>
      <c r="Z75"/>
      <c r="AA75"/>
      <c r="AB75"/>
      <c r="AC75"/>
      <c r="AD75"/>
      <c r="AE75"/>
      <c r="AF75"/>
    </row>
    <row r="76" spans="1:1005" ht="14.5" x14ac:dyDescent="0.35">
      <c r="A76" s="41"/>
      <c r="B76" s="15"/>
      <c r="C76" s="13"/>
      <c r="D76" s="14"/>
      <c r="E76"/>
      <c r="F76"/>
      <c r="G76"/>
      <c r="H76"/>
      <c r="I76"/>
      <c r="J76"/>
      <c r="K76"/>
      <c r="L76"/>
      <c r="M76"/>
      <c r="N76"/>
      <c r="O76"/>
      <c r="P76"/>
      <c r="Q76"/>
      <c r="R76"/>
      <c r="S76"/>
      <c r="T76"/>
      <c r="U76"/>
      <c r="V76"/>
      <c r="W76"/>
      <c r="X76"/>
      <c r="Y76"/>
      <c r="Z76"/>
      <c r="AA76"/>
      <c r="AB76"/>
      <c r="AC76"/>
      <c r="AD76"/>
      <c r="AE76"/>
      <c r="AF76"/>
    </row>
    <row r="77" spans="1:1005" ht="14.5" x14ac:dyDescent="0.35">
      <c r="A77" s="41"/>
      <c r="B77" s="15"/>
      <c r="C77" s="13"/>
      <c r="D77" s="14"/>
      <c r="E77"/>
      <c r="F77"/>
      <c r="G77"/>
      <c r="H77"/>
      <c r="I77"/>
      <c r="J77"/>
      <c r="K77"/>
      <c r="L77"/>
      <c r="M77"/>
      <c r="N77"/>
      <c r="O77"/>
      <c r="P77"/>
      <c r="Q77"/>
      <c r="R77"/>
      <c r="S77"/>
      <c r="T77"/>
      <c r="U77"/>
      <c r="V77"/>
      <c r="W77"/>
      <c r="X77"/>
      <c r="Y77"/>
      <c r="Z77"/>
      <c r="AA77"/>
      <c r="AB77"/>
      <c r="AC77"/>
      <c r="AD77"/>
      <c r="AE77"/>
      <c r="AF77"/>
    </row>
    <row r="78" spans="1:1005" ht="14.5" x14ac:dyDescent="0.35">
      <c r="A78" s="41"/>
      <c r="B78" s="15"/>
      <c r="C78" s="13"/>
      <c r="D78" s="14"/>
      <c r="E78"/>
      <c r="F78"/>
      <c r="G78"/>
      <c r="H78"/>
      <c r="I78"/>
      <c r="J78"/>
      <c r="K78"/>
      <c r="L78"/>
      <c r="M78"/>
      <c r="N78"/>
      <c r="O78"/>
      <c r="P78"/>
      <c r="Q78"/>
      <c r="R78"/>
      <c r="S78"/>
      <c r="T78"/>
      <c r="U78"/>
      <c r="V78"/>
      <c r="W78"/>
      <c r="X78"/>
      <c r="Y78"/>
      <c r="Z78"/>
      <c r="AA78"/>
      <c r="AB78"/>
      <c r="AC78"/>
      <c r="AD78"/>
      <c r="AE78"/>
      <c r="AF78"/>
    </row>
    <row r="79" spans="1:1005" ht="14.5" x14ac:dyDescent="0.35">
      <c r="A79" s="41"/>
      <c r="B79" s="15"/>
      <c r="C79" s="13"/>
      <c r="D79" s="14"/>
      <c r="E79"/>
      <c r="F79"/>
      <c r="G79"/>
      <c r="H79"/>
      <c r="I79"/>
      <c r="J79"/>
      <c r="K79"/>
      <c r="L79"/>
      <c r="M79"/>
      <c r="N79"/>
      <c r="O79"/>
      <c r="P79"/>
      <c r="Q79"/>
      <c r="R79"/>
      <c r="S79"/>
      <c r="T79"/>
      <c r="U79"/>
      <c r="V79"/>
      <c r="W79"/>
      <c r="X79"/>
      <c r="Y79"/>
      <c r="Z79"/>
      <c r="AA79"/>
      <c r="AB79"/>
      <c r="AC79"/>
      <c r="AD79"/>
      <c r="AE79"/>
      <c r="AF79"/>
    </row>
    <row r="80" spans="1:1005" ht="14.5" x14ac:dyDescent="0.35">
      <c r="A80" s="41"/>
      <c r="B80" s="15"/>
      <c r="C80" s="13"/>
      <c r="D80" s="14"/>
      <c r="E80"/>
      <c r="F80"/>
      <c r="G80"/>
      <c r="H80"/>
      <c r="I80"/>
      <c r="J80"/>
      <c r="K80"/>
      <c r="L80"/>
      <c r="M80"/>
      <c r="N80"/>
      <c r="O80"/>
      <c r="P80"/>
      <c r="Q80"/>
      <c r="R80"/>
      <c r="S80"/>
      <c r="T80"/>
      <c r="U80"/>
      <c r="V80"/>
      <c r="W80"/>
      <c r="X80"/>
      <c r="Y80"/>
      <c r="Z80"/>
      <c r="AA80"/>
      <c r="AB80"/>
      <c r="AC80"/>
      <c r="AD80"/>
      <c r="AE80"/>
      <c r="AF80"/>
    </row>
    <row r="81" spans="1:4" ht="12.75" customHeight="1" x14ac:dyDescent="0.35">
      <c r="A81" s="41"/>
      <c r="B81" s="18"/>
      <c r="C81" s="19"/>
      <c r="D81" s="20"/>
    </row>
    <row r="82" spans="1:4" ht="12.75" customHeight="1" x14ac:dyDescent="0.35">
      <c r="A82" s="41"/>
      <c r="B82" s="18"/>
      <c r="C82" s="19"/>
      <c r="D82" s="20"/>
    </row>
    <row r="83" spans="1:4" ht="12.75" customHeight="1" x14ac:dyDescent="0.35">
      <c r="A83" s="41"/>
      <c r="B83" s="18"/>
      <c r="C83" s="19"/>
      <c r="D83" s="20"/>
    </row>
    <row r="84" spans="1:4" ht="12.75" customHeight="1" x14ac:dyDescent="0.35">
      <c r="A84" s="41"/>
      <c r="B84" s="18"/>
      <c r="C84" s="19"/>
      <c r="D84" s="20"/>
    </row>
  </sheetData>
  <mergeCells count="1">
    <mergeCell ref="B1:AH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B74F74-A7C6-4EA4-BF82-36D2AC6B1808}">
  <sheetPr codeName="Sheet6">
    <tabColor rgb="FFFB8072"/>
  </sheetPr>
  <dimension ref="A1:ALQ84"/>
  <sheetViews>
    <sheetView topLeftCell="A40" workbookViewId="0">
      <selection activeCell="D4" sqref="D4"/>
    </sheetView>
  </sheetViews>
  <sheetFormatPr defaultColWidth="18.7265625" defaultRowHeight="12.75" customHeight="1" x14ac:dyDescent="0.35"/>
  <cols>
    <col min="1" max="1" width="7.54296875" style="3" customWidth="1"/>
    <col min="2" max="2" width="7.81640625" style="3" customWidth="1"/>
    <col min="3" max="3" width="8.1796875" style="3" customWidth="1"/>
    <col min="4" max="4" width="7.54296875" style="3" customWidth="1"/>
    <col min="5" max="6" width="9" style="4" customWidth="1"/>
    <col min="7" max="30" width="9" style="4" bestFit="1" customWidth="1"/>
    <col min="31" max="31" width="8.453125" style="32" customWidth="1"/>
    <col min="32" max="54" width="8.81640625" style="4" customWidth="1"/>
    <col min="55" max="16384" width="18.7265625" style="4"/>
  </cols>
  <sheetData>
    <row r="1" spans="1:39" ht="14.5" x14ac:dyDescent="0.35">
      <c r="A1" s="47"/>
      <c r="B1" s="48"/>
      <c r="C1" s="48"/>
      <c r="D1" s="48"/>
      <c r="E1" s="48"/>
      <c r="F1" s="48"/>
      <c r="G1" s="48"/>
      <c r="H1" s="48"/>
      <c r="I1" s="48"/>
      <c r="J1" s="48"/>
      <c r="K1" s="48"/>
      <c r="L1" s="48"/>
      <c r="M1" s="48"/>
      <c r="N1" s="48"/>
      <c r="O1" s="48"/>
      <c r="P1" s="48"/>
      <c r="Q1" s="48"/>
      <c r="R1" s="48"/>
      <c r="S1" s="48"/>
      <c r="T1" s="48"/>
      <c r="U1" s="48"/>
      <c r="V1" s="48"/>
      <c r="W1" s="48"/>
      <c r="X1" s="48"/>
      <c r="Y1" s="48"/>
      <c r="Z1" s="48"/>
      <c r="AA1" s="48"/>
      <c r="AB1" s="48"/>
      <c r="AC1" s="48"/>
      <c r="AD1" s="48"/>
      <c r="AE1" s="48"/>
      <c r="AF1" s="48"/>
      <c r="AG1" s="48"/>
      <c r="AH1" s="48"/>
      <c r="AI1" s="3"/>
      <c r="AJ1" s="3"/>
      <c r="AK1" s="3"/>
      <c r="AL1" s="3"/>
      <c r="AM1" s="3"/>
    </row>
    <row r="2" spans="1:39" s="3" customFormat="1" ht="14.5" x14ac:dyDescent="0.35">
      <c r="A2" s="47"/>
      <c r="B2" s="49" t="s">
        <v>0</v>
      </c>
      <c r="C2" s="49" t="s">
        <v>1</v>
      </c>
      <c r="D2" s="49" t="s">
        <v>2</v>
      </c>
      <c r="E2" s="49">
        <v>1991</v>
      </c>
      <c r="F2" s="49">
        <v>1992</v>
      </c>
      <c r="G2" s="49">
        <v>1993</v>
      </c>
      <c r="H2" s="49">
        <v>1994</v>
      </c>
      <c r="I2" s="49">
        <v>1995</v>
      </c>
      <c r="J2" s="49">
        <v>1996</v>
      </c>
      <c r="K2" s="49">
        <v>1997</v>
      </c>
      <c r="L2" s="49">
        <v>1998</v>
      </c>
      <c r="M2" s="49">
        <v>1999</v>
      </c>
      <c r="N2" s="49">
        <v>2000</v>
      </c>
      <c r="O2" s="49">
        <v>2001</v>
      </c>
      <c r="P2" s="49">
        <v>2002</v>
      </c>
      <c r="Q2" s="49">
        <v>2003</v>
      </c>
      <c r="R2" s="49">
        <v>2004</v>
      </c>
      <c r="S2" s="49">
        <v>2005</v>
      </c>
      <c r="T2" s="49">
        <v>2006</v>
      </c>
      <c r="U2" s="49">
        <v>2007</v>
      </c>
      <c r="V2" s="49">
        <v>2008</v>
      </c>
      <c r="W2" s="49">
        <v>2009</v>
      </c>
      <c r="X2" s="49">
        <v>2010</v>
      </c>
      <c r="Y2" s="49">
        <v>2011</v>
      </c>
      <c r="Z2" s="49">
        <v>2012</v>
      </c>
      <c r="AA2" s="49">
        <v>2013</v>
      </c>
      <c r="AB2" s="49">
        <v>2014</v>
      </c>
      <c r="AC2" s="49">
        <v>2015</v>
      </c>
      <c r="AD2" s="49">
        <v>2016</v>
      </c>
      <c r="AE2" s="50">
        <v>2017</v>
      </c>
      <c r="AF2" s="49">
        <v>2018</v>
      </c>
      <c r="AG2" s="49">
        <v>2019</v>
      </c>
      <c r="AH2" s="49">
        <v>2020</v>
      </c>
    </row>
    <row r="3" spans="1:39" s="3" customFormat="1" ht="14.5" x14ac:dyDescent="0.35">
      <c r="A3" s="51"/>
      <c r="B3" s="52" t="s">
        <v>3</v>
      </c>
      <c r="C3" s="52" t="s">
        <v>4</v>
      </c>
      <c r="D3" s="52" t="s">
        <v>5</v>
      </c>
      <c r="E3" s="52" t="s">
        <v>6</v>
      </c>
      <c r="F3" s="52" t="s">
        <v>7</v>
      </c>
      <c r="G3" s="52" t="s">
        <v>8</v>
      </c>
      <c r="H3" s="52" t="s">
        <v>9</v>
      </c>
      <c r="I3" s="52" t="s">
        <v>10</v>
      </c>
      <c r="J3" s="52" t="s">
        <v>11</v>
      </c>
      <c r="K3" s="52" t="s">
        <v>12</v>
      </c>
      <c r="L3" s="52" t="s">
        <v>13</v>
      </c>
      <c r="M3" s="52" t="s">
        <v>14</v>
      </c>
      <c r="N3" s="52" t="s">
        <v>15</v>
      </c>
      <c r="O3" s="52" t="s">
        <v>16</v>
      </c>
      <c r="P3" s="52" t="s">
        <v>17</v>
      </c>
      <c r="Q3" s="52" t="s">
        <v>18</v>
      </c>
      <c r="R3" s="52" t="s">
        <v>19</v>
      </c>
      <c r="S3" s="52" t="s">
        <v>20</v>
      </c>
      <c r="T3" s="52" t="s">
        <v>21</v>
      </c>
      <c r="U3" s="52" t="s">
        <v>22</v>
      </c>
      <c r="V3" s="52" t="s">
        <v>23</v>
      </c>
      <c r="W3" s="52" t="s">
        <v>24</v>
      </c>
      <c r="X3" s="52" t="s">
        <v>25</v>
      </c>
      <c r="Y3" s="52" t="s">
        <v>26</v>
      </c>
      <c r="Z3" s="52" t="s">
        <v>27</v>
      </c>
      <c r="AA3" s="52" t="s">
        <v>28</v>
      </c>
      <c r="AB3" s="52" t="s">
        <v>29</v>
      </c>
      <c r="AC3" s="52" t="s">
        <v>30</v>
      </c>
      <c r="AD3" s="52" t="s">
        <v>31</v>
      </c>
      <c r="AE3" s="52" t="s">
        <v>32</v>
      </c>
      <c r="AF3" s="52" t="s">
        <v>33</v>
      </c>
      <c r="AG3" s="52" t="s">
        <v>34</v>
      </c>
      <c r="AH3" s="52" t="s">
        <v>35</v>
      </c>
    </row>
    <row r="4" spans="1:39" ht="14.5" x14ac:dyDescent="0.35">
      <c r="A4" s="53">
        <v>45170</v>
      </c>
      <c r="B4" s="30"/>
      <c r="C4" s="31">
        <v>400</v>
      </c>
      <c r="D4" s="9">
        <v>400</v>
      </c>
      <c r="E4">
        <v>500.12700000000001</v>
      </c>
      <c r="F4">
        <v>378.67</v>
      </c>
      <c r="G4">
        <v>390.30399999999997</v>
      </c>
      <c r="H4" s="4">
        <v>441.774</v>
      </c>
      <c r="I4" s="4">
        <v>372.79599999999999</v>
      </c>
      <c r="J4" s="4">
        <v>444.13</v>
      </c>
      <c r="K4" s="4">
        <v>567.23599999999999</v>
      </c>
      <c r="L4" s="4">
        <v>400.05900000000003</v>
      </c>
      <c r="M4" s="4">
        <v>408.09899999999999</v>
      </c>
      <c r="N4" s="4">
        <v>374.18700000000001</v>
      </c>
      <c r="O4" s="4">
        <v>370.99700000000001</v>
      </c>
      <c r="P4" s="4">
        <v>513.577</v>
      </c>
      <c r="Q4" s="4">
        <v>533.71900000000005</v>
      </c>
      <c r="R4" s="4">
        <v>495.50299999999999</v>
      </c>
      <c r="S4" s="4">
        <v>399.94099999999997</v>
      </c>
      <c r="T4" s="4">
        <v>435.411</v>
      </c>
      <c r="U4" s="4">
        <v>481.553</v>
      </c>
      <c r="V4" s="4">
        <v>388.375</v>
      </c>
      <c r="W4" s="4">
        <v>384.50900000000001</v>
      </c>
      <c r="X4" s="4">
        <v>376.928</v>
      </c>
      <c r="Y4" s="4">
        <v>424.57400000000001</v>
      </c>
      <c r="Z4" s="4">
        <v>370.34100000000001</v>
      </c>
      <c r="AA4" s="4">
        <v>630.48199999999997</v>
      </c>
      <c r="AB4" s="4">
        <v>437.67599999999999</v>
      </c>
      <c r="AC4" s="4">
        <v>390.08100000000002</v>
      </c>
      <c r="AD4" s="4">
        <v>468.983</v>
      </c>
      <c r="AE4" s="4">
        <v>383.786</v>
      </c>
      <c r="AF4" s="4">
        <v>361.31599999999997</v>
      </c>
      <c r="AG4" s="4">
        <v>375.447</v>
      </c>
      <c r="AH4" s="32">
        <v>392.09800000000001</v>
      </c>
    </row>
    <row r="5" spans="1:39" ht="14.5" x14ac:dyDescent="0.35">
      <c r="A5" s="53">
        <v>45200</v>
      </c>
      <c r="B5" s="33"/>
      <c r="C5" s="8">
        <v>525</v>
      </c>
      <c r="D5" s="11">
        <v>525</v>
      </c>
      <c r="E5">
        <v>416.53199999999998</v>
      </c>
      <c r="F5">
        <v>391.99900000000002</v>
      </c>
      <c r="G5">
        <v>493.59800000000001</v>
      </c>
      <c r="H5" s="4">
        <v>572.755</v>
      </c>
      <c r="I5" s="4">
        <v>495.17200000000003</v>
      </c>
      <c r="J5" s="4">
        <v>593.11800000000005</v>
      </c>
      <c r="K5" s="4">
        <v>776.62099999999998</v>
      </c>
      <c r="L5" s="4">
        <v>512.44500000000005</v>
      </c>
      <c r="M5" s="4">
        <v>393.52600000000001</v>
      </c>
      <c r="N5" s="4">
        <v>529.26199999999994</v>
      </c>
      <c r="O5" s="4">
        <v>386.45800000000003</v>
      </c>
      <c r="P5" s="4">
        <v>586.22</v>
      </c>
      <c r="Q5" s="4">
        <v>437.42200000000003</v>
      </c>
      <c r="R5" s="4">
        <v>644.91</v>
      </c>
      <c r="S5" s="4">
        <v>606.68100000000004</v>
      </c>
      <c r="T5" s="4">
        <v>1148.4780000000001</v>
      </c>
      <c r="U5" s="4">
        <v>659.77099999999996</v>
      </c>
      <c r="V5" s="4">
        <v>427.63099999999997</v>
      </c>
      <c r="W5" s="4">
        <v>444.61200000000002</v>
      </c>
      <c r="X5" s="4">
        <v>520.73800000000006</v>
      </c>
      <c r="Y5" s="4">
        <v>538.25</v>
      </c>
      <c r="Z5" s="4">
        <v>395.35300000000001</v>
      </c>
      <c r="AA5" s="4">
        <v>733.77099999999996</v>
      </c>
      <c r="AB5" s="4">
        <v>703.54700000000003</v>
      </c>
      <c r="AC5" s="4">
        <v>493.428</v>
      </c>
      <c r="AD5" s="4">
        <v>552.90700000000004</v>
      </c>
      <c r="AE5" s="4">
        <v>551.12699999999995</v>
      </c>
      <c r="AF5" s="4">
        <v>533.029</v>
      </c>
      <c r="AG5" s="4">
        <v>413.65300000000002</v>
      </c>
      <c r="AH5" s="32">
        <v>432.92200000000003</v>
      </c>
    </row>
    <row r="6" spans="1:39" ht="14.5" x14ac:dyDescent="0.35">
      <c r="A6" s="53">
        <v>45231</v>
      </c>
      <c r="B6" s="33"/>
      <c r="C6" s="8">
        <v>515</v>
      </c>
      <c r="D6" s="11">
        <v>515</v>
      </c>
      <c r="E6">
        <v>504.286</v>
      </c>
      <c r="F6">
        <v>457.51</v>
      </c>
      <c r="G6">
        <v>505.584</v>
      </c>
      <c r="H6" s="4">
        <v>563.67999999999995</v>
      </c>
      <c r="I6" s="4">
        <v>482.67700000000002</v>
      </c>
      <c r="J6" s="4">
        <v>589.22299999999996</v>
      </c>
      <c r="K6" s="4">
        <v>567.69399999999996</v>
      </c>
      <c r="L6" s="4">
        <v>610.53</v>
      </c>
      <c r="M6" s="4">
        <v>423.72500000000002</v>
      </c>
      <c r="N6" s="4">
        <v>504.36599999999999</v>
      </c>
      <c r="O6" s="4">
        <v>451.13400000000001</v>
      </c>
      <c r="P6" s="4">
        <v>521.58699999999999</v>
      </c>
      <c r="Q6" s="4">
        <v>467.56299999999999</v>
      </c>
      <c r="R6" s="4">
        <v>721.58</v>
      </c>
      <c r="S6" s="4">
        <v>568.44100000000003</v>
      </c>
      <c r="T6" s="4">
        <v>662.029</v>
      </c>
      <c r="U6" s="4">
        <v>586.154</v>
      </c>
      <c r="V6" s="4">
        <v>461.63299999999998</v>
      </c>
      <c r="W6" s="4">
        <v>496.36599999999999</v>
      </c>
      <c r="X6" s="4">
        <v>533.79600000000005</v>
      </c>
      <c r="Y6" s="4">
        <v>525.82600000000002</v>
      </c>
      <c r="Z6" s="4">
        <v>437.846</v>
      </c>
      <c r="AA6" s="4">
        <v>618.40599999999995</v>
      </c>
      <c r="AB6" s="4">
        <v>531.82799999999997</v>
      </c>
      <c r="AC6" s="4">
        <v>497.92</v>
      </c>
      <c r="AD6" s="4">
        <v>518.80200000000002</v>
      </c>
      <c r="AE6" s="4">
        <v>488.73700000000002</v>
      </c>
      <c r="AF6" s="4">
        <v>511.19799999999998</v>
      </c>
      <c r="AG6" s="4">
        <v>456.17700000000002</v>
      </c>
      <c r="AH6" s="32">
        <v>537.91300000000001</v>
      </c>
    </row>
    <row r="7" spans="1:39" ht="14.5" x14ac:dyDescent="0.35">
      <c r="A7" s="53">
        <v>45261</v>
      </c>
      <c r="B7" s="33"/>
      <c r="C7" s="8">
        <v>235</v>
      </c>
      <c r="D7" s="11">
        <v>400</v>
      </c>
      <c r="E7">
        <v>401.834</v>
      </c>
      <c r="F7">
        <v>367.45699999999999</v>
      </c>
      <c r="G7">
        <v>370.25</v>
      </c>
      <c r="H7" s="4">
        <v>411.10899999999998</v>
      </c>
      <c r="I7" s="4">
        <v>409.58699999999999</v>
      </c>
      <c r="J7" s="4">
        <v>485.93799999999999</v>
      </c>
      <c r="K7" s="4">
        <v>403.51400000000001</v>
      </c>
      <c r="L7" s="4">
        <v>444.90199999999999</v>
      </c>
      <c r="M7" s="4">
        <v>355.71100000000001</v>
      </c>
      <c r="N7" s="4">
        <v>375.9</v>
      </c>
      <c r="O7" s="4">
        <v>373.25</v>
      </c>
      <c r="P7" s="4">
        <v>393.93</v>
      </c>
      <c r="Q7" s="4">
        <v>393.55599999999998</v>
      </c>
      <c r="R7" s="4">
        <v>439.26100000000002</v>
      </c>
      <c r="S7" s="4">
        <v>396.52100000000002</v>
      </c>
      <c r="T7" s="4">
        <v>440.565</v>
      </c>
      <c r="U7" s="4">
        <v>454.13799999999998</v>
      </c>
      <c r="V7" s="4">
        <v>388.21600000000001</v>
      </c>
      <c r="W7" s="4">
        <v>388.24</v>
      </c>
      <c r="X7" s="4">
        <v>440.74</v>
      </c>
      <c r="Y7" s="4">
        <v>395.476</v>
      </c>
      <c r="Z7" s="4">
        <v>372.74200000000002</v>
      </c>
      <c r="AA7" s="4">
        <v>423.75599999999997</v>
      </c>
      <c r="AB7" s="4">
        <v>408.39</v>
      </c>
      <c r="AC7" s="4">
        <v>389.28399999999999</v>
      </c>
      <c r="AD7" s="4">
        <v>412.23500000000001</v>
      </c>
      <c r="AE7" s="4">
        <v>399.27499999999998</v>
      </c>
      <c r="AF7" s="4">
        <v>379.46199999999999</v>
      </c>
      <c r="AG7" s="4">
        <v>400.72500000000002</v>
      </c>
      <c r="AH7" s="32">
        <v>412.41699999999997</v>
      </c>
    </row>
    <row r="8" spans="1:39" ht="14.5" x14ac:dyDescent="0.35">
      <c r="A8" s="53">
        <v>45292</v>
      </c>
      <c r="B8" s="33"/>
      <c r="C8" s="8">
        <v>223</v>
      </c>
      <c r="D8" s="11">
        <v>380</v>
      </c>
      <c r="E8">
        <v>372.75900000000001</v>
      </c>
      <c r="F8">
        <v>450.67399999999998</v>
      </c>
      <c r="G8">
        <v>350.68599999999998</v>
      </c>
      <c r="H8" s="4">
        <v>410.517</v>
      </c>
      <c r="I8" s="4">
        <v>372.56099999999998</v>
      </c>
      <c r="J8" s="4">
        <v>461.02</v>
      </c>
      <c r="K8" s="4">
        <v>383.85300000000001</v>
      </c>
      <c r="L8" s="4">
        <v>388.10300000000001</v>
      </c>
      <c r="M8" s="4">
        <v>353.73500000000001</v>
      </c>
      <c r="N8" s="4">
        <v>368.24400000000003</v>
      </c>
      <c r="O8" s="4">
        <v>351.50400000000002</v>
      </c>
      <c r="P8" s="4">
        <v>371.49</v>
      </c>
      <c r="Q8" s="4">
        <v>371.56900000000002</v>
      </c>
      <c r="R8" s="4">
        <v>604.58799999999997</v>
      </c>
      <c r="S8" s="4">
        <v>384.80500000000001</v>
      </c>
      <c r="T8" s="4">
        <v>402.59500000000003</v>
      </c>
      <c r="U8" s="4">
        <v>400.935</v>
      </c>
      <c r="V8" s="4">
        <v>391.20400000000001</v>
      </c>
      <c r="W8" s="4">
        <v>367.13299999999998</v>
      </c>
      <c r="X8" s="4">
        <v>429.76400000000001</v>
      </c>
      <c r="Y8" s="4">
        <v>383.096</v>
      </c>
      <c r="Z8" s="4">
        <v>362.60399999999998</v>
      </c>
      <c r="AA8" s="4">
        <v>382.77300000000002</v>
      </c>
      <c r="AB8" s="4">
        <v>394.428</v>
      </c>
      <c r="AC8" s="4">
        <v>377.22699999999998</v>
      </c>
      <c r="AD8" s="4">
        <v>451.72500000000002</v>
      </c>
      <c r="AE8" s="4">
        <v>370.59800000000001</v>
      </c>
      <c r="AF8" s="4">
        <v>370.834</v>
      </c>
      <c r="AG8" s="4">
        <v>369.92200000000003</v>
      </c>
      <c r="AH8" s="32">
        <v>365.57299999999998</v>
      </c>
    </row>
    <row r="9" spans="1:39" ht="14.5" x14ac:dyDescent="0.35">
      <c r="A9" s="53">
        <v>45323</v>
      </c>
      <c r="B9" s="33"/>
      <c r="C9" s="8">
        <v>250</v>
      </c>
      <c r="D9" s="11">
        <v>425</v>
      </c>
      <c r="E9">
        <v>433.31400000000002</v>
      </c>
      <c r="F9">
        <v>599.64700000000005</v>
      </c>
      <c r="G9">
        <v>362.56599999999997</v>
      </c>
      <c r="H9" s="4">
        <v>492.37599999999998</v>
      </c>
      <c r="I9" s="4">
        <v>440.88400000000001</v>
      </c>
      <c r="J9" s="4">
        <v>482.20299999999997</v>
      </c>
      <c r="K9" s="4">
        <v>425.61900000000003</v>
      </c>
      <c r="L9" s="4">
        <v>424.38099999999997</v>
      </c>
      <c r="M9" s="4">
        <v>429.27600000000001</v>
      </c>
      <c r="N9" s="4">
        <v>391.02100000000002</v>
      </c>
      <c r="O9" s="4">
        <v>334.10500000000002</v>
      </c>
      <c r="P9" s="4">
        <v>440.48500000000001</v>
      </c>
      <c r="Q9" s="4">
        <v>380.339</v>
      </c>
      <c r="R9" s="4">
        <v>680.71100000000001</v>
      </c>
      <c r="S9" s="4">
        <v>374.005</v>
      </c>
      <c r="T9" s="4">
        <v>458.38600000000002</v>
      </c>
      <c r="U9" s="4">
        <v>422.82600000000002</v>
      </c>
      <c r="V9" s="4">
        <v>434.33800000000002</v>
      </c>
      <c r="W9" s="4">
        <v>438.60899999999998</v>
      </c>
      <c r="X9" s="4">
        <v>417.36399999999998</v>
      </c>
      <c r="Y9" s="4">
        <v>392.83600000000001</v>
      </c>
      <c r="Z9" s="4">
        <v>398.60199999999998</v>
      </c>
      <c r="AA9" s="4">
        <v>421.85700000000003</v>
      </c>
      <c r="AB9" s="4">
        <v>542.12199999999996</v>
      </c>
      <c r="AC9" s="4">
        <v>461.13400000000001</v>
      </c>
      <c r="AD9" s="4">
        <v>647.34699999999998</v>
      </c>
      <c r="AE9" s="4">
        <v>404.71699999999998</v>
      </c>
      <c r="AF9" s="4">
        <v>415.44200000000001</v>
      </c>
      <c r="AG9" s="4">
        <v>377.01100000000002</v>
      </c>
      <c r="AH9" s="32">
        <v>390.15100000000001</v>
      </c>
    </row>
    <row r="10" spans="1:39" ht="14.5" x14ac:dyDescent="0.35">
      <c r="A10" s="53">
        <v>45352</v>
      </c>
      <c r="B10" s="33"/>
      <c r="C10" s="8">
        <v>346</v>
      </c>
      <c r="D10" s="11">
        <v>590</v>
      </c>
      <c r="E10">
        <v>653.13099999999997</v>
      </c>
      <c r="F10">
        <v>708.60599999999999</v>
      </c>
      <c r="G10">
        <v>589.26599999999996</v>
      </c>
      <c r="H10" s="4">
        <v>1117.6849999999999</v>
      </c>
      <c r="I10" s="4">
        <v>590.13300000000004</v>
      </c>
      <c r="J10" s="4">
        <v>924.04</v>
      </c>
      <c r="K10" s="4">
        <v>550.86699999999996</v>
      </c>
      <c r="L10" s="4">
        <v>549.27300000000002</v>
      </c>
      <c r="M10" s="4">
        <v>523.92499999999995</v>
      </c>
      <c r="N10" s="4">
        <v>606.53300000000002</v>
      </c>
      <c r="O10" s="4">
        <v>377.21199999999999</v>
      </c>
      <c r="P10" s="4">
        <v>617.779</v>
      </c>
      <c r="Q10" s="4">
        <v>770.08100000000002</v>
      </c>
      <c r="R10" s="4">
        <v>845.69799999999998</v>
      </c>
      <c r="S10" s="4">
        <v>477.74900000000002</v>
      </c>
      <c r="T10" s="4">
        <v>917.48199999999997</v>
      </c>
      <c r="U10" s="4">
        <v>520.51099999999997</v>
      </c>
      <c r="V10" s="4">
        <v>668.81799999999998</v>
      </c>
      <c r="W10" s="4">
        <v>580.45000000000005</v>
      </c>
      <c r="X10" s="4">
        <v>580.298</v>
      </c>
      <c r="Y10" s="4">
        <v>554.34100000000001</v>
      </c>
      <c r="Z10" s="4">
        <v>487.15499999999997</v>
      </c>
      <c r="AA10" s="4">
        <v>589.86699999999996</v>
      </c>
      <c r="AB10" s="4">
        <v>752.70299999999997</v>
      </c>
      <c r="AC10" s="4">
        <v>656.47199999999998</v>
      </c>
      <c r="AD10" s="4">
        <v>1345.5540000000001</v>
      </c>
      <c r="AE10" s="4">
        <v>465.80200000000002</v>
      </c>
      <c r="AF10" s="4">
        <v>677.77200000000005</v>
      </c>
      <c r="AG10" s="4">
        <v>541.02499999999998</v>
      </c>
      <c r="AH10" s="32">
        <v>512.20299999999997</v>
      </c>
    </row>
    <row r="11" spans="1:39" ht="14.5" x14ac:dyDescent="0.35">
      <c r="A11" s="53">
        <v>45383</v>
      </c>
      <c r="B11" s="33"/>
      <c r="C11" s="8">
        <v>558</v>
      </c>
      <c r="D11" s="11">
        <v>950</v>
      </c>
      <c r="E11">
        <v>1167.0899999999999</v>
      </c>
      <c r="F11">
        <v>1476.269</v>
      </c>
      <c r="G11">
        <v>920.29499999999996</v>
      </c>
      <c r="H11" s="4">
        <v>1063.8979999999999</v>
      </c>
      <c r="I11" s="4">
        <v>983.69899999999996</v>
      </c>
      <c r="J11" s="4">
        <v>1571.7470000000001</v>
      </c>
      <c r="K11" s="4">
        <v>1020.778</v>
      </c>
      <c r="L11" s="4">
        <v>748.10699999999997</v>
      </c>
      <c r="M11" s="4">
        <v>803.76599999999996</v>
      </c>
      <c r="N11" s="4">
        <v>977.41300000000001</v>
      </c>
      <c r="O11" s="4">
        <v>620.54200000000003</v>
      </c>
      <c r="P11" s="4">
        <v>884.94</v>
      </c>
      <c r="Q11" s="4">
        <v>1586.9449999999999</v>
      </c>
      <c r="R11" s="4">
        <v>1724.327</v>
      </c>
      <c r="S11" s="4">
        <v>1184.9480000000001</v>
      </c>
      <c r="T11" s="4">
        <v>1267.6659999999999</v>
      </c>
      <c r="U11" s="4">
        <v>783.69899999999996</v>
      </c>
      <c r="V11" s="4">
        <v>862.33399999999995</v>
      </c>
      <c r="W11" s="4">
        <v>849.73299999999995</v>
      </c>
      <c r="X11" s="4">
        <v>1268.7349999999999</v>
      </c>
      <c r="Y11" s="4">
        <v>1109.7919999999999</v>
      </c>
      <c r="Z11" s="4">
        <v>507.98</v>
      </c>
      <c r="AA11" s="4">
        <v>884.79</v>
      </c>
      <c r="AB11" s="4">
        <v>750.54300000000001</v>
      </c>
      <c r="AC11" s="4">
        <v>922.58799999999997</v>
      </c>
      <c r="AD11" s="4">
        <v>2041.873</v>
      </c>
      <c r="AE11" s="4">
        <v>548.48500000000001</v>
      </c>
      <c r="AF11" s="4">
        <v>1495.8330000000001</v>
      </c>
      <c r="AG11" s="4">
        <v>644.16</v>
      </c>
      <c r="AH11" s="32">
        <v>617.125</v>
      </c>
    </row>
    <row r="12" spans="1:39" ht="14.5" x14ac:dyDescent="0.35">
      <c r="A12" s="53">
        <v>45413</v>
      </c>
      <c r="B12" s="33"/>
      <c r="C12" s="8">
        <v>1292</v>
      </c>
      <c r="D12" s="11">
        <v>2200</v>
      </c>
      <c r="E12">
        <v>1989.921</v>
      </c>
      <c r="F12">
        <v>3756.4940000000001</v>
      </c>
      <c r="G12">
        <v>1952.6089999999999</v>
      </c>
      <c r="H12" s="4">
        <v>2798.8310000000001</v>
      </c>
      <c r="I12" s="4">
        <v>2736.16</v>
      </c>
      <c r="J12" s="4">
        <v>4336.9449999999997</v>
      </c>
      <c r="K12" s="4">
        <v>2490.6260000000002</v>
      </c>
      <c r="L12" s="4">
        <v>2145.1619999999998</v>
      </c>
      <c r="M12" s="4">
        <v>1848.298</v>
      </c>
      <c r="N12" s="4">
        <v>2613.6909999999998</v>
      </c>
      <c r="O12" s="4">
        <v>448.57900000000001</v>
      </c>
      <c r="P12" s="4">
        <v>1976.2660000000001</v>
      </c>
      <c r="Q12" s="4">
        <v>1978.6590000000001</v>
      </c>
      <c r="R12" s="4">
        <v>3507.41</v>
      </c>
      <c r="S12" s="4">
        <v>2517.1329999999998</v>
      </c>
      <c r="T12" s="4">
        <v>2260.3139999999999</v>
      </c>
      <c r="U12" s="4">
        <v>2432.348</v>
      </c>
      <c r="V12" s="4">
        <v>2771.904</v>
      </c>
      <c r="W12" s="4">
        <v>1160.3889999999999</v>
      </c>
      <c r="X12" s="4">
        <v>2515.7289999999998</v>
      </c>
      <c r="Y12" s="4">
        <v>1228.6980000000001</v>
      </c>
      <c r="Z12" s="4">
        <v>1143.42</v>
      </c>
      <c r="AA12" s="4">
        <v>2049.2310000000002</v>
      </c>
      <c r="AB12" s="4">
        <v>1406.403</v>
      </c>
      <c r="AC12" s="4">
        <v>2254.837</v>
      </c>
      <c r="AD12" s="4">
        <v>2754.1370000000002</v>
      </c>
      <c r="AE12" s="4">
        <v>1410.931</v>
      </c>
      <c r="AF12" s="4">
        <v>3017.9780000000001</v>
      </c>
      <c r="AG12" s="4">
        <v>1599.39</v>
      </c>
      <c r="AH12" s="32">
        <v>1268.2919999999999</v>
      </c>
    </row>
    <row r="13" spans="1:39" ht="14.5" x14ac:dyDescent="0.35">
      <c r="A13" s="53">
        <v>45444</v>
      </c>
      <c r="B13" s="33"/>
      <c r="C13" s="8">
        <v>1438</v>
      </c>
      <c r="D13" s="11">
        <v>2450</v>
      </c>
      <c r="E13">
        <v>1175.066</v>
      </c>
      <c r="F13">
        <v>4422.0389999999998</v>
      </c>
      <c r="G13">
        <v>1497.615</v>
      </c>
      <c r="H13" s="4">
        <v>5154.1319999999996</v>
      </c>
      <c r="I13" s="4">
        <v>2684.2139999999999</v>
      </c>
      <c r="J13" s="4">
        <v>4778.8549999999996</v>
      </c>
      <c r="K13" s="4">
        <v>2368.1680000000001</v>
      </c>
      <c r="L13" s="4">
        <v>3146.498</v>
      </c>
      <c r="M13" s="4">
        <v>1301.806</v>
      </c>
      <c r="N13" s="4">
        <v>1578.0809999999999</v>
      </c>
      <c r="O13" s="4">
        <v>474.709</v>
      </c>
      <c r="P13" s="4">
        <v>2388.9789999999998</v>
      </c>
      <c r="Q13" s="4">
        <v>1089.114</v>
      </c>
      <c r="R13" s="4">
        <v>3527.7759999999998</v>
      </c>
      <c r="S13" s="4">
        <v>1865.655</v>
      </c>
      <c r="T13" s="4">
        <v>1180.3610000000001</v>
      </c>
      <c r="U13" s="4">
        <v>3830.0859999999998</v>
      </c>
      <c r="V13" s="4">
        <v>2511.0230000000001</v>
      </c>
      <c r="W13" s="4">
        <v>2583.5030000000002</v>
      </c>
      <c r="X13" s="4">
        <v>4994.8100000000004</v>
      </c>
      <c r="Y13" s="4">
        <v>372.38799999999998</v>
      </c>
      <c r="Z13" s="4">
        <v>1347.48</v>
      </c>
      <c r="AA13" s="4">
        <v>3050.201</v>
      </c>
      <c r="AB13" s="4">
        <v>2154.5169999999998</v>
      </c>
      <c r="AC13" s="4">
        <v>2554.7040000000002</v>
      </c>
      <c r="AD13" s="4">
        <v>3238.2570000000001</v>
      </c>
      <c r="AE13" s="4">
        <v>908.78800000000001</v>
      </c>
      <c r="AF13" s="4">
        <v>4042.6379999999999</v>
      </c>
      <c r="AG13" s="4">
        <v>1745.806</v>
      </c>
      <c r="AH13" s="32">
        <v>2517.8130000000001</v>
      </c>
    </row>
    <row r="14" spans="1:39" ht="14.5" x14ac:dyDescent="0.35">
      <c r="A14" s="53">
        <v>45474</v>
      </c>
      <c r="B14" s="33"/>
      <c r="C14" s="8">
        <v>499</v>
      </c>
      <c r="D14" s="11">
        <v>850</v>
      </c>
      <c r="E14">
        <v>451.70699999999999</v>
      </c>
      <c r="F14">
        <v>1996.039</v>
      </c>
      <c r="G14">
        <v>297.68700000000001</v>
      </c>
      <c r="H14" s="4">
        <v>4062.5039999999999</v>
      </c>
      <c r="I14" s="4">
        <v>1166.2329999999999</v>
      </c>
      <c r="J14" s="4">
        <v>1709.79</v>
      </c>
      <c r="K14" s="4">
        <v>1467.249</v>
      </c>
      <c r="L14" s="4">
        <v>1863.173</v>
      </c>
      <c r="M14" s="4">
        <v>263.63799999999998</v>
      </c>
      <c r="N14" s="4">
        <v>374.75799999999998</v>
      </c>
      <c r="O14" s="4">
        <v>58.459000000000003</v>
      </c>
      <c r="P14" s="4">
        <v>621.77599999999995</v>
      </c>
      <c r="Q14" s="4">
        <v>470.10300000000001</v>
      </c>
      <c r="R14" s="4">
        <v>1470.4849999999999</v>
      </c>
      <c r="S14" s="4">
        <v>491.10199999999998</v>
      </c>
      <c r="T14" s="4">
        <v>348.59399999999999</v>
      </c>
      <c r="U14" s="4">
        <v>1972.0260000000001</v>
      </c>
      <c r="V14" s="4">
        <v>1488.1010000000001</v>
      </c>
      <c r="W14" s="4">
        <v>871.98599999999999</v>
      </c>
      <c r="X14" s="4">
        <v>3748.587</v>
      </c>
      <c r="Y14" s="4">
        <v>87.034999999999997</v>
      </c>
      <c r="Z14" s="4">
        <v>338.702</v>
      </c>
      <c r="AA14" s="4">
        <v>1099.713</v>
      </c>
      <c r="AB14" s="4">
        <v>828.01400000000001</v>
      </c>
      <c r="AC14" s="4">
        <v>800.40499999999997</v>
      </c>
      <c r="AD14" s="4">
        <v>1160.338</v>
      </c>
      <c r="AE14" s="4">
        <v>248.983</v>
      </c>
      <c r="AF14" s="4">
        <v>2399.0729999999999</v>
      </c>
      <c r="AG14" s="4">
        <v>484.93400000000003</v>
      </c>
      <c r="AH14" s="32">
        <v>1072.6859999999999</v>
      </c>
    </row>
    <row r="15" spans="1:39" ht="14.5" x14ac:dyDescent="0.35">
      <c r="A15" s="53">
        <v>45505</v>
      </c>
      <c r="B15" s="33"/>
      <c r="C15" s="8">
        <v>214</v>
      </c>
      <c r="D15" s="11">
        <v>365</v>
      </c>
      <c r="E15">
        <v>307.39400000000001</v>
      </c>
      <c r="F15">
        <v>714.86500000000001</v>
      </c>
      <c r="G15">
        <v>179.107</v>
      </c>
      <c r="H15" s="4">
        <v>1058.0239999999999</v>
      </c>
      <c r="I15" s="4">
        <v>351.666</v>
      </c>
      <c r="J15" s="4">
        <v>833.16700000000003</v>
      </c>
      <c r="K15" s="4">
        <v>516.25800000000004</v>
      </c>
      <c r="L15" s="4">
        <v>747.25199999999995</v>
      </c>
      <c r="M15" s="4">
        <v>166.59800000000001</v>
      </c>
      <c r="N15" s="4">
        <v>288.31599999999997</v>
      </c>
      <c r="O15" s="4">
        <v>90.352999999999994</v>
      </c>
      <c r="P15" s="4">
        <v>279.762</v>
      </c>
      <c r="Q15" s="4">
        <v>243.58600000000001</v>
      </c>
      <c r="R15" s="4">
        <v>517.04499999999996</v>
      </c>
      <c r="S15" s="4">
        <v>308.14699999999999</v>
      </c>
      <c r="T15" s="4">
        <v>305.45999999999998</v>
      </c>
      <c r="U15" s="4">
        <v>600.66200000000003</v>
      </c>
      <c r="V15" s="4">
        <v>444.18900000000002</v>
      </c>
      <c r="W15" s="4">
        <v>421.98099999999999</v>
      </c>
      <c r="X15" s="4">
        <v>855.64599999999996</v>
      </c>
      <c r="Y15" s="4">
        <v>138.12899999999999</v>
      </c>
      <c r="Z15" s="4">
        <v>269.03800000000001</v>
      </c>
      <c r="AA15" s="4">
        <v>473.13799999999998</v>
      </c>
      <c r="AB15" s="4">
        <v>304.25599999999997</v>
      </c>
      <c r="AC15" s="4">
        <v>378.334</v>
      </c>
      <c r="AD15" s="4">
        <v>496.637</v>
      </c>
      <c r="AE15" s="4">
        <v>159.54599999999999</v>
      </c>
      <c r="AF15" s="4">
        <v>622.35799999999995</v>
      </c>
      <c r="AG15" s="4">
        <v>223.47399999999999</v>
      </c>
      <c r="AH15" s="32">
        <v>408.89299999999997</v>
      </c>
    </row>
    <row r="16" spans="1:39" ht="14.5" x14ac:dyDescent="0.35">
      <c r="A16" s="53">
        <v>45536</v>
      </c>
      <c r="B16" s="33"/>
      <c r="C16" s="8">
        <v>205</v>
      </c>
      <c r="D16" s="11">
        <v>350</v>
      </c>
      <c r="E16">
        <v>303.97199999999998</v>
      </c>
      <c r="F16">
        <v>569.00199999999995</v>
      </c>
      <c r="G16">
        <v>266.72300000000001</v>
      </c>
      <c r="H16" s="4">
        <v>526.90099999999995</v>
      </c>
      <c r="I16" s="4">
        <v>327.995</v>
      </c>
      <c r="J16" s="4">
        <v>706.97400000000005</v>
      </c>
      <c r="K16" s="4">
        <v>365.01400000000001</v>
      </c>
      <c r="L16" s="4">
        <v>476.36200000000002</v>
      </c>
      <c r="M16" s="4">
        <v>229.953</v>
      </c>
      <c r="N16" s="4">
        <v>242.07900000000001</v>
      </c>
      <c r="O16" s="4">
        <v>224.85400000000001</v>
      </c>
      <c r="P16" s="4">
        <v>430.97500000000002</v>
      </c>
      <c r="Q16" s="4">
        <v>338.798</v>
      </c>
      <c r="R16" s="4">
        <v>380.42099999999999</v>
      </c>
      <c r="S16" s="4">
        <v>329.27199999999999</v>
      </c>
      <c r="T16" s="4">
        <v>347.12</v>
      </c>
      <c r="U16" s="4">
        <v>426.23899999999998</v>
      </c>
      <c r="V16" s="4">
        <v>298.51100000000002</v>
      </c>
      <c r="W16" s="4">
        <v>287.85599999999999</v>
      </c>
      <c r="X16" s="4">
        <v>502.08300000000003</v>
      </c>
      <c r="Y16" s="4">
        <v>156.93</v>
      </c>
      <c r="Z16" s="4">
        <v>475.62099999999998</v>
      </c>
      <c r="AA16" s="4">
        <v>443.55200000000002</v>
      </c>
      <c r="AB16" s="4">
        <v>262.52699999999999</v>
      </c>
      <c r="AC16" s="4">
        <v>370.49299999999999</v>
      </c>
      <c r="AD16" s="4">
        <v>352.88</v>
      </c>
      <c r="AE16" s="4">
        <v>164.375</v>
      </c>
      <c r="AF16" s="4">
        <v>379.64699999999999</v>
      </c>
      <c r="AG16" s="4">
        <v>226.31899999999999</v>
      </c>
      <c r="AH16" s="32">
        <v>406.86700000000002</v>
      </c>
    </row>
    <row r="17" spans="1:34" ht="14.5" x14ac:dyDescent="0.35">
      <c r="A17" s="53">
        <v>45566</v>
      </c>
      <c r="B17" s="33"/>
      <c r="C17" s="8">
        <v>314</v>
      </c>
      <c r="D17" s="11">
        <v>447</v>
      </c>
      <c r="E17">
        <v>321.10199999999998</v>
      </c>
      <c r="F17">
        <v>600.06799999999998</v>
      </c>
      <c r="G17">
        <v>448.827</v>
      </c>
      <c r="H17" s="4">
        <v>630.60599999999999</v>
      </c>
      <c r="I17" s="4">
        <v>531.42399999999998</v>
      </c>
      <c r="J17" s="4">
        <v>903.18</v>
      </c>
      <c r="K17" s="4">
        <v>520.726</v>
      </c>
      <c r="L17" s="4">
        <v>404.75799999999998</v>
      </c>
      <c r="M17" s="4">
        <v>425.38499999999999</v>
      </c>
      <c r="N17" s="4">
        <v>312.91500000000002</v>
      </c>
      <c r="O17" s="4">
        <v>365.41800000000001</v>
      </c>
      <c r="P17" s="4">
        <v>381.46600000000001</v>
      </c>
      <c r="Q17" s="4">
        <v>542.78899999999999</v>
      </c>
      <c r="R17" s="4">
        <v>647.63699999999994</v>
      </c>
      <c r="S17" s="4">
        <v>1092.0070000000001</v>
      </c>
      <c r="T17" s="4">
        <v>555.64499999999998</v>
      </c>
      <c r="U17" s="4">
        <v>460.68200000000002</v>
      </c>
      <c r="V17" s="4">
        <v>406.327</v>
      </c>
      <c r="W17" s="4">
        <v>473.23700000000002</v>
      </c>
      <c r="X17" s="4">
        <v>638.56700000000001</v>
      </c>
      <c r="Y17" s="4">
        <v>251.655</v>
      </c>
      <c r="Z17" s="4">
        <v>612.40099999999995</v>
      </c>
      <c r="AA17" s="4">
        <v>702.72699999999998</v>
      </c>
      <c r="AB17" s="4">
        <v>417.923</v>
      </c>
      <c r="AC17" s="4">
        <v>498.322</v>
      </c>
      <c r="AD17" s="4">
        <v>565.94600000000003</v>
      </c>
      <c r="AE17" s="4">
        <v>384.76799999999997</v>
      </c>
      <c r="AF17" s="4">
        <v>456.48399999999998</v>
      </c>
      <c r="AG17" s="4">
        <v>334.851</v>
      </c>
      <c r="AH17" s="32">
        <v>363.02499999999998</v>
      </c>
    </row>
    <row r="18" spans="1:34" ht="14.5" x14ac:dyDescent="0.35">
      <c r="A18" s="53">
        <v>45597</v>
      </c>
      <c r="B18" s="33"/>
      <c r="C18" s="8">
        <v>386</v>
      </c>
      <c r="D18" s="11">
        <v>466</v>
      </c>
      <c r="E18">
        <v>394.63</v>
      </c>
      <c r="F18">
        <v>583.52800000000002</v>
      </c>
      <c r="G18">
        <v>472.11700000000002</v>
      </c>
      <c r="H18" s="4">
        <v>575.31200000000001</v>
      </c>
      <c r="I18" s="4">
        <v>560.83900000000006</v>
      </c>
      <c r="J18" s="4">
        <v>651.94000000000005</v>
      </c>
      <c r="K18" s="4">
        <v>600.05600000000004</v>
      </c>
      <c r="L18" s="4">
        <v>422.76600000000002</v>
      </c>
      <c r="M18" s="4">
        <v>424.70699999999999</v>
      </c>
      <c r="N18" s="4">
        <v>396.81400000000002</v>
      </c>
      <c r="O18" s="4">
        <v>369.36</v>
      </c>
      <c r="P18" s="4">
        <v>425.291</v>
      </c>
      <c r="Q18" s="4">
        <v>651.65800000000002</v>
      </c>
      <c r="R18" s="4">
        <v>599.33799999999997</v>
      </c>
      <c r="S18" s="4">
        <v>615.51</v>
      </c>
      <c r="T18" s="4">
        <v>507.57499999999999</v>
      </c>
      <c r="U18" s="4">
        <v>491.209</v>
      </c>
      <c r="V18" s="4">
        <v>467.649</v>
      </c>
      <c r="W18" s="4">
        <v>493.84300000000002</v>
      </c>
      <c r="X18" s="4">
        <v>603.86699999999996</v>
      </c>
      <c r="Y18" s="4">
        <v>321.411</v>
      </c>
      <c r="Z18" s="4">
        <v>528.47400000000005</v>
      </c>
      <c r="AA18" s="4">
        <v>518.19299999999998</v>
      </c>
      <c r="AB18" s="4">
        <v>434.05700000000002</v>
      </c>
      <c r="AC18" s="4">
        <v>483.07299999999998</v>
      </c>
      <c r="AD18" s="4">
        <v>511.19299999999998</v>
      </c>
      <c r="AE18" s="4">
        <v>395.404</v>
      </c>
      <c r="AF18" s="4">
        <v>503.91699999999997</v>
      </c>
      <c r="AG18" s="4">
        <v>456.13799999999998</v>
      </c>
      <c r="AH18" s="32">
        <v>461.50099999999998</v>
      </c>
    </row>
    <row r="19" spans="1:34" ht="14.5" x14ac:dyDescent="0.35">
      <c r="A19" s="53">
        <v>45627</v>
      </c>
      <c r="B19" s="33"/>
      <c r="C19" s="8">
        <v>347</v>
      </c>
      <c r="D19" s="11">
        <v>361</v>
      </c>
      <c r="E19">
        <v>333.81299999999999</v>
      </c>
      <c r="F19">
        <v>448.262</v>
      </c>
      <c r="G19">
        <v>365.41500000000002</v>
      </c>
      <c r="H19" s="4">
        <v>497.202</v>
      </c>
      <c r="I19" s="4">
        <v>492.41500000000002</v>
      </c>
      <c r="J19" s="4">
        <v>478.89800000000002</v>
      </c>
      <c r="K19" s="4">
        <v>461.6</v>
      </c>
      <c r="L19" s="4">
        <v>367.68299999999999</v>
      </c>
      <c r="M19" s="4">
        <v>329.678</v>
      </c>
      <c r="N19" s="4">
        <v>348.16199999999998</v>
      </c>
      <c r="O19" s="4">
        <v>301.65899999999999</v>
      </c>
      <c r="P19" s="4">
        <v>375.81299999999999</v>
      </c>
      <c r="Q19" s="4">
        <v>411.58499999999998</v>
      </c>
      <c r="R19" s="4">
        <v>443.154</v>
      </c>
      <c r="S19" s="4">
        <v>427.03199999999998</v>
      </c>
      <c r="T19" s="4">
        <v>422.43200000000002</v>
      </c>
      <c r="U19" s="4">
        <v>425.774</v>
      </c>
      <c r="V19" s="4">
        <v>387.57600000000002</v>
      </c>
      <c r="W19" s="4">
        <v>432.40100000000001</v>
      </c>
      <c r="X19" s="4">
        <v>474.71100000000001</v>
      </c>
      <c r="Y19" s="4">
        <v>300.358</v>
      </c>
      <c r="Z19" s="4">
        <v>375.07499999999999</v>
      </c>
      <c r="AA19" s="4">
        <v>410.84199999999998</v>
      </c>
      <c r="AB19" s="4">
        <v>358.73599999999999</v>
      </c>
      <c r="AC19" s="4">
        <v>406.964</v>
      </c>
      <c r="AD19" s="4">
        <v>438.43299999999999</v>
      </c>
      <c r="AE19" s="4">
        <v>316.75700000000001</v>
      </c>
      <c r="AF19" s="4">
        <v>460.12700000000001</v>
      </c>
      <c r="AG19" s="4">
        <v>375.08600000000001</v>
      </c>
      <c r="AH19" s="32">
        <v>384.66699999999997</v>
      </c>
    </row>
    <row r="20" spans="1:34" ht="14.5" x14ac:dyDescent="0.35">
      <c r="A20" s="53">
        <v>45658</v>
      </c>
      <c r="B20" s="33"/>
      <c r="C20" s="8">
        <v>333</v>
      </c>
      <c r="D20" s="11">
        <v>350</v>
      </c>
      <c r="E20">
        <v>408.58600000000001</v>
      </c>
      <c r="F20">
        <v>414.77699999999999</v>
      </c>
      <c r="G20">
        <v>351.48700000000002</v>
      </c>
      <c r="H20" s="4">
        <v>440.51100000000002</v>
      </c>
      <c r="I20" s="4">
        <v>450.12599999999998</v>
      </c>
      <c r="J20" s="4">
        <v>443.24099999999999</v>
      </c>
      <c r="K20" s="4">
        <v>387.90699999999998</v>
      </c>
      <c r="L20" s="4">
        <v>353.745</v>
      </c>
      <c r="M20" s="4">
        <v>306.90600000000001</v>
      </c>
      <c r="N20" s="4">
        <v>311.27300000000002</v>
      </c>
      <c r="O20" s="4">
        <v>266.06099999999998</v>
      </c>
      <c r="P20" s="4">
        <v>336.07400000000001</v>
      </c>
      <c r="Q20" s="4">
        <v>564.99400000000003</v>
      </c>
      <c r="R20" s="4">
        <v>418.20100000000002</v>
      </c>
      <c r="S20" s="4">
        <v>372.33499999999998</v>
      </c>
      <c r="T20" s="4">
        <v>352.07</v>
      </c>
      <c r="U20" s="4">
        <v>414.11799999999999</v>
      </c>
      <c r="V20" s="4">
        <v>354.40100000000001</v>
      </c>
      <c r="W20" s="4">
        <v>399.91399999999999</v>
      </c>
      <c r="X20" s="4">
        <v>448.13</v>
      </c>
      <c r="Y20" s="4">
        <v>276.12200000000001</v>
      </c>
      <c r="Z20" s="4">
        <v>319.15699999999998</v>
      </c>
      <c r="AA20" s="4">
        <v>379.33499999999998</v>
      </c>
      <c r="AB20" s="4">
        <v>333.089</v>
      </c>
      <c r="AC20" s="4">
        <v>436.59399999999999</v>
      </c>
      <c r="AD20" s="4">
        <v>394.59899999999999</v>
      </c>
      <c r="AE20" s="4">
        <v>293.74200000000002</v>
      </c>
      <c r="AF20" s="4">
        <v>413.197</v>
      </c>
      <c r="AG20" s="4">
        <v>314.36200000000002</v>
      </c>
      <c r="AH20" s="32">
        <v>341.49200000000002</v>
      </c>
    </row>
    <row r="21" spans="1:34" ht="14.5" x14ac:dyDescent="0.35">
      <c r="A21" s="53">
        <v>45689</v>
      </c>
      <c r="B21" s="33"/>
      <c r="C21" s="8">
        <v>378</v>
      </c>
      <c r="D21" s="11">
        <v>397</v>
      </c>
      <c r="E21">
        <v>512.31399999999996</v>
      </c>
      <c r="F21">
        <v>390.08499999999998</v>
      </c>
      <c r="G21">
        <v>382.738</v>
      </c>
      <c r="H21" s="4">
        <v>475.79599999999999</v>
      </c>
      <c r="I21" s="4">
        <v>423.50700000000001</v>
      </c>
      <c r="J21" s="4">
        <v>447.60899999999998</v>
      </c>
      <c r="K21" s="4">
        <v>385.37400000000002</v>
      </c>
      <c r="L21" s="4">
        <v>385.923</v>
      </c>
      <c r="M21" s="4">
        <v>289.27</v>
      </c>
      <c r="N21" s="4">
        <v>260.68700000000001</v>
      </c>
      <c r="O21" s="4">
        <v>289.976</v>
      </c>
      <c r="P21" s="4">
        <v>310.298</v>
      </c>
      <c r="Q21" s="4">
        <v>571.41099999999994</v>
      </c>
      <c r="R21" s="4">
        <v>368.94400000000002</v>
      </c>
      <c r="S21" s="4">
        <v>385.42500000000001</v>
      </c>
      <c r="T21" s="4">
        <v>336.62400000000002</v>
      </c>
      <c r="U21" s="4">
        <v>416.45</v>
      </c>
      <c r="V21" s="4">
        <v>386.96600000000001</v>
      </c>
      <c r="W21" s="4">
        <v>351.73399999999998</v>
      </c>
      <c r="X21" s="4">
        <v>418.79599999999999</v>
      </c>
      <c r="Y21" s="4">
        <v>275.61</v>
      </c>
      <c r="Z21" s="4">
        <v>318.29000000000002</v>
      </c>
      <c r="AA21" s="4">
        <v>480.95600000000002</v>
      </c>
      <c r="AB21" s="4">
        <v>372.98</v>
      </c>
      <c r="AC21" s="4">
        <v>575.51199999999994</v>
      </c>
      <c r="AD21" s="4">
        <v>390.93400000000003</v>
      </c>
      <c r="AE21" s="4">
        <v>297.89299999999997</v>
      </c>
      <c r="AF21" s="4">
        <v>383.65899999999999</v>
      </c>
      <c r="AG21" s="4">
        <v>298.11599999999999</v>
      </c>
      <c r="AH21" s="32">
        <v>362.59800000000001</v>
      </c>
    </row>
    <row r="22" spans="1:34" ht="14.5" x14ac:dyDescent="0.35">
      <c r="A22" s="53">
        <v>45717</v>
      </c>
      <c r="B22" s="33"/>
      <c r="C22" s="8">
        <v>564</v>
      </c>
      <c r="D22" s="11">
        <v>614</v>
      </c>
      <c r="E22">
        <v>615.10599999999999</v>
      </c>
      <c r="F22">
        <v>648.58699999999999</v>
      </c>
      <c r="G22">
        <v>963.19500000000005</v>
      </c>
      <c r="H22" s="4">
        <v>637.16</v>
      </c>
      <c r="I22" s="4">
        <v>802.899</v>
      </c>
      <c r="J22" s="4">
        <v>608.09</v>
      </c>
      <c r="K22" s="4">
        <v>524.62400000000002</v>
      </c>
      <c r="L22" s="4">
        <v>499.20499999999998</v>
      </c>
      <c r="M22" s="4">
        <v>494.29300000000001</v>
      </c>
      <c r="N22" s="4">
        <v>315.71899999999999</v>
      </c>
      <c r="O22" s="4">
        <v>455.48099999999999</v>
      </c>
      <c r="P22" s="4">
        <v>681.49</v>
      </c>
      <c r="Q22" s="4">
        <v>742.89099999999996</v>
      </c>
      <c r="R22" s="4">
        <v>487.21600000000001</v>
      </c>
      <c r="S22" s="4">
        <v>834.66</v>
      </c>
      <c r="T22" s="4">
        <v>446.30599999999998</v>
      </c>
      <c r="U22" s="4">
        <v>660.18799999999999</v>
      </c>
      <c r="V22" s="4">
        <v>539.59100000000001</v>
      </c>
      <c r="W22" s="4">
        <v>519.16499999999996</v>
      </c>
      <c r="X22" s="4">
        <v>599.61699999999996</v>
      </c>
      <c r="Y22" s="4">
        <v>364.92099999999999</v>
      </c>
      <c r="Z22" s="4">
        <v>494.63200000000001</v>
      </c>
      <c r="AA22" s="4">
        <v>705.553</v>
      </c>
      <c r="AB22" s="4">
        <v>565.34799999999996</v>
      </c>
      <c r="AC22" s="4">
        <v>1233.5540000000001</v>
      </c>
      <c r="AD22" s="4">
        <v>460.10500000000002</v>
      </c>
      <c r="AE22" s="4">
        <v>552.40700000000004</v>
      </c>
      <c r="AF22" s="4">
        <v>563.51300000000003</v>
      </c>
      <c r="AG22" s="4">
        <v>424.495</v>
      </c>
      <c r="AH22" s="32">
        <v>578.84199999999998</v>
      </c>
    </row>
    <row r="23" spans="1:34" ht="14.5" x14ac:dyDescent="0.35">
      <c r="A23" s="53">
        <v>45748</v>
      </c>
      <c r="B23" s="33"/>
      <c r="C23" s="8">
        <v>716</v>
      </c>
      <c r="D23" s="11">
        <v>920</v>
      </c>
      <c r="E23">
        <v>1378.26</v>
      </c>
      <c r="F23">
        <v>1033.5999999999999</v>
      </c>
      <c r="G23">
        <v>906.91200000000003</v>
      </c>
      <c r="H23" s="4">
        <v>1091.046</v>
      </c>
      <c r="I23" s="4">
        <v>1413.5619999999999</v>
      </c>
      <c r="J23" s="4">
        <v>1139.481</v>
      </c>
      <c r="K23" s="4">
        <v>732.79300000000001</v>
      </c>
      <c r="L23" s="4">
        <v>828.274</v>
      </c>
      <c r="M23" s="4">
        <v>800.13199999999995</v>
      </c>
      <c r="N23" s="4">
        <v>532.37300000000005</v>
      </c>
      <c r="O23" s="4">
        <v>618.96500000000003</v>
      </c>
      <c r="P23" s="4">
        <v>1465.66</v>
      </c>
      <c r="Q23" s="4">
        <v>1464.4069999999999</v>
      </c>
      <c r="R23" s="4">
        <v>1166.556</v>
      </c>
      <c r="S23" s="4">
        <v>1168.223</v>
      </c>
      <c r="T23" s="4">
        <v>697.64200000000005</v>
      </c>
      <c r="U23" s="4">
        <v>835.09699999999998</v>
      </c>
      <c r="V23" s="4">
        <v>778.04200000000003</v>
      </c>
      <c r="W23" s="4">
        <v>1183.4880000000001</v>
      </c>
      <c r="X23" s="4">
        <v>1216.5930000000001</v>
      </c>
      <c r="Y23" s="4">
        <v>363.35399999999998</v>
      </c>
      <c r="Z23" s="4">
        <v>748.024</v>
      </c>
      <c r="AA23" s="4">
        <v>752.77800000000002</v>
      </c>
      <c r="AB23" s="4">
        <v>804.94399999999996</v>
      </c>
      <c r="AC23" s="4">
        <v>1942.489</v>
      </c>
      <c r="AD23" s="4">
        <v>528.99300000000005</v>
      </c>
      <c r="AE23" s="4">
        <v>1202.183</v>
      </c>
      <c r="AF23" s="4">
        <v>664.88499999999999</v>
      </c>
      <c r="AG23" s="4">
        <v>482.91899999999998</v>
      </c>
      <c r="AH23" s="32">
        <v>1073.2239999999999</v>
      </c>
    </row>
    <row r="24" spans="1:34" ht="14.5" x14ac:dyDescent="0.35">
      <c r="A24" s="53">
        <v>45778</v>
      </c>
      <c r="B24" s="33"/>
      <c r="C24" s="8">
        <v>1552</v>
      </c>
      <c r="D24" s="11">
        <v>2060</v>
      </c>
      <c r="E24">
        <v>3409.0279999999998</v>
      </c>
      <c r="F24">
        <v>2144.6999999999998</v>
      </c>
      <c r="G24">
        <v>2467.404</v>
      </c>
      <c r="H24" s="4">
        <v>3067.4540000000002</v>
      </c>
      <c r="I24" s="4">
        <v>3998.683</v>
      </c>
      <c r="J24" s="4">
        <v>2733.4059999999999</v>
      </c>
      <c r="K24" s="4">
        <v>2186.3009999999999</v>
      </c>
      <c r="L24" s="4">
        <v>2039.1</v>
      </c>
      <c r="M24" s="4">
        <v>2270.3870000000002</v>
      </c>
      <c r="N24" s="4">
        <v>353.05599999999998</v>
      </c>
      <c r="O24" s="4">
        <v>1476.4110000000001</v>
      </c>
      <c r="P24" s="4">
        <v>1855.702</v>
      </c>
      <c r="Q24" s="4">
        <v>3077.3879999999999</v>
      </c>
      <c r="R24" s="4">
        <v>2529.3229999999999</v>
      </c>
      <c r="S24" s="4">
        <v>2091.1089999999999</v>
      </c>
      <c r="T24" s="4">
        <v>2208.2600000000002</v>
      </c>
      <c r="U24" s="4">
        <v>2833.172</v>
      </c>
      <c r="V24" s="4">
        <v>1065.396</v>
      </c>
      <c r="W24" s="4">
        <v>2445.0169999999998</v>
      </c>
      <c r="X24" s="4">
        <v>1375.319</v>
      </c>
      <c r="Y24" s="4">
        <v>743.36599999999999</v>
      </c>
      <c r="Z24" s="4">
        <v>1821.3389999999999</v>
      </c>
      <c r="AA24" s="4">
        <v>1476.607</v>
      </c>
      <c r="AB24" s="4">
        <v>2071.1439999999998</v>
      </c>
      <c r="AC24" s="4">
        <v>2534.529</v>
      </c>
      <c r="AD24" s="4">
        <v>1356.1949999999999</v>
      </c>
      <c r="AE24" s="4">
        <v>2505.4479999999999</v>
      </c>
      <c r="AF24" s="4">
        <v>1623.442</v>
      </c>
      <c r="AG24" s="4">
        <v>928.40899999999999</v>
      </c>
      <c r="AH24" s="32">
        <v>1952.2180000000001</v>
      </c>
    </row>
    <row r="25" spans="1:34" ht="14.5" x14ac:dyDescent="0.35">
      <c r="A25" s="53">
        <v>45809</v>
      </c>
      <c r="B25" s="33"/>
      <c r="C25" s="8">
        <v>1570</v>
      </c>
      <c r="D25" s="11">
        <v>2423</v>
      </c>
      <c r="E25">
        <v>4475.72</v>
      </c>
      <c r="F25">
        <v>1646.23</v>
      </c>
      <c r="G25">
        <v>4956.5910000000003</v>
      </c>
      <c r="H25" s="4">
        <v>2901.55</v>
      </c>
      <c r="I25" s="4">
        <v>4842.1970000000001</v>
      </c>
      <c r="J25" s="4">
        <v>2540.681</v>
      </c>
      <c r="K25" s="4">
        <v>3306.741</v>
      </c>
      <c r="L25" s="4">
        <v>1389.885</v>
      </c>
      <c r="M25" s="4">
        <v>1559.21</v>
      </c>
      <c r="N25" s="4">
        <v>405.62299999999999</v>
      </c>
      <c r="O25" s="4">
        <v>2157.7739999999999</v>
      </c>
      <c r="P25" s="4">
        <v>1073.8499999999999</v>
      </c>
      <c r="Q25" s="4">
        <v>3567.2370000000001</v>
      </c>
      <c r="R25" s="4">
        <v>1936.4079999999999</v>
      </c>
      <c r="S25" s="4">
        <v>1163.7460000000001</v>
      </c>
      <c r="T25" s="4">
        <v>3747.9389999999999</v>
      </c>
      <c r="U25" s="4">
        <v>2619.422</v>
      </c>
      <c r="V25" s="4">
        <v>2580.451</v>
      </c>
      <c r="W25" s="4">
        <v>5070.2139999999999</v>
      </c>
      <c r="X25" s="4">
        <v>431.048</v>
      </c>
      <c r="Y25" s="4">
        <v>1218.5730000000001</v>
      </c>
      <c r="Z25" s="4">
        <v>2965.3609999999999</v>
      </c>
      <c r="AA25" s="4">
        <v>2235.6669999999999</v>
      </c>
      <c r="AB25" s="4">
        <v>2524.8809999999999</v>
      </c>
      <c r="AC25" s="4">
        <v>3266.8589999999999</v>
      </c>
      <c r="AD25" s="4">
        <v>932.63800000000003</v>
      </c>
      <c r="AE25" s="4">
        <v>3786.1030000000001</v>
      </c>
      <c r="AF25" s="4">
        <v>1801.925</v>
      </c>
      <c r="AG25" s="4">
        <v>2364.0239999999999</v>
      </c>
      <c r="AH25" s="32">
        <v>1186.5309999999999</v>
      </c>
    </row>
    <row r="26" spans="1:34" ht="14.5" x14ac:dyDescent="0.35">
      <c r="A26" s="53">
        <v>45839</v>
      </c>
      <c r="B26" s="33"/>
      <c r="C26" s="8">
        <v>298</v>
      </c>
      <c r="D26" s="11">
        <v>711</v>
      </c>
      <c r="E26">
        <v>2004.241</v>
      </c>
      <c r="F26">
        <v>322.47500000000002</v>
      </c>
      <c r="G26">
        <v>3892.558</v>
      </c>
      <c r="H26" s="4">
        <v>1183.1669999999999</v>
      </c>
      <c r="I26" s="4">
        <v>1741.0219999999999</v>
      </c>
      <c r="J26" s="4">
        <v>1476.8689999999999</v>
      </c>
      <c r="K26" s="4">
        <v>1840.3779999999999</v>
      </c>
      <c r="L26" s="4">
        <v>254.04499999999999</v>
      </c>
      <c r="M26" s="4">
        <v>344.25599999999997</v>
      </c>
      <c r="N26" s="4">
        <v>18.12</v>
      </c>
      <c r="O26" s="4">
        <v>522.19200000000001</v>
      </c>
      <c r="P26" s="4">
        <v>429.87900000000002</v>
      </c>
      <c r="Q26" s="4">
        <v>1490.595</v>
      </c>
      <c r="R26" s="4">
        <v>486.99200000000002</v>
      </c>
      <c r="S26" s="4">
        <v>311.17500000000001</v>
      </c>
      <c r="T26" s="4">
        <v>1876.1869999999999</v>
      </c>
      <c r="U26" s="4">
        <v>1546.191</v>
      </c>
      <c r="V26" s="4">
        <v>831.17700000000002</v>
      </c>
      <c r="W26" s="4">
        <v>3670.835</v>
      </c>
      <c r="X26" s="4">
        <v>103.253</v>
      </c>
      <c r="Y26" s="4">
        <v>282.31299999999999</v>
      </c>
      <c r="Z26" s="4">
        <v>1031.3820000000001</v>
      </c>
      <c r="AA26" s="4">
        <v>801.58399999999995</v>
      </c>
      <c r="AB26" s="4">
        <v>747.83100000000002</v>
      </c>
      <c r="AC26" s="4">
        <v>1165.521</v>
      </c>
      <c r="AD26" s="4">
        <v>241.52500000000001</v>
      </c>
      <c r="AE26" s="4">
        <v>2259.288</v>
      </c>
      <c r="AF26" s="4">
        <v>482.12599999999998</v>
      </c>
      <c r="AG26" s="4">
        <v>1032.066</v>
      </c>
      <c r="AH26" s="32">
        <v>417.96100000000001</v>
      </c>
    </row>
    <row r="27" spans="1:34" ht="14.5" x14ac:dyDescent="0.35">
      <c r="A27" s="53">
        <v>45870</v>
      </c>
      <c r="B27" s="33"/>
      <c r="C27" s="8">
        <v>211</v>
      </c>
      <c r="D27" s="11">
        <v>371</v>
      </c>
      <c r="E27">
        <v>703.70600000000002</v>
      </c>
      <c r="F27">
        <v>204.04300000000001</v>
      </c>
      <c r="G27">
        <v>1038.5309999999999</v>
      </c>
      <c r="H27" s="4">
        <v>377.16199999999998</v>
      </c>
      <c r="I27" s="4">
        <v>846.16700000000003</v>
      </c>
      <c r="J27" s="4">
        <v>541.35299999999995</v>
      </c>
      <c r="K27" s="4">
        <v>753.84</v>
      </c>
      <c r="L27" s="4">
        <v>165.113</v>
      </c>
      <c r="M27" s="4">
        <v>259.084</v>
      </c>
      <c r="N27" s="4">
        <v>67.534000000000006</v>
      </c>
      <c r="O27" s="4">
        <v>225.85499999999999</v>
      </c>
      <c r="P27" s="4">
        <v>222.892</v>
      </c>
      <c r="Q27" s="4">
        <v>514.61599999999999</v>
      </c>
      <c r="R27" s="4">
        <v>318.17899999999997</v>
      </c>
      <c r="S27" s="4">
        <v>285.392</v>
      </c>
      <c r="T27" s="4">
        <v>578.19299999999998</v>
      </c>
      <c r="U27" s="4">
        <v>466.25099999999998</v>
      </c>
      <c r="V27" s="4">
        <v>406.02300000000002</v>
      </c>
      <c r="W27" s="4">
        <v>855.61500000000001</v>
      </c>
      <c r="X27" s="4">
        <v>155.44499999999999</v>
      </c>
      <c r="Y27" s="4">
        <v>227.26900000000001</v>
      </c>
      <c r="Z27" s="4">
        <v>445.58100000000002</v>
      </c>
      <c r="AA27" s="4">
        <v>292.762</v>
      </c>
      <c r="AB27" s="4">
        <v>355.09300000000002</v>
      </c>
      <c r="AC27" s="4">
        <v>503.55500000000001</v>
      </c>
      <c r="AD27" s="4">
        <v>159.68700000000001</v>
      </c>
      <c r="AE27" s="4">
        <v>590.85400000000004</v>
      </c>
      <c r="AF27" s="4">
        <v>234.846</v>
      </c>
      <c r="AG27" s="4">
        <v>388.79399999999998</v>
      </c>
      <c r="AH27" s="32">
        <v>291.47899999999998</v>
      </c>
    </row>
    <row r="28" spans="1:34" ht="14.5" x14ac:dyDescent="0.35">
      <c r="A28" s="53">
        <v>45901</v>
      </c>
      <c r="B28" s="33"/>
      <c r="C28" s="8">
        <v>226</v>
      </c>
      <c r="D28" s="11">
        <v>316</v>
      </c>
      <c r="E28">
        <v>633.15599999999995</v>
      </c>
      <c r="F28">
        <v>319.267</v>
      </c>
      <c r="G28">
        <v>557.005</v>
      </c>
      <c r="H28" s="4">
        <v>388.32600000000002</v>
      </c>
      <c r="I28" s="4">
        <v>756.50400000000002</v>
      </c>
      <c r="J28" s="4">
        <v>421.13600000000002</v>
      </c>
      <c r="K28" s="4">
        <v>522.11099999999999</v>
      </c>
      <c r="L28" s="4">
        <v>250.416</v>
      </c>
      <c r="M28" s="4">
        <v>237.578</v>
      </c>
      <c r="N28" s="4">
        <v>222.279</v>
      </c>
      <c r="O28" s="4">
        <v>412.541</v>
      </c>
      <c r="P28" s="4">
        <v>352.69900000000001</v>
      </c>
      <c r="Q28" s="4">
        <v>398.60599999999999</v>
      </c>
      <c r="R28" s="4">
        <v>371.36</v>
      </c>
      <c r="S28" s="4">
        <v>360.73500000000001</v>
      </c>
      <c r="T28" s="4">
        <v>445.72500000000002</v>
      </c>
      <c r="U28" s="4">
        <v>333.35500000000002</v>
      </c>
      <c r="V28" s="4">
        <v>296.19</v>
      </c>
      <c r="W28" s="4">
        <v>545.49300000000005</v>
      </c>
      <c r="X28" s="4">
        <v>190.92400000000001</v>
      </c>
      <c r="Y28" s="4">
        <v>468.01900000000001</v>
      </c>
      <c r="Z28" s="4">
        <v>460.18799999999999</v>
      </c>
      <c r="AA28" s="4">
        <v>276.334</v>
      </c>
      <c r="AB28" s="4">
        <v>383.86099999999999</v>
      </c>
      <c r="AC28" s="4">
        <v>376.048</v>
      </c>
      <c r="AD28" s="4">
        <v>181.03899999999999</v>
      </c>
      <c r="AE28" s="4">
        <v>386.786</v>
      </c>
      <c r="AF28" s="4">
        <v>258.52199999999999</v>
      </c>
      <c r="AG28" s="4">
        <v>417.00900000000001</v>
      </c>
      <c r="AH28" s="32">
        <v>316.43400000000003</v>
      </c>
    </row>
    <row r="29" spans="1:34" ht="14.5" x14ac:dyDescent="0.35">
      <c r="A29" s="53">
        <v>45931</v>
      </c>
      <c r="B29" s="33"/>
      <c r="C29" s="8">
        <v>314</v>
      </c>
      <c r="D29" s="11">
        <v>447</v>
      </c>
      <c r="E29">
        <v>580.46799999999996</v>
      </c>
      <c r="F29">
        <v>472.18200000000002</v>
      </c>
      <c r="G29">
        <v>602.11699999999996</v>
      </c>
      <c r="H29" s="4">
        <v>546.68100000000004</v>
      </c>
      <c r="I29" s="4">
        <v>904.53800000000001</v>
      </c>
      <c r="J29" s="4">
        <v>536.58699999999999</v>
      </c>
      <c r="K29" s="4">
        <v>396.96800000000002</v>
      </c>
      <c r="L29" s="4">
        <v>415.38299999999998</v>
      </c>
      <c r="M29" s="4">
        <v>280.959</v>
      </c>
      <c r="N29" s="4">
        <v>335.86399999999998</v>
      </c>
      <c r="O29" s="4">
        <v>329.91</v>
      </c>
      <c r="P29" s="4">
        <v>519.03099999999995</v>
      </c>
      <c r="Q29" s="4">
        <v>620.31200000000001</v>
      </c>
      <c r="R29" s="4">
        <v>1103.923</v>
      </c>
      <c r="S29" s="4">
        <v>527.85599999999999</v>
      </c>
      <c r="T29" s="4">
        <v>433.79</v>
      </c>
      <c r="U29" s="4">
        <v>403.92099999999999</v>
      </c>
      <c r="V29" s="4">
        <v>454.26</v>
      </c>
      <c r="W29" s="4">
        <v>623.92200000000003</v>
      </c>
      <c r="X29" s="4">
        <v>268.25099999999998</v>
      </c>
      <c r="Y29" s="4">
        <v>569.34299999999996</v>
      </c>
      <c r="Z29" s="4">
        <v>666.04100000000005</v>
      </c>
      <c r="AA29" s="4">
        <v>401.28899999999999</v>
      </c>
      <c r="AB29" s="4">
        <v>469.44200000000001</v>
      </c>
      <c r="AC29" s="4">
        <v>553.26800000000003</v>
      </c>
      <c r="AD29" s="4">
        <v>380.21899999999999</v>
      </c>
      <c r="AE29" s="4">
        <v>422.06599999999997</v>
      </c>
      <c r="AF29" s="4">
        <v>341.15600000000001</v>
      </c>
      <c r="AG29" s="4">
        <v>331.85199999999998</v>
      </c>
      <c r="AH29" s="32">
        <v>298.81900000000002</v>
      </c>
    </row>
    <row r="30" spans="1:34" ht="14.5" x14ac:dyDescent="0.35">
      <c r="A30" s="53">
        <v>45962</v>
      </c>
      <c r="B30" s="33"/>
      <c r="C30" s="8">
        <v>386</v>
      </c>
      <c r="D30" s="11">
        <v>466</v>
      </c>
      <c r="E30">
        <v>573.43700000000001</v>
      </c>
      <c r="F30">
        <v>491.858</v>
      </c>
      <c r="G30">
        <v>551.197</v>
      </c>
      <c r="H30" s="4">
        <v>576.02599999999995</v>
      </c>
      <c r="I30" s="4">
        <v>647.03300000000002</v>
      </c>
      <c r="J30" s="4">
        <v>617.01</v>
      </c>
      <c r="K30" s="4">
        <v>416.23200000000003</v>
      </c>
      <c r="L30" s="4">
        <v>418.21199999999999</v>
      </c>
      <c r="M30" s="4">
        <v>367.13799999999998</v>
      </c>
      <c r="N30" s="4">
        <v>345.947</v>
      </c>
      <c r="O30" s="4">
        <v>377.79599999999999</v>
      </c>
      <c r="P30" s="4">
        <v>629.30700000000002</v>
      </c>
      <c r="Q30" s="4">
        <v>590.173</v>
      </c>
      <c r="R30" s="4">
        <v>620.46</v>
      </c>
      <c r="S30" s="4">
        <v>484.79399999999998</v>
      </c>
      <c r="T30" s="4">
        <v>466.86900000000003</v>
      </c>
      <c r="U30" s="4">
        <v>470.83300000000003</v>
      </c>
      <c r="V30" s="4">
        <v>476.488</v>
      </c>
      <c r="W30" s="4">
        <v>592.24099999999999</v>
      </c>
      <c r="X30" s="4">
        <v>338.98</v>
      </c>
      <c r="Y30" s="4">
        <v>493.47</v>
      </c>
      <c r="Z30" s="4">
        <v>490.185</v>
      </c>
      <c r="AA30" s="4">
        <v>418.83100000000002</v>
      </c>
      <c r="AB30" s="4">
        <v>458.70600000000002</v>
      </c>
      <c r="AC30" s="4">
        <v>503.10700000000003</v>
      </c>
      <c r="AD30" s="4">
        <v>392.75700000000001</v>
      </c>
      <c r="AE30" s="4">
        <v>473.31200000000001</v>
      </c>
      <c r="AF30" s="4">
        <v>462.887</v>
      </c>
      <c r="AG30" s="4">
        <v>433.66199999999998</v>
      </c>
      <c r="AH30" s="32">
        <v>374.73700000000002</v>
      </c>
    </row>
    <row r="31" spans="1:34" ht="14.5" x14ac:dyDescent="0.35">
      <c r="A31" s="53">
        <v>45992</v>
      </c>
      <c r="B31" s="33"/>
      <c r="C31" s="8">
        <v>347</v>
      </c>
      <c r="D31" s="11">
        <v>361</v>
      </c>
      <c r="E31">
        <v>436.80399999999997</v>
      </c>
      <c r="F31">
        <v>381.77</v>
      </c>
      <c r="G31">
        <v>477.60500000000002</v>
      </c>
      <c r="H31" s="4">
        <v>504.66800000000001</v>
      </c>
      <c r="I31" s="4">
        <v>471.38799999999998</v>
      </c>
      <c r="J31" s="4">
        <v>474.60199999999998</v>
      </c>
      <c r="K31" s="4">
        <v>363.33499999999998</v>
      </c>
      <c r="L31" s="4">
        <v>323.488</v>
      </c>
      <c r="M31" s="4">
        <v>325.31799999999998</v>
      </c>
      <c r="N31" s="4">
        <v>283.62200000000001</v>
      </c>
      <c r="O31" s="4">
        <v>339.25099999999998</v>
      </c>
      <c r="P31" s="4">
        <v>394.65499999999997</v>
      </c>
      <c r="Q31" s="4">
        <v>430.339</v>
      </c>
      <c r="R31" s="4">
        <v>431.42599999999999</v>
      </c>
      <c r="S31" s="4">
        <v>405.495</v>
      </c>
      <c r="T31" s="4">
        <v>407.34399999999999</v>
      </c>
      <c r="U31" s="4">
        <v>389.12799999999999</v>
      </c>
      <c r="V31" s="4">
        <v>419.36099999999999</v>
      </c>
      <c r="W31" s="4">
        <v>465.536</v>
      </c>
      <c r="X31" s="4">
        <v>315.27699999999999</v>
      </c>
      <c r="Y31" s="4">
        <v>346.86599999999999</v>
      </c>
      <c r="Z31" s="4">
        <v>389.09</v>
      </c>
      <c r="AA31" s="4">
        <v>346.97199999999998</v>
      </c>
      <c r="AB31" s="4">
        <v>388.39400000000001</v>
      </c>
      <c r="AC31" s="4">
        <v>431.30900000000003</v>
      </c>
      <c r="AD31" s="4">
        <v>315.55599999999998</v>
      </c>
      <c r="AE31" s="4">
        <v>435.12700000000001</v>
      </c>
      <c r="AF31" s="4">
        <v>381.50400000000002</v>
      </c>
      <c r="AG31" s="4">
        <v>363.745</v>
      </c>
      <c r="AH31" s="32">
        <v>318.37099999999998</v>
      </c>
    </row>
    <row r="32" spans="1:34" ht="14.5" x14ac:dyDescent="0.35">
      <c r="A32" s="53">
        <v>46023</v>
      </c>
      <c r="B32" s="33"/>
      <c r="C32" s="8">
        <v>333</v>
      </c>
      <c r="D32" s="11">
        <v>350</v>
      </c>
      <c r="E32">
        <v>402.161</v>
      </c>
      <c r="F32">
        <v>368.38600000000002</v>
      </c>
      <c r="G32">
        <v>421.13299999999998</v>
      </c>
      <c r="H32" s="4">
        <v>462.29300000000001</v>
      </c>
      <c r="I32" s="4">
        <v>433.05099999999999</v>
      </c>
      <c r="J32" s="4">
        <v>400.05399999999997</v>
      </c>
      <c r="K32" s="4">
        <v>349.21300000000002</v>
      </c>
      <c r="L32" s="4">
        <v>300.666</v>
      </c>
      <c r="M32" s="4">
        <v>287.43700000000001</v>
      </c>
      <c r="N32" s="4">
        <v>248.107</v>
      </c>
      <c r="O32" s="4">
        <v>299.791</v>
      </c>
      <c r="P32" s="4">
        <v>544.87199999999996</v>
      </c>
      <c r="Q32" s="4">
        <v>402.80399999999997</v>
      </c>
      <c r="R32" s="4">
        <v>377.22</v>
      </c>
      <c r="S32" s="4">
        <v>335.07299999999998</v>
      </c>
      <c r="T32" s="4">
        <v>395.21800000000002</v>
      </c>
      <c r="U32" s="4">
        <v>353.411</v>
      </c>
      <c r="V32" s="4">
        <v>386.9</v>
      </c>
      <c r="W32" s="4">
        <v>439.14</v>
      </c>
      <c r="X32" s="4">
        <v>289.43700000000001</v>
      </c>
      <c r="Y32" s="4">
        <v>288.03300000000002</v>
      </c>
      <c r="Z32" s="4">
        <v>357.25</v>
      </c>
      <c r="AA32" s="4">
        <v>321.142</v>
      </c>
      <c r="AB32" s="4">
        <v>417.88600000000002</v>
      </c>
      <c r="AC32" s="4">
        <v>386.30099999999999</v>
      </c>
      <c r="AD32" s="4">
        <v>292.85000000000002</v>
      </c>
      <c r="AE32" s="4">
        <v>387.92200000000003</v>
      </c>
      <c r="AF32" s="4">
        <v>320.86099999999999</v>
      </c>
      <c r="AG32" s="4">
        <v>318.596</v>
      </c>
      <c r="AH32" s="32">
        <v>392.55900000000003</v>
      </c>
    </row>
    <row r="33" spans="1:34" ht="14.5" x14ac:dyDescent="0.35">
      <c r="A33" s="53">
        <v>46054</v>
      </c>
      <c r="B33" s="34"/>
      <c r="C33" s="12">
        <v>378</v>
      </c>
      <c r="D33" s="11">
        <v>397</v>
      </c>
      <c r="E33">
        <v>378.709</v>
      </c>
      <c r="F33">
        <v>402.31799999999998</v>
      </c>
      <c r="G33">
        <v>455.23200000000003</v>
      </c>
      <c r="H33" s="4">
        <v>435.97</v>
      </c>
      <c r="I33" s="4">
        <v>435.36500000000001</v>
      </c>
      <c r="J33" s="4">
        <v>397.13499999999999</v>
      </c>
      <c r="K33" s="4">
        <v>381.01799999999997</v>
      </c>
      <c r="L33" s="4">
        <v>283.03800000000001</v>
      </c>
      <c r="M33" s="4">
        <v>236.785</v>
      </c>
      <c r="N33" s="4">
        <v>271.04899999999998</v>
      </c>
      <c r="O33" s="4">
        <v>273.37200000000001</v>
      </c>
      <c r="P33" s="4">
        <v>553.11900000000003</v>
      </c>
      <c r="Q33" s="4">
        <v>355.24700000000001</v>
      </c>
      <c r="R33" s="4">
        <v>391.42899999999997</v>
      </c>
      <c r="S33" s="4">
        <v>319.39600000000002</v>
      </c>
      <c r="T33" s="4">
        <v>396.279</v>
      </c>
      <c r="U33" s="4">
        <v>387.15699999999998</v>
      </c>
      <c r="V33" s="4">
        <v>338.68299999999999</v>
      </c>
      <c r="W33" s="4">
        <v>410.14</v>
      </c>
      <c r="X33" s="4">
        <v>289.05399999999997</v>
      </c>
      <c r="Y33" s="4">
        <v>281.98599999999999</v>
      </c>
      <c r="Z33" s="4">
        <v>455.44</v>
      </c>
      <c r="AA33" s="4">
        <v>359.62400000000002</v>
      </c>
      <c r="AB33" s="4">
        <v>553.62800000000004</v>
      </c>
      <c r="AC33" s="4">
        <v>380.73399999999998</v>
      </c>
      <c r="AD33" s="4">
        <v>297.06799999999998</v>
      </c>
      <c r="AE33" s="4">
        <v>358.36</v>
      </c>
      <c r="AF33" s="4">
        <v>304.69</v>
      </c>
      <c r="AG33" s="4">
        <v>337.72699999999998</v>
      </c>
      <c r="AH33" s="32">
        <v>495.52800000000002</v>
      </c>
    </row>
    <row r="34" spans="1:34" ht="14.5" x14ac:dyDescent="0.35">
      <c r="A34" s="53">
        <v>46082</v>
      </c>
      <c r="B34" s="33"/>
      <c r="C34" s="8">
        <v>564</v>
      </c>
      <c r="D34" s="11">
        <v>614</v>
      </c>
      <c r="E34">
        <v>625.12599999999998</v>
      </c>
      <c r="F34">
        <v>993.26099999999997</v>
      </c>
      <c r="G34">
        <v>615.46600000000001</v>
      </c>
      <c r="H34" s="4">
        <v>821.52099999999996</v>
      </c>
      <c r="I34" s="4">
        <v>568.82600000000002</v>
      </c>
      <c r="J34" s="4">
        <v>538.83100000000002</v>
      </c>
      <c r="K34" s="4">
        <v>492.71699999999998</v>
      </c>
      <c r="L34" s="4">
        <v>487.32900000000001</v>
      </c>
      <c r="M34" s="4">
        <v>287.11200000000002</v>
      </c>
      <c r="N34" s="4">
        <v>434.85500000000002</v>
      </c>
      <c r="O34" s="4">
        <v>628.59299999999996</v>
      </c>
      <c r="P34" s="4">
        <v>723.16300000000001</v>
      </c>
      <c r="Q34" s="4">
        <v>462.654</v>
      </c>
      <c r="R34" s="4">
        <v>840.64800000000002</v>
      </c>
      <c r="S34" s="4">
        <v>427.755</v>
      </c>
      <c r="T34" s="4">
        <v>636.23299999999995</v>
      </c>
      <c r="U34" s="4">
        <v>535.65</v>
      </c>
      <c r="V34" s="4">
        <v>504.45499999999998</v>
      </c>
      <c r="W34" s="4">
        <v>588.52099999999996</v>
      </c>
      <c r="X34" s="4">
        <v>378.80700000000002</v>
      </c>
      <c r="Y34" s="4">
        <v>457.11599999999999</v>
      </c>
      <c r="Z34" s="4">
        <v>676.98900000000003</v>
      </c>
      <c r="AA34" s="4">
        <v>548.76800000000003</v>
      </c>
      <c r="AB34" s="4">
        <v>1201.136</v>
      </c>
      <c r="AC34" s="4">
        <v>444.76799999999997</v>
      </c>
      <c r="AD34" s="4">
        <v>555.255</v>
      </c>
      <c r="AE34" s="4">
        <v>534.12900000000002</v>
      </c>
      <c r="AF34" s="4">
        <v>431.96</v>
      </c>
      <c r="AG34" s="4">
        <v>538.94100000000003</v>
      </c>
      <c r="AH34" s="32">
        <v>594.97299999999996</v>
      </c>
    </row>
    <row r="35" spans="1:34" ht="14.5" x14ac:dyDescent="0.35">
      <c r="A35" s="53">
        <v>46113</v>
      </c>
      <c r="B35" s="33"/>
      <c r="C35" s="8">
        <v>716</v>
      </c>
      <c r="D35" s="11">
        <v>920</v>
      </c>
      <c r="E35">
        <v>969.36400000000003</v>
      </c>
      <c r="F35">
        <v>928.99900000000002</v>
      </c>
      <c r="G35">
        <v>1061.2059999999999</v>
      </c>
      <c r="H35" s="4">
        <v>1435.2860000000001</v>
      </c>
      <c r="I35" s="4">
        <v>1092.6199999999999</v>
      </c>
      <c r="J35" s="4">
        <v>749.03399999999999</v>
      </c>
      <c r="K35" s="4">
        <v>819.99300000000005</v>
      </c>
      <c r="L35" s="4">
        <v>792.072</v>
      </c>
      <c r="M35" s="4">
        <v>486.738</v>
      </c>
      <c r="N35" s="4">
        <v>592.48099999999999</v>
      </c>
      <c r="O35" s="4">
        <v>1400.903</v>
      </c>
      <c r="P35" s="4">
        <v>1435.2760000000001</v>
      </c>
      <c r="Q35" s="4">
        <v>1094.6030000000001</v>
      </c>
      <c r="R35" s="4">
        <v>1172.1759999999999</v>
      </c>
      <c r="S35" s="4">
        <v>673.18499999999995</v>
      </c>
      <c r="T35" s="4">
        <v>808.26300000000003</v>
      </c>
      <c r="U35" s="4">
        <v>751.01</v>
      </c>
      <c r="V35" s="4">
        <v>1163.1400000000001</v>
      </c>
      <c r="W35" s="4">
        <v>1204.6969999999999</v>
      </c>
      <c r="X35" s="4">
        <v>377.964</v>
      </c>
      <c r="Y35" s="4">
        <v>663.91800000000001</v>
      </c>
      <c r="Z35" s="4">
        <v>725.09299999999996</v>
      </c>
      <c r="AA35" s="4">
        <v>788.06</v>
      </c>
      <c r="AB35" s="4">
        <v>1907.307</v>
      </c>
      <c r="AC35" s="4">
        <v>503.19</v>
      </c>
      <c r="AD35" s="4">
        <v>1199.7329999999999</v>
      </c>
      <c r="AE35" s="4">
        <v>632.01700000000005</v>
      </c>
      <c r="AF35" s="4">
        <v>489.97199999999998</v>
      </c>
      <c r="AG35" s="4">
        <v>1010.249</v>
      </c>
      <c r="AH35" s="32">
        <v>1346.1869999999999</v>
      </c>
    </row>
    <row r="36" spans="1:34" ht="14.5" x14ac:dyDescent="0.35">
      <c r="A36" s="53">
        <v>46143</v>
      </c>
      <c r="B36" s="15"/>
      <c r="C36" s="13">
        <v>1552</v>
      </c>
      <c r="D36" s="14">
        <v>2060</v>
      </c>
      <c r="E36" s="4">
        <v>2097.3989999999999</v>
      </c>
      <c r="F36" s="4">
        <v>2494.625</v>
      </c>
      <c r="G36" s="4">
        <v>3031.6660000000002</v>
      </c>
      <c r="H36" s="4">
        <v>4035.114</v>
      </c>
      <c r="I36" s="4">
        <v>2663.4369999999999</v>
      </c>
      <c r="J36" s="4">
        <v>2208.3629999999998</v>
      </c>
      <c r="K36" s="4">
        <v>2032.7380000000001</v>
      </c>
      <c r="L36" s="4">
        <v>2269.2779999999998</v>
      </c>
      <c r="M36" s="4">
        <v>311.75200000000001</v>
      </c>
      <c r="N36" s="4">
        <v>1441.402</v>
      </c>
      <c r="O36" s="4">
        <v>1795.279</v>
      </c>
      <c r="P36" s="4">
        <v>3038.7</v>
      </c>
      <c r="Q36" s="4">
        <v>2413.3380000000002</v>
      </c>
      <c r="R36" s="4">
        <v>2092.9490000000001</v>
      </c>
      <c r="S36" s="4">
        <v>2172.924</v>
      </c>
      <c r="T36" s="4">
        <v>2793.24</v>
      </c>
      <c r="U36" s="4">
        <v>1010.13</v>
      </c>
      <c r="V36" s="4">
        <v>2418.375</v>
      </c>
      <c r="W36" s="4">
        <v>1366.5450000000001</v>
      </c>
      <c r="X36" s="4">
        <v>766.851</v>
      </c>
      <c r="Y36" s="4">
        <v>1675.7750000000001</v>
      </c>
      <c r="Z36" s="4">
        <v>1443.1849999999999</v>
      </c>
      <c r="AA36" s="4">
        <v>2056.4409999999998</v>
      </c>
      <c r="AB36" s="4">
        <v>2498.6309999999999</v>
      </c>
      <c r="AC36" s="4">
        <v>1293.451</v>
      </c>
      <c r="AD36" s="4">
        <v>2489.8330000000001</v>
      </c>
      <c r="AE36" s="32">
        <v>1582.345</v>
      </c>
      <c r="AF36" s="4">
        <v>935.60799999999995</v>
      </c>
      <c r="AG36" s="4">
        <v>1832.6669999999999</v>
      </c>
      <c r="AH36" s="4">
        <v>3363.5070000000001</v>
      </c>
    </row>
    <row r="37" spans="1:34" ht="14.5" x14ac:dyDescent="0.35">
      <c r="A37" s="53">
        <v>46174</v>
      </c>
      <c r="B37" s="15"/>
      <c r="C37" s="13">
        <v>1570</v>
      </c>
      <c r="D37" s="14">
        <v>2423</v>
      </c>
      <c r="E37" s="4">
        <v>1666.2139999999999</v>
      </c>
      <c r="F37" s="4">
        <v>4975.8190000000004</v>
      </c>
      <c r="G37" s="4">
        <v>2883.0120000000002</v>
      </c>
      <c r="H37" s="4">
        <v>4861.0360000000001</v>
      </c>
      <c r="I37" s="4">
        <v>2542.6289999999999</v>
      </c>
      <c r="J37" s="4">
        <v>3319.26</v>
      </c>
      <c r="K37" s="4">
        <v>1387.23</v>
      </c>
      <c r="L37" s="4">
        <v>1557.213</v>
      </c>
      <c r="M37" s="4">
        <v>389.42899999999997</v>
      </c>
      <c r="N37" s="4">
        <v>2133.172</v>
      </c>
      <c r="O37" s="4">
        <v>1043.009</v>
      </c>
      <c r="P37" s="4">
        <v>3544.279</v>
      </c>
      <c r="Q37" s="4">
        <v>2006.3050000000001</v>
      </c>
      <c r="R37" s="4">
        <v>1165.319</v>
      </c>
      <c r="S37" s="4">
        <v>3721.8130000000001</v>
      </c>
      <c r="T37" s="4">
        <v>2592.712</v>
      </c>
      <c r="U37" s="4">
        <v>2590.1979999999999</v>
      </c>
      <c r="V37" s="4">
        <v>5045.6509999999998</v>
      </c>
      <c r="W37" s="4">
        <v>426.07400000000001</v>
      </c>
      <c r="X37" s="4">
        <v>1232.3979999999999</v>
      </c>
      <c r="Y37" s="4">
        <v>2947.0720000000001</v>
      </c>
      <c r="Z37" s="4">
        <v>2212.1370000000002</v>
      </c>
      <c r="AA37" s="4">
        <v>2517.866</v>
      </c>
      <c r="AB37" s="4">
        <v>3246.049</v>
      </c>
      <c r="AC37" s="4">
        <v>957.30399999999997</v>
      </c>
      <c r="AD37" s="4">
        <v>3778.096</v>
      </c>
      <c r="AE37" s="32">
        <v>1780.921</v>
      </c>
      <c r="AF37" s="4">
        <v>2369.6959999999999</v>
      </c>
      <c r="AG37" s="4">
        <v>1195.5</v>
      </c>
      <c r="AH37" s="4">
        <v>4452.8419999999996</v>
      </c>
    </row>
    <row r="38" spans="1:34" ht="14.5" x14ac:dyDescent="0.35">
      <c r="A38" s="53">
        <v>46204</v>
      </c>
      <c r="B38" s="15"/>
      <c r="C38" s="13">
        <v>298</v>
      </c>
      <c r="D38" s="14">
        <v>711</v>
      </c>
      <c r="E38" s="4">
        <v>342.904</v>
      </c>
      <c r="F38" s="4">
        <v>3904.6669999999999</v>
      </c>
      <c r="G38" s="4">
        <v>1172.596</v>
      </c>
      <c r="H38" s="4">
        <v>1746.8150000000001</v>
      </c>
      <c r="I38" s="4">
        <v>1510.89</v>
      </c>
      <c r="J38" s="4">
        <v>1847.59</v>
      </c>
      <c r="K38" s="4">
        <v>251.63900000000001</v>
      </c>
      <c r="L38" s="4">
        <v>339.935</v>
      </c>
      <c r="M38" s="4">
        <v>15.978999999999999</v>
      </c>
      <c r="N38" s="4">
        <v>510.30200000000002</v>
      </c>
      <c r="O38" s="4">
        <v>411.39499999999998</v>
      </c>
      <c r="P38" s="4">
        <v>1478.8679999999999</v>
      </c>
      <c r="Q38" s="4">
        <v>500.22899999999998</v>
      </c>
      <c r="R38" s="4">
        <v>313.35500000000002</v>
      </c>
      <c r="S38" s="4">
        <v>1864.3340000000001</v>
      </c>
      <c r="T38" s="4">
        <v>1534.375</v>
      </c>
      <c r="U38" s="4">
        <v>877.04899999999998</v>
      </c>
      <c r="V38" s="4">
        <v>3661.9540000000002</v>
      </c>
      <c r="W38" s="4">
        <v>99.212999999999994</v>
      </c>
      <c r="X38" s="4">
        <v>287.67399999999998</v>
      </c>
      <c r="Y38" s="4">
        <v>1055.1659999999999</v>
      </c>
      <c r="Z38" s="4">
        <v>788.86400000000003</v>
      </c>
      <c r="AA38" s="4">
        <v>741.41</v>
      </c>
      <c r="AB38" s="4">
        <v>1155.8389999999999</v>
      </c>
      <c r="AC38" s="4">
        <v>256.03399999999999</v>
      </c>
      <c r="AD38" s="4">
        <v>2254.7660000000001</v>
      </c>
      <c r="AE38" s="32">
        <v>468.589</v>
      </c>
      <c r="AF38" s="4">
        <v>1035.3119999999999</v>
      </c>
      <c r="AG38" s="4">
        <v>420.12200000000001</v>
      </c>
      <c r="AH38" s="4">
        <v>1995.6179999999999</v>
      </c>
    </row>
    <row r="39" spans="1:34" ht="14.5" x14ac:dyDescent="0.35">
      <c r="A39" s="53">
        <v>46235</v>
      </c>
      <c r="B39" s="15"/>
      <c r="C39" s="13">
        <v>211</v>
      </c>
      <c r="D39" s="14">
        <v>371</v>
      </c>
      <c r="E39" s="4">
        <v>201.703</v>
      </c>
      <c r="F39" s="4">
        <v>1046.6849999999999</v>
      </c>
      <c r="G39" s="4">
        <v>369.03899999999999</v>
      </c>
      <c r="H39" s="4">
        <v>851.41</v>
      </c>
      <c r="I39" s="4">
        <v>559.70699999999999</v>
      </c>
      <c r="J39" s="4">
        <v>761.24800000000005</v>
      </c>
      <c r="K39" s="4">
        <v>162.97200000000001</v>
      </c>
      <c r="L39" s="4">
        <v>255.59700000000001</v>
      </c>
      <c r="M39" s="4">
        <v>61.024000000000001</v>
      </c>
      <c r="N39" s="4">
        <v>219.10400000000001</v>
      </c>
      <c r="O39" s="4">
        <v>208.55500000000001</v>
      </c>
      <c r="P39" s="4">
        <v>508.86500000000001</v>
      </c>
      <c r="Q39" s="4">
        <v>312.61900000000003</v>
      </c>
      <c r="R39" s="4">
        <v>287.73099999999999</v>
      </c>
      <c r="S39" s="4">
        <v>570.798</v>
      </c>
      <c r="T39" s="4">
        <v>458.274</v>
      </c>
      <c r="U39" s="4">
        <v>416.363</v>
      </c>
      <c r="V39" s="4">
        <v>851.08900000000006</v>
      </c>
      <c r="W39" s="4">
        <v>151.76499999999999</v>
      </c>
      <c r="X39" s="4">
        <v>231.56399999999999</v>
      </c>
      <c r="Y39" s="4">
        <v>441.18599999999998</v>
      </c>
      <c r="Z39" s="4">
        <v>282.85300000000001</v>
      </c>
      <c r="AA39" s="4">
        <v>349.24</v>
      </c>
      <c r="AB39" s="4">
        <v>496.06400000000002</v>
      </c>
      <c r="AC39" s="4">
        <v>160.32400000000001</v>
      </c>
      <c r="AD39" s="4">
        <v>591.43399999999997</v>
      </c>
      <c r="AE39" s="32">
        <v>223.29599999999999</v>
      </c>
      <c r="AF39" s="4">
        <v>392.49599999999998</v>
      </c>
      <c r="AG39" s="4">
        <v>282.31900000000002</v>
      </c>
      <c r="AH39" s="4">
        <v>697.649</v>
      </c>
    </row>
    <row r="40" spans="1:34" ht="14.5" x14ac:dyDescent="0.35">
      <c r="A40" s="53">
        <v>46266</v>
      </c>
      <c r="B40" s="15"/>
      <c r="C40" s="13">
        <v>226</v>
      </c>
      <c r="D40" s="14">
        <v>316</v>
      </c>
      <c r="E40" s="4">
        <v>314.11500000000001</v>
      </c>
      <c r="F40" s="4">
        <v>564.46900000000005</v>
      </c>
      <c r="G40" s="4">
        <v>380.22800000000001</v>
      </c>
      <c r="H40" s="4">
        <v>762.18299999999999</v>
      </c>
      <c r="I40" s="4">
        <v>421.20499999999998</v>
      </c>
      <c r="J40" s="4">
        <v>527.99099999999999</v>
      </c>
      <c r="K40" s="4">
        <v>248.27600000000001</v>
      </c>
      <c r="L40" s="4">
        <v>234.322</v>
      </c>
      <c r="M40" s="4">
        <v>208.36099999999999</v>
      </c>
      <c r="N40" s="4">
        <v>404.88799999999998</v>
      </c>
      <c r="O40" s="4">
        <v>337.71199999999999</v>
      </c>
      <c r="P40" s="4">
        <v>393.33199999999999</v>
      </c>
      <c r="Q40" s="4">
        <v>365.68099999999998</v>
      </c>
      <c r="R40" s="4">
        <v>363.48399999999998</v>
      </c>
      <c r="S40" s="4">
        <v>438.86</v>
      </c>
      <c r="T40" s="4">
        <v>325.99900000000002</v>
      </c>
      <c r="U40" s="4">
        <v>298.32600000000002</v>
      </c>
      <c r="V40" s="4">
        <v>541.41099999999994</v>
      </c>
      <c r="W40" s="4">
        <v>186.77699999999999</v>
      </c>
      <c r="X40" s="4">
        <v>473.98899999999998</v>
      </c>
      <c r="Y40" s="4">
        <v>446.71199999999999</v>
      </c>
      <c r="Z40" s="4">
        <v>266.79599999999999</v>
      </c>
      <c r="AA40" s="4">
        <v>378.08199999999999</v>
      </c>
      <c r="AB40" s="4">
        <v>369.4</v>
      </c>
      <c r="AC40" s="4">
        <v>178.35400000000001</v>
      </c>
      <c r="AD40" s="4">
        <v>387.42</v>
      </c>
      <c r="AE40" s="32">
        <v>247.47800000000001</v>
      </c>
      <c r="AF40" s="4">
        <v>420.94499999999999</v>
      </c>
      <c r="AG40" s="4">
        <v>319.59199999999998</v>
      </c>
      <c r="AH40" s="4">
        <v>627.62699999999995</v>
      </c>
    </row>
    <row r="41" spans="1:34" ht="14.5" x14ac:dyDescent="0.35">
      <c r="A41" s="53">
        <v>46296</v>
      </c>
      <c r="B41" s="15"/>
      <c r="C41" s="13">
        <v>314</v>
      </c>
      <c r="D41" s="14">
        <v>447</v>
      </c>
      <c r="E41" s="4">
        <v>463.94499999999999</v>
      </c>
      <c r="F41" s="4">
        <v>609.50199999999995</v>
      </c>
      <c r="G41" s="4">
        <v>538.71600000000001</v>
      </c>
      <c r="H41" s="4">
        <v>908.93</v>
      </c>
      <c r="I41" s="4">
        <v>520.44500000000005</v>
      </c>
      <c r="J41" s="4">
        <v>401.63499999999999</v>
      </c>
      <c r="K41" s="4">
        <v>413.351</v>
      </c>
      <c r="L41" s="4">
        <v>277.19099999999997</v>
      </c>
      <c r="M41" s="4">
        <v>324.28199999999998</v>
      </c>
      <c r="N41" s="4">
        <v>322.43700000000001</v>
      </c>
      <c r="O41" s="4">
        <v>503.49900000000002</v>
      </c>
      <c r="P41" s="4">
        <v>615.053</v>
      </c>
      <c r="Q41" s="4">
        <v>1095.575</v>
      </c>
      <c r="R41" s="4">
        <v>530.12800000000004</v>
      </c>
      <c r="S41" s="4">
        <v>427.48599999999999</v>
      </c>
      <c r="T41" s="4">
        <v>396.803</v>
      </c>
      <c r="U41" s="4">
        <v>454.24799999999999</v>
      </c>
      <c r="V41" s="4">
        <v>619.39400000000001</v>
      </c>
      <c r="W41" s="4">
        <v>264.56599999999997</v>
      </c>
      <c r="X41" s="4">
        <v>575.10500000000002</v>
      </c>
      <c r="Y41" s="4">
        <v>658.37400000000002</v>
      </c>
      <c r="Z41" s="4">
        <v>391.76</v>
      </c>
      <c r="AA41" s="4">
        <v>463.19099999999997</v>
      </c>
      <c r="AB41" s="4">
        <v>546.41099999999994</v>
      </c>
      <c r="AC41" s="4">
        <v>373.89400000000001</v>
      </c>
      <c r="AD41" s="4">
        <v>422.59399999999999</v>
      </c>
      <c r="AE41" s="32">
        <v>330.30900000000003</v>
      </c>
      <c r="AF41" s="4">
        <v>335.16199999999998</v>
      </c>
      <c r="AG41" s="4">
        <v>290.95100000000002</v>
      </c>
      <c r="AH41" s="4">
        <v>574.96600000000001</v>
      </c>
    </row>
    <row r="42" spans="1:34" ht="14.5" x14ac:dyDescent="0.35">
      <c r="A42" s="53">
        <v>46327</v>
      </c>
      <c r="B42" s="15"/>
      <c r="C42" s="13">
        <v>386</v>
      </c>
      <c r="D42" s="14">
        <v>466</v>
      </c>
      <c r="E42" s="4">
        <v>491.90100000000001</v>
      </c>
      <c r="F42" s="4">
        <v>557.56100000000004</v>
      </c>
      <c r="G42" s="4">
        <v>568.33600000000001</v>
      </c>
      <c r="H42" s="4">
        <v>650.64599999999996</v>
      </c>
      <c r="I42" s="4">
        <v>627.08699999999999</v>
      </c>
      <c r="J42" s="4">
        <v>420.666</v>
      </c>
      <c r="K42" s="4">
        <v>416.62599999999998</v>
      </c>
      <c r="L42" s="4">
        <v>363.86500000000001</v>
      </c>
      <c r="M42" s="4">
        <v>340.37599999999998</v>
      </c>
      <c r="N42" s="4">
        <v>371.73599999999999</v>
      </c>
      <c r="O42" s="4">
        <v>613.64</v>
      </c>
      <c r="P42" s="4">
        <v>585.60500000000002</v>
      </c>
      <c r="Q42" s="4">
        <v>624.68700000000001</v>
      </c>
      <c r="R42" s="4">
        <v>487.351</v>
      </c>
      <c r="S42" s="4">
        <v>461.02600000000001</v>
      </c>
      <c r="T42" s="4">
        <v>464.31900000000002</v>
      </c>
      <c r="U42" s="4">
        <v>480.38200000000001</v>
      </c>
      <c r="V42" s="4">
        <v>588.35500000000002</v>
      </c>
      <c r="W42" s="4">
        <v>335.58199999999999</v>
      </c>
      <c r="X42" s="4">
        <v>498.88600000000002</v>
      </c>
      <c r="Y42" s="4">
        <v>487.23099999999999</v>
      </c>
      <c r="Z42" s="4">
        <v>410.02300000000002</v>
      </c>
      <c r="AA42" s="4">
        <v>453.60599999999999</v>
      </c>
      <c r="AB42" s="4">
        <v>497.10399999999998</v>
      </c>
      <c r="AC42" s="4">
        <v>393.14</v>
      </c>
      <c r="AD42" s="4">
        <v>473.92500000000001</v>
      </c>
      <c r="AE42" s="32">
        <v>452.512</v>
      </c>
      <c r="AF42" s="4">
        <v>437.12</v>
      </c>
      <c r="AG42" s="4">
        <v>367.45</v>
      </c>
      <c r="AH42" s="4">
        <v>568.53899999999999</v>
      </c>
    </row>
    <row r="43" spans="1:34" ht="14.5" x14ac:dyDescent="0.35">
      <c r="A43" s="53">
        <v>46357</v>
      </c>
      <c r="B43" s="15"/>
      <c r="C43" s="13">
        <v>347</v>
      </c>
      <c r="D43" s="14">
        <v>361</v>
      </c>
      <c r="E43" s="4">
        <v>380.13099999999997</v>
      </c>
      <c r="F43" s="4">
        <v>482.97</v>
      </c>
      <c r="G43" s="4">
        <v>498.33</v>
      </c>
      <c r="H43" s="4">
        <v>474.34899999999999</v>
      </c>
      <c r="I43" s="4">
        <v>474.82900000000001</v>
      </c>
      <c r="J43" s="4">
        <v>367.202</v>
      </c>
      <c r="K43" s="4">
        <v>322.43599999999998</v>
      </c>
      <c r="L43" s="4">
        <v>322.77199999999999</v>
      </c>
      <c r="M43" s="4">
        <v>276.55</v>
      </c>
      <c r="N43" s="4">
        <v>334.33699999999999</v>
      </c>
      <c r="O43" s="4">
        <v>382.49099999999999</v>
      </c>
      <c r="P43" s="4">
        <v>426.60700000000003</v>
      </c>
      <c r="Q43" s="4">
        <v>430.48</v>
      </c>
      <c r="R43" s="4">
        <v>408.202</v>
      </c>
      <c r="S43" s="4">
        <v>402.57499999999999</v>
      </c>
      <c r="T43" s="4">
        <v>383.93099999999998</v>
      </c>
      <c r="U43" s="4">
        <v>418.19499999999999</v>
      </c>
      <c r="V43" s="4">
        <v>462.404</v>
      </c>
      <c r="W43" s="4">
        <v>312.30799999999999</v>
      </c>
      <c r="X43" s="4">
        <v>351.64</v>
      </c>
      <c r="Y43" s="4">
        <v>382.25099999999998</v>
      </c>
      <c r="Z43" s="4">
        <v>339.70699999999999</v>
      </c>
      <c r="AA43" s="4">
        <v>384.08300000000003</v>
      </c>
      <c r="AB43" s="4">
        <v>426.39699999999999</v>
      </c>
      <c r="AC43" s="4">
        <v>313.78800000000001</v>
      </c>
      <c r="AD43" s="4">
        <v>435.86599999999999</v>
      </c>
      <c r="AE43" s="32">
        <v>373.11799999999999</v>
      </c>
      <c r="AF43" s="4">
        <v>366.78</v>
      </c>
      <c r="AG43" s="4">
        <v>311.85899999999998</v>
      </c>
      <c r="AH43" s="4">
        <v>432.887</v>
      </c>
    </row>
    <row r="44" spans="1:34" ht="14.5" x14ac:dyDescent="0.35">
      <c r="A44" s="53">
        <v>46388</v>
      </c>
      <c r="B44" s="15"/>
      <c r="C44" s="13">
        <v>333</v>
      </c>
      <c r="D44" s="14">
        <v>350</v>
      </c>
      <c r="E44" s="4">
        <v>364.76299999999998</v>
      </c>
      <c r="F44" s="4">
        <v>426.65899999999999</v>
      </c>
      <c r="G44" s="4">
        <v>455.93900000000002</v>
      </c>
      <c r="H44" s="4">
        <v>436.142</v>
      </c>
      <c r="I44" s="4">
        <v>398.036</v>
      </c>
      <c r="J44" s="4">
        <v>353.33100000000002</v>
      </c>
      <c r="K44" s="4">
        <v>299.577</v>
      </c>
      <c r="L44" s="4">
        <v>284.91300000000001</v>
      </c>
      <c r="M44" s="4">
        <v>239.727</v>
      </c>
      <c r="N44" s="4">
        <v>294.85700000000003</v>
      </c>
      <c r="O44" s="4">
        <v>531.84299999999996</v>
      </c>
      <c r="P44" s="4">
        <v>398.904</v>
      </c>
      <c r="Q44" s="4">
        <v>374.79300000000001</v>
      </c>
      <c r="R44" s="4">
        <v>337.81299999999999</v>
      </c>
      <c r="S44" s="4">
        <v>390.23200000000003</v>
      </c>
      <c r="T44" s="4">
        <v>348.07100000000003</v>
      </c>
      <c r="U44" s="4">
        <v>391.37099999999998</v>
      </c>
      <c r="V44" s="4">
        <v>435.90199999999999</v>
      </c>
      <c r="W44" s="4">
        <v>286.71699999999998</v>
      </c>
      <c r="X44" s="4">
        <v>292.99</v>
      </c>
      <c r="Y44" s="4">
        <v>348.86799999999999</v>
      </c>
      <c r="Z44" s="4">
        <v>313.59399999999999</v>
      </c>
      <c r="AA44" s="4">
        <v>413.27199999999999</v>
      </c>
      <c r="AB44" s="4">
        <v>381.32499999999999</v>
      </c>
      <c r="AC44" s="4">
        <v>290.31200000000001</v>
      </c>
      <c r="AD44" s="4">
        <v>388.72699999999998</v>
      </c>
      <c r="AE44" s="32">
        <v>312.33600000000001</v>
      </c>
      <c r="AF44" s="4">
        <v>321.64800000000002</v>
      </c>
      <c r="AG44" s="4">
        <v>383.589</v>
      </c>
      <c r="AH44" s="4">
        <v>398.16800000000001</v>
      </c>
    </row>
    <row r="45" spans="1:34" ht="14.5" x14ac:dyDescent="0.35">
      <c r="A45" s="53">
        <v>46419</v>
      </c>
      <c r="B45" s="15"/>
      <c r="C45" s="13">
        <v>378</v>
      </c>
      <c r="D45" s="14">
        <v>397</v>
      </c>
      <c r="E45" s="4">
        <v>394.089</v>
      </c>
      <c r="F45" s="4">
        <v>461.505</v>
      </c>
      <c r="G45" s="4">
        <v>429.47399999999999</v>
      </c>
      <c r="H45" s="4">
        <v>438.56200000000001</v>
      </c>
      <c r="I45" s="4">
        <v>395.07400000000001</v>
      </c>
      <c r="J45" s="4">
        <v>385.54300000000001</v>
      </c>
      <c r="K45" s="4">
        <v>281.887</v>
      </c>
      <c r="L45" s="4">
        <v>234.262</v>
      </c>
      <c r="M45" s="4">
        <v>257.44299999999998</v>
      </c>
      <c r="N45" s="4">
        <v>268.40899999999999</v>
      </c>
      <c r="O45" s="4">
        <v>539.28099999999995</v>
      </c>
      <c r="P45" s="4">
        <v>351.40199999999999</v>
      </c>
      <c r="Q45" s="4">
        <v>384.47899999999998</v>
      </c>
      <c r="R45" s="4">
        <v>322.32900000000001</v>
      </c>
      <c r="S45" s="4">
        <v>390.83699999999999</v>
      </c>
      <c r="T45" s="4">
        <v>381.803</v>
      </c>
      <c r="U45" s="4">
        <v>338.04399999999998</v>
      </c>
      <c r="V45" s="4">
        <v>406.92899999999997</v>
      </c>
      <c r="W45" s="4">
        <v>286.35500000000002</v>
      </c>
      <c r="X45" s="4">
        <v>287.029</v>
      </c>
      <c r="Y45" s="4">
        <v>440.69600000000003</v>
      </c>
      <c r="Z45" s="4">
        <v>351.55200000000002</v>
      </c>
      <c r="AA45" s="4">
        <v>547.88900000000001</v>
      </c>
      <c r="AB45" s="4">
        <v>375.49</v>
      </c>
      <c r="AC45" s="4">
        <v>293.21199999999999</v>
      </c>
      <c r="AD45" s="4">
        <v>359.22300000000001</v>
      </c>
      <c r="AE45" s="32">
        <v>295.57100000000003</v>
      </c>
      <c r="AF45" s="4">
        <v>340.94900000000001</v>
      </c>
      <c r="AG45" s="4">
        <v>485.28800000000001</v>
      </c>
      <c r="AH45" s="4">
        <v>374.702</v>
      </c>
    </row>
    <row r="46" spans="1:34" ht="14.5" x14ac:dyDescent="0.35">
      <c r="A46" s="53">
        <v>46447</v>
      </c>
      <c r="B46" s="15"/>
      <c r="C46" s="13">
        <v>564</v>
      </c>
      <c r="D46" s="14">
        <v>614</v>
      </c>
      <c r="E46" s="4">
        <v>985.41800000000001</v>
      </c>
      <c r="F46" s="4">
        <v>622.09900000000005</v>
      </c>
      <c r="G46" s="4">
        <v>812.65800000000002</v>
      </c>
      <c r="H46" s="4">
        <v>572.74599999999998</v>
      </c>
      <c r="I46" s="4">
        <v>523.90499999999997</v>
      </c>
      <c r="J46" s="4">
        <v>497.92700000000002</v>
      </c>
      <c r="K46" s="4">
        <v>485.96</v>
      </c>
      <c r="L46" s="4">
        <v>284.42200000000003</v>
      </c>
      <c r="M46" s="4">
        <v>419.072</v>
      </c>
      <c r="N46" s="4">
        <v>621.88099999999997</v>
      </c>
      <c r="O46" s="4">
        <v>708.55399999999997</v>
      </c>
      <c r="P46" s="4">
        <v>458.541</v>
      </c>
      <c r="Q46" s="4">
        <v>810.90899999999999</v>
      </c>
      <c r="R46" s="4">
        <v>432.31700000000001</v>
      </c>
      <c r="S46" s="4">
        <v>629.66</v>
      </c>
      <c r="T46" s="4">
        <v>530.096</v>
      </c>
      <c r="U46" s="4">
        <v>498.89</v>
      </c>
      <c r="V46" s="4">
        <v>584.38800000000003</v>
      </c>
      <c r="W46" s="4">
        <v>375.76900000000001</v>
      </c>
      <c r="X46" s="4">
        <v>462.62099999999998</v>
      </c>
      <c r="Y46" s="4">
        <v>660.399</v>
      </c>
      <c r="Z46" s="4">
        <v>538.84100000000001</v>
      </c>
      <c r="AA46" s="4">
        <v>1192.366</v>
      </c>
      <c r="AB46" s="4">
        <v>439.18200000000002</v>
      </c>
      <c r="AC46" s="4">
        <v>538.75900000000001</v>
      </c>
      <c r="AD46" s="4">
        <v>535.346</v>
      </c>
      <c r="AE46" s="32">
        <v>422.29399999999998</v>
      </c>
      <c r="AF46" s="4">
        <v>542.86699999999996</v>
      </c>
      <c r="AG46" s="4">
        <v>561.495</v>
      </c>
      <c r="AH46" s="4">
        <v>620.20600000000002</v>
      </c>
    </row>
    <row r="47" spans="1:34" ht="14.5" x14ac:dyDescent="0.35">
      <c r="A47" s="53">
        <v>46478</v>
      </c>
      <c r="B47" s="15"/>
      <c r="C47" s="13">
        <v>716</v>
      </c>
      <c r="D47" s="14">
        <v>920</v>
      </c>
      <c r="E47" s="4">
        <v>911.99800000000005</v>
      </c>
      <c r="F47" s="4">
        <v>1068.066</v>
      </c>
      <c r="G47" s="4">
        <v>1425.452</v>
      </c>
      <c r="H47" s="4">
        <v>1097.3240000000001</v>
      </c>
      <c r="I47" s="4">
        <v>715.97699999999998</v>
      </c>
      <c r="J47" s="4">
        <v>826.57500000000005</v>
      </c>
      <c r="K47" s="4">
        <v>790.20399999999995</v>
      </c>
      <c r="L47" s="4">
        <v>483.36700000000002</v>
      </c>
      <c r="M47" s="4">
        <v>563.28200000000004</v>
      </c>
      <c r="N47" s="4">
        <v>1392.2280000000001</v>
      </c>
      <c r="O47" s="4">
        <v>1414.57</v>
      </c>
      <c r="P47" s="4">
        <v>1087.6310000000001</v>
      </c>
      <c r="Q47" s="4">
        <v>1175.9490000000001</v>
      </c>
      <c r="R47" s="4">
        <v>678.39800000000002</v>
      </c>
      <c r="S47" s="4">
        <v>801.13800000000003</v>
      </c>
      <c r="T47" s="4">
        <v>742.82100000000003</v>
      </c>
      <c r="U47" s="4">
        <v>1115.412</v>
      </c>
      <c r="V47" s="4">
        <v>1200.489</v>
      </c>
      <c r="W47" s="4">
        <v>374.25900000000001</v>
      </c>
      <c r="X47" s="4">
        <v>670.952</v>
      </c>
      <c r="Y47" s="4">
        <v>715.697</v>
      </c>
      <c r="Z47" s="4">
        <v>776.28899999999999</v>
      </c>
      <c r="AA47" s="4">
        <v>1900.2170000000001</v>
      </c>
      <c r="AB47" s="4">
        <v>497.26299999999998</v>
      </c>
      <c r="AC47" s="4">
        <v>1128.1210000000001</v>
      </c>
      <c r="AD47" s="4">
        <v>631.96600000000001</v>
      </c>
      <c r="AE47" s="32">
        <v>479.12599999999998</v>
      </c>
      <c r="AF47" s="4">
        <v>1014.61</v>
      </c>
      <c r="AG47" s="4">
        <v>1306.241</v>
      </c>
      <c r="AH47" s="4">
        <v>963.76300000000003</v>
      </c>
    </row>
    <row r="48" spans="1:34" ht="14.5" x14ac:dyDescent="0.35">
      <c r="A48" s="53">
        <v>46508</v>
      </c>
      <c r="B48" s="15"/>
      <c r="C48" s="13">
        <v>1552</v>
      </c>
      <c r="D48" s="14">
        <v>2060</v>
      </c>
      <c r="E48" s="4">
        <v>2377.7979999999998</v>
      </c>
      <c r="F48" s="4">
        <v>3037.723</v>
      </c>
      <c r="G48" s="4">
        <v>4022.9110000000001</v>
      </c>
      <c r="H48" s="4">
        <v>2669.6120000000001</v>
      </c>
      <c r="I48" s="4">
        <v>2098.3130000000001</v>
      </c>
      <c r="J48" s="4">
        <v>2037.2339999999999</v>
      </c>
      <c r="K48" s="4">
        <v>2268.165</v>
      </c>
      <c r="L48" s="4">
        <v>309.00900000000001</v>
      </c>
      <c r="M48" s="4">
        <v>1320.039</v>
      </c>
      <c r="N48" s="4">
        <v>1787.8989999999999</v>
      </c>
      <c r="O48" s="4">
        <v>3010.7240000000002</v>
      </c>
      <c r="P48" s="4">
        <v>2407.8240000000001</v>
      </c>
      <c r="Q48" s="4">
        <v>2040.0060000000001</v>
      </c>
      <c r="R48" s="4">
        <v>2172.6770000000001</v>
      </c>
      <c r="S48" s="4">
        <v>2785.4140000000002</v>
      </c>
      <c r="T48" s="4">
        <v>1002.961</v>
      </c>
      <c r="U48" s="4">
        <v>2315.942</v>
      </c>
      <c r="V48" s="4">
        <v>1363.5139999999999</v>
      </c>
      <c r="W48" s="4">
        <v>763.13199999999995</v>
      </c>
      <c r="X48" s="4">
        <v>1683.8779999999999</v>
      </c>
      <c r="Y48" s="4">
        <v>1364.4090000000001</v>
      </c>
      <c r="Z48" s="4">
        <v>2043.367</v>
      </c>
      <c r="AA48" s="4">
        <v>2492.92</v>
      </c>
      <c r="AB48" s="4">
        <v>1287.7370000000001</v>
      </c>
      <c r="AC48" s="4">
        <v>2443.4110000000001</v>
      </c>
      <c r="AD48" s="4">
        <v>1581.2840000000001</v>
      </c>
      <c r="AE48" s="32">
        <v>924.86199999999997</v>
      </c>
      <c r="AF48" s="4">
        <v>1834.048</v>
      </c>
      <c r="AG48" s="4">
        <v>3167.2710000000002</v>
      </c>
      <c r="AH48" s="4">
        <v>2092.098</v>
      </c>
    </row>
    <row r="49" spans="1:1005" ht="14.5" x14ac:dyDescent="0.35">
      <c r="A49" s="53">
        <v>46539</v>
      </c>
      <c r="B49" s="15"/>
      <c r="C49" s="13">
        <v>1570</v>
      </c>
      <c r="D49" s="14">
        <v>2423</v>
      </c>
      <c r="E49" s="4">
        <v>4898.9229999999998</v>
      </c>
      <c r="F49" s="4">
        <v>2887.1120000000001</v>
      </c>
      <c r="G49" s="4">
        <v>4854.9459999999999</v>
      </c>
      <c r="H49" s="4">
        <v>2545.7539999999999</v>
      </c>
      <c r="I49" s="4">
        <v>3319.7579999999998</v>
      </c>
      <c r="J49" s="4">
        <v>1389.704</v>
      </c>
      <c r="K49" s="4">
        <v>1556.4849999999999</v>
      </c>
      <c r="L49" s="4">
        <v>387.59699999999998</v>
      </c>
      <c r="M49" s="4">
        <v>2192.8440000000001</v>
      </c>
      <c r="N49" s="4">
        <v>1038.412</v>
      </c>
      <c r="O49" s="4">
        <v>3528.7220000000002</v>
      </c>
      <c r="P49" s="4">
        <v>2003.3309999999999</v>
      </c>
      <c r="Q49" s="4">
        <v>1181.99</v>
      </c>
      <c r="R49" s="4">
        <v>3722.5970000000002</v>
      </c>
      <c r="S49" s="4">
        <v>2586.971</v>
      </c>
      <c r="T49" s="4">
        <v>2584.2629999999999</v>
      </c>
      <c r="U49" s="4">
        <v>4990.674</v>
      </c>
      <c r="V49" s="4">
        <v>424.21800000000002</v>
      </c>
      <c r="W49" s="4">
        <v>1230.277</v>
      </c>
      <c r="X49" s="4">
        <v>2952.415</v>
      </c>
      <c r="Y49" s="4">
        <v>2191.703</v>
      </c>
      <c r="Z49" s="4">
        <v>2511.1060000000002</v>
      </c>
      <c r="AA49" s="4">
        <v>3242.6190000000001</v>
      </c>
      <c r="AB49" s="4">
        <v>953.81299999999999</v>
      </c>
      <c r="AC49" s="4">
        <v>3722.5929999999998</v>
      </c>
      <c r="AD49" s="4">
        <v>1780.8920000000001</v>
      </c>
      <c r="AE49" s="32">
        <v>2361.5</v>
      </c>
      <c r="AF49" s="4">
        <v>1197.3720000000001</v>
      </c>
      <c r="AG49" s="4">
        <v>4498.6090000000004</v>
      </c>
      <c r="AH49" s="4">
        <v>1663.355</v>
      </c>
    </row>
    <row r="50" spans="1:1005" ht="14.5" x14ac:dyDescent="0.35">
      <c r="A50" s="53">
        <v>46569</v>
      </c>
      <c r="B50" s="15"/>
      <c r="C50" s="13">
        <v>298</v>
      </c>
      <c r="D50" s="14">
        <v>711</v>
      </c>
      <c r="E50" s="4">
        <v>4000.28</v>
      </c>
      <c r="F50" s="4">
        <v>1176.058</v>
      </c>
      <c r="G50" s="4">
        <v>1743.616</v>
      </c>
      <c r="H50" s="4">
        <v>1512.616</v>
      </c>
      <c r="I50" s="4">
        <v>1930.7329999999999</v>
      </c>
      <c r="J50" s="4">
        <v>253.55600000000001</v>
      </c>
      <c r="K50" s="4">
        <v>339.21</v>
      </c>
      <c r="L50" s="4">
        <v>14.422000000000001</v>
      </c>
      <c r="M50" s="4">
        <v>533.56399999999996</v>
      </c>
      <c r="N50" s="4">
        <v>408.35399999999998</v>
      </c>
      <c r="O50" s="4">
        <v>1471.9059999999999</v>
      </c>
      <c r="P50" s="4">
        <v>497.99400000000003</v>
      </c>
      <c r="Q50" s="4">
        <v>335.22800000000001</v>
      </c>
      <c r="R50" s="4">
        <v>1865.5709999999999</v>
      </c>
      <c r="S50" s="4">
        <v>1531.0419999999999</v>
      </c>
      <c r="T50" s="4">
        <v>873.625</v>
      </c>
      <c r="U50" s="4">
        <v>3781.7649999999999</v>
      </c>
      <c r="V50" s="4">
        <v>97.448999999999998</v>
      </c>
      <c r="W50" s="4">
        <v>286.18900000000002</v>
      </c>
      <c r="X50" s="4">
        <v>1057.2139999999999</v>
      </c>
      <c r="Y50" s="4">
        <v>826.75099999999998</v>
      </c>
      <c r="Z50" s="4">
        <v>737.26300000000003</v>
      </c>
      <c r="AA50" s="4">
        <v>1153.5540000000001</v>
      </c>
      <c r="AB50" s="4">
        <v>253.345</v>
      </c>
      <c r="AC50" s="4">
        <v>2340.377</v>
      </c>
      <c r="AD50" s="4">
        <v>468.81200000000001</v>
      </c>
      <c r="AE50" s="32">
        <v>1030.079</v>
      </c>
      <c r="AF50" s="4">
        <v>421.72</v>
      </c>
      <c r="AG50" s="4">
        <v>2071.7719999999999</v>
      </c>
      <c r="AH50" s="4">
        <v>340.55</v>
      </c>
    </row>
    <row r="51" spans="1:1005" ht="14.5" x14ac:dyDescent="0.35">
      <c r="A51" s="53">
        <v>46600</v>
      </c>
      <c r="B51" s="15"/>
      <c r="C51" s="13">
        <v>211</v>
      </c>
      <c r="D51" s="14">
        <v>371</v>
      </c>
      <c r="E51" s="4">
        <v>1081.742</v>
      </c>
      <c r="F51" s="4">
        <v>372.06099999999998</v>
      </c>
      <c r="G51" s="4">
        <v>848.56600000000003</v>
      </c>
      <c r="H51" s="4">
        <v>560.89400000000001</v>
      </c>
      <c r="I51" s="4">
        <v>778.36699999999996</v>
      </c>
      <c r="J51" s="4">
        <v>164.68100000000001</v>
      </c>
      <c r="K51" s="4">
        <v>254.89099999999999</v>
      </c>
      <c r="L51" s="4">
        <v>59.637999999999998</v>
      </c>
      <c r="M51" s="4">
        <v>218.87799999999999</v>
      </c>
      <c r="N51" s="4">
        <v>206.26400000000001</v>
      </c>
      <c r="O51" s="4">
        <v>504.27199999999999</v>
      </c>
      <c r="P51" s="4">
        <v>310.67099999999999</v>
      </c>
      <c r="Q51" s="4">
        <v>288.27600000000001</v>
      </c>
      <c r="R51" s="4">
        <v>572.10599999999999</v>
      </c>
      <c r="S51" s="4">
        <v>455.88400000000001</v>
      </c>
      <c r="T51" s="4">
        <v>413.6</v>
      </c>
      <c r="U51" s="4">
        <v>889.83500000000004</v>
      </c>
      <c r="V51" s="4">
        <v>150.18799999999999</v>
      </c>
      <c r="W51" s="4">
        <v>230.286</v>
      </c>
      <c r="X51" s="4">
        <v>442.572</v>
      </c>
      <c r="Y51" s="4">
        <v>283.76100000000002</v>
      </c>
      <c r="Z51" s="4">
        <v>345.81200000000001</v>
      </c>
      <c r="AA51" s="4">
        <v>494.15499999999997</v>
      </c>
      <c r="AB51" s="4">
        <v>157.89400000000001</v>
      </c>
      <c r="AC51" s="4">
        <v>611.31600000000003</v>
      </c>
      <c r="AD51" s="4">
        <v>223.51300000000001</v>
      </c>
      <c r="AE51" s="32">
        <v>388.18799999999999</v>
      </c>
      <c r="AF51" s="4">
        <v>284.02199999999999</v>
      </c>
      <c r="AG51" s="4">
        <v>704.71900000000005</v>
      </c>
      <c r="AH51" s="4">
        <v>199.62100000000001</v>
      </c>
    </row>
    <row r="52" spans="1:1005" ht="14.5" x14ac:dyDescent="0.35">
      <c r="A52" s="53">
        <v>46631</v>
      </c>
      <c r="B52" s="15"/>
      <c r="C52" s="13">
        <v>226</v>
      </c>
      <c r="D52" s="14">
        <v>316</v>
      </c>
      <c r="E52" s="4">
        <v>577.32399999999996</v>
      </c>
      <c r="F52" s="4">
        <v>383.49599999999998</v>
      </c>
      <c r="G52" s="4">
        <v>759.12900000000002</v>
      </c>
      <c r="H52" s="4">
        <v>422.52499999999998</v>
      </c>
      <c r="I52" s="4">
        <v>534.70799999999997</v>
      </c>
      <c r="J52" s="4">
        <v>250.21799999999999</v>
      </c>
      <c r="K52" s="4">
        <v>233.709</v>
      </c>
      <c r="L52" s="4">
        <v>206.988</v>
      </c>
      <c r="M52" s="4">
        <v>400.41500000000002</v>
      </c>
      <c r="N52" s="4">
        <v>335.38799999999998</v>
      </c>
      <c r="O52" s="4">
        <v>388.94799999999998</v>
      </c>
      <c r="P52" s="4">
        <v>363.80500000000001</v>
      </c>
      <c r="Q52" s="4">
        <v>356.767</v>
      </c>
      <c r="R52" s="4">
        <v>440.08199999999999</v>
      </c>
      <c r="S52" s="4">
        <v>323.74299999999999</v>
      </c>
      <c r="T52" s="4">
        <v>295.74900000000002</v>
      </c>
      <c r="U52" s="4">
        <v>546.85299999999995</v>
      </c>
      <c r="V52" s="4">
        <v>185.12799999999999</v>
      </c>
      <c r="W52" s="4">
        <v>472.69600000000003</v>
      </c>
      <c r="X52" s="4">
        <v>448.81400000000002</v>
      </c>
      <c r="Y52" s="4">
        <v>265.95400000000001</v>
      </c>
      <c r="Z52" s="4">
        <v>374.65699999999998</v>
      </c>
      <c r="AA52" s="4">
        <v>367.57799999999997</v>
      </c>
      <c r="AB52" s="4">
        <v>175.898</v>
      </c>
      <c r="AC52" s="4">
        <v>388.86099999999999</v>
      </c>
      <c r="AD52" s="4">
        <v>247.73599999999999</v>
      </c>
      <c r="AE52" s="32">
        <v>416.53399999999999</v>
      </c>
      <c r="AF52" s="4">
        <v>321.08699999999999</v>
      </c>
      <c r="AG52" s="4">
        <v>632.255</v>
      </c>
      <c r="AH52" s="4">
        <v>311.95600000000002</v>
      </c>
    </row>
    <row r="53" spans="1:1005" ht="14.5" x14ac:dyDescent="0.35">
      <c r="A53" s="53">
        <v>46661</v>
      </c>
      <c r="B53" s="15"/>
      <c r="C53" s="13">
        <v>314</v>
      </c>
      <c r="D53" s="14">
        <v>447</v>
      </c>
      <c r="E53" s="4">
        <v>609.84100000000001</v>
      </c>
      <c r="F53" s="4">
        <v>541.904</v>
      </c>
      <c r="G53" s="4">
        <v>906.25900000000001</v>
      </c>
      <c r="H53" s="4">
        <v>521.97199999999998</v>
      </c>
      <c r="I53" s="4">
        <v>405.17399999999998</v>
      </c>
      <c r="J53" s="4">
        <v>415.30900000000003</v>
      </c>
      <c r="K53" s="4">
        <v>276.62900000000002</v>
      </c>
      <c r="L53" s="4">
        <v>322.75900000000001</v>
      </c>
      <c r="M53" s="4">
        <v>322.93</v>
      </c>
      <c r="N53" s="4">
        <v>500.99799999999999</v>
      </c>
      <c r="O53" s="4">
        <v>610.5</v>
      </c>
      <c r="P53" s="4">
        <v>1093.4100000000001</v>
      </c>
      <c r="Q53" s="4">
        <v>532.93399999999997</v>
      </c>
      <c r="R53" s="4">
        <v>428.71</v>
      </c>
      <c r="S53" s="4">
        <v>394.61200000000002</v>
      </c>
      <c r="T53" s="4">
        <v>451.87299999999999</v>
      </c>
      <c r="U53" s="4">
        <v>616.76400000000001</v>
      </c>
      <c r="V53" s="4">
        <v>263.03500000000003</v>
      </c>
      <c r="W53" s="4">
        <v>573.65499999999997</v>
      </c>
      <c r="X53" s="4">
        <v>660.39700000000005</v>
      </c>
      <c r="Y53" s="4">
        <v>385.67200000000003</v>
      </c>
      <c r="Z53" s="4">
        <v>459.33199999999999</v>
      </c>
      <c r="AA53" s="4">
        <v>544.52599999999995</v>
      </c>
      <c r="AB53" s="4">
        <v>371.16899999999998</v>
      </c>
      <c r="AC53" s="4">
        <v>422.59300000000002</v>
      </c>
      <c r="AD53" s="4">
        <v>330.52600000000001</v>
      </c>
      <c r="AE53" s="32">
        <v>331.10199999999998</v>
      </c>
      <c r="AF53" s="4">
        <v>292.339</v>
      </c>
      <c r="AG53" s="4">
        <v>571.57100000000003</v>
      </c>
      <c r="AH53" s="4">
        <v>461.58</v>
      </c>
    </row>
    <row r="54" spans="1:1005" ht="14.5" x14ac:dyDescent="0.35">
      <c r="A54" s="53">
        <v>46692</v>
      </c>
      <c r="B54" s="15"/>
      <c r="C54" s="13">
        <v>386</v>
      </c>
      <c r="D54" s="14">
        <v>466</v>
      </c>
      <c r="E54" s="4">
        <v>559.03700000000003</v>
      </c>
      <c r="F54" s="4">
        <v>571.69500000000005</v>
      </c>
      <c r="G54" s="4">
        <v>648.32500000000005</v>
      </c>
      <c r="H54" s="4">
        <v>628.92200000000003</v>
      </c>
      <c r="I54" s="4">
        <v>420.86700000000002</v>
      </c>
      <c r="J54" s="4">
        <v>419.05399999999997</v>
      </c>
      <c r="K54" s="4">
        <v>363.56700000000001</v>
      </c>
      <c r="L54" s="4">
        <v>339.06700000000001</v>
      </c>
      <c r="M54" s="4">
        <v>368.709</v>
      </c>
      <c r="N54" s="4">
        <v>611.09199999999998</v>
      </c>
      <c r="O54" s="4">
        <v>581.50099999999998</v>
      </c>
      <c r="P54" s="4">
        <v>622.96100000000001</v>
      </c>
      <c r="Q54" s="4">
        <v>495.29</v>
      </c>
      <c r="R54" s="4">
        <v>462.44900000000001</v>
      </c>
      <c r="S54" s="4">
        <v>462.28899999999999</v>
      </c>
      <c r="T54" s="4">
        <v>478.04</v>
      </c>
      <c r="U54" s="4">
        <v>596.572</v>
      </c>
      <c r="V54" s="4">
        <v>334.161</v>
      </c>
      <c r="W54" s="4">
        <v>497.726</v>
      </c>
      <c r="X54" s="4">
        <v>489.16300000000001</v>
      </c>
      <c r="Y54" s="4">
        <v>410.43799999999999</v>
      </c>
      <c r="Z54" s="4">
        <v>450.548</v>
      </c>
      <c r="AA54" s="4">
        <v>495.39100000000002</v>
      </c>
      <c r="AB54" s="4">
        <v>390.76</v>
      </c>
      <c r="AC54" s="4">
        <v>473.77600000000001</v>
      </c>
      <c r="AD54" s="4">
        <v>452.89299999999997</v>
      </c>
      <c r="AE54" s="32">
        <v>433.096</v>
      </c>
      <c r="AF54" s="4">
        <v>368.90100000000001</v>
      </c>
      <c r="AG54" s="4">
        <v>572.51099999999997</v>
      </c>
      <c r="AH54" s="4">
        <v>489.96300000000002</v>
      </c>
    </row>
    <row r="55" spans="1:1005" ht="14.5" x14ac:dyDescent="0.35">
      <c r="A55" s="53">
        <v>46722</v>
      </c>
      <c r="B55" s="15"/>
      <c r="C55" s="13">
        <v>347</v>
      </c>
      <c r="D55" s="14">
        <v>361</v>
      </c>
      <c r="E55" s="4">
        <v>484.47300000000001</v>
      </c>
      <c r="F55" s="4">
        <v>501.16699999999997</v>
      </c>
      <c r="G55" s="4">
        <v>472.45600000000002</v>
      </c>
      <c r="H55" s="4">
        <v>476.16300000000001</v>
      </c>
      <c r="I55" s="4">
        <v>366.52</v>
      </c>
      <c r="J55" s="4">
        <v>324.358</v>
      </c>
      <c r="K55" s="4">
        <v>322.63799999999998</v>
      </c>
      <c r="L55" s="4">
        <v>275.548</v>
      </c>
      <c r="M55" s="4">
        <v>331.05799999999999</v>
      </c>
      <c r="N55" s="4">
        <v>380.88299999999998</v>
      </c>
      <c r="O55" s="4">
        <v>423.18200000000002</v>
      </c>
      <c r="P55" s="4">
        <v>429.10300000000001</v>
      </c>
      <c r="Q55" s="4">
        <v>408.83100000000002</v>
      </c>
      <c r="R55" s="4">
        <v>403.97800000000001</v>
      </c>
      <c r="S55" s="4">
        <v>382.24200000000002</v>
      </c>
      <c r="T55" s="4">
        <v>416.25299999999999</v>
      </c>
      <c r="U55" s="4">
        <v>464.923</v>
      </c>
      <c r="V55" s="4">
        <v>311.10899999999998</v>
      </c>
      <c r="W55" s="4">
        <v>350.762</v>
      </c>
      <c r="X55" s="4">
        <v>384.25099999999998</v>
      </c>
      <c r="Y55" s="4">
        <v>337.55799999999999</v>
      </c>
      <c r="Z55" s="4">
        <v>381.51</v>
      </c>
      <c r="AA55" s="4">
        <v>424.96899999999999</v>
      </c>
      <c r="AB55" s="4">
        <v>311.90100000000001</v>
      </c>
      <c r="AC55" s="4">
        <v>436.01400000000001</v>
      </c>
      <c r="AD55" s="4">
        <v>373.49900000000002</v>
      </c>
      <c r="AE55" s="32">
        <v>363.40800000000002</v>
      </c>
      <c r="AF55" s="4">
        <v>313.23700000000002</v>
      </c>
      <c r="AG55" s="4">
        <v>431.95699999999999</v>
      </c>
      <c r="AH55" s="4">
        <v>378.59699999999998</v>
      </c>
    </row>
    <row r="56" spans="1:1005" ht="14.5" x14ac:dyDescent="0.35">
      <c r="A56" s="53">
        <v>46753</v>
      </c>
      <c r="B56" s="15"/>
      <c r="C56" s="13">
        <v>333</v>
      </c>
      <c r="D56" s="14">
        <v>350</v>
      </c>
      <c r="E56" s="4">
        <v>427.02199999999999</v>
      </c>
      <c r="F56" s="4">
        <v>458.81900000000002</v>
      </c>
      <c r="G56" s="4">
        <v>434.178</v>
      </c>
      <c r="H56" s="4">
        <v>399.33499999999998</v>
      </c>
      <c r="I56" s="4">
        <v>349.51100000000002</v>
      </c>
      <c r="J56" s="4">
        <v>301.65499999999997</v>
      </c>
      <c r="K56" s="4">
        <v>284.75400000000002</v>
      </c>
      <c r="L56" s="4">
        <v>238.73599999999999</v>
      </c>
      <c r="M56" s="4">
        <v>293.22199999999998</v>
      </c>
      <c r="N56" s="4">
        <v>530.03</v>
      </c>
      <c r="O56" s="4">
        <v>395.31400000000002</v>
      </c>
      <c r="P56" s="4">
        <v>373.41</v>
      </c>
      <c r="Q56" s="4">
        <v>336.983</v>
      </c>
      <c r="R56" s="4">
        <v>391.76299999999998</v>
      </c>
      <c r="S56" s="4">
        <v>346.31400000000002</v>
      </c>
      <c r="T56" s="4">
        <v>389.39600000000002</v>
      </c>
      <c r="U56" s="4">
        <v>436.99700000000001</v>
      </c>
      <c r="V56" s="4">
        <v>285.53300000000002</v>
      </c>
      <c r="W56" s="4">
        <v>292.10399999999998</v>
      </c>
      <c r="X56" s="4">
        <v>350.91199999999998</v>
      </c>
      <c r="Y56" s="4">
        <v>310.05</v>
      </c>
      <c r="Z56" s="4">
        <v>410.57900000000001</v>
      </c>
      <c r="AA56" s="4">
        <v>379.846</v>
      </c>
      <c r="AB56" s="4">
        <v>288.39299999999997</v>
      </c>
      <c r="AC56" s="4">
        <v>388.63</v>
      </c>
      <c r="AD56" s="4">
        <v>312.77600000000001</v>
      </c>
      <c r="AE56" s="32">
        <v>318.23</v>
      </c>
      <c r="AF56" s="4">
        <v>385.11099999999999</v>
      </c>
      <c r="AG56" s="4">
        <v>395.61700000000002</v>
      </c>
      <c r="AH56" s="4">
        <v>363.16699999999997</v>
      </c>
    </row>
    <row r="57" spans="1:1005" ht="14.5" x14ac:dyDescent="0.35">
      <c r="A57" s="53">
        <v>46784</v>
      </c>
      <c r="B57" s="15"/>
      <c r="C57" s="13">
        <v>378</v>
      </c>
      <c r="D57" s="14">
        <v>397</v>
      </c>
      <c r="E57" s="4">
        <v>475.59300000000002</v>
      </c>
      <c r="F57" s="4">
        <v>447.541</v>
      </c>
      <c r="G57" s="4">
        <v>452.47199999999998</v>
      </c>
      <c r="H57" s="4">
        <v>410.60899999999998</v>
      </c>
      <c r="I57" s="4">
        <v>398.78699999999998</v>
      </c>
      <c r="J57" s="4">
        <v>296.90899999999999</v>
      </c>
      <c r="K57" s="4">
        <v>242.834</v>
      </c>
      <c r="L57" s="4">
        <v>269.24900000000002</v>
      </c>
      <c r="M57" s="4">
        <v>274.11399999999998</v>
      </c>
      <c r="N57" s="4">
        <v>560.77499999999998</v>
      </c>
      <c r="O57" s="4">
        <v>359.81099999999998</v>
      </c>
      <c r="P57" s="4">
        <v>398.65699999999998</v>
      </c>
      <c r="Q57" s="4">
        <v>332.04500000000002</v>
      </c>
      <c r="R57" s="4">
        <v>407.89299999999997</v>
      </c>
      <c r="S57" s="4">
        <v>393.56</v>
      </c>
      <c r="T57" s="4">
        <v>349.00900000000001</v>
      </c>
      <c r="U57" s="4">
        <v>422.19600000000003</v>
      </c>
      <c r="V57" s="4">
        <v>294.37299999999999</v>
      </c>
      <c r="W57" s="4">
        <v>298.86</v>
      </c>
      <c r="X57" s="4">
        <v>461.52100000000002</v>
      </c>
      <c r="Y57" s="4">
        <v>359.57600000000002</v>
      </c>
      <c r="Z57" s="4">
        <v>569.26</v>
      </c>
      <c r="AA57" s="4">
        <v>387.69099999999997</v>
      </c>
      <c r="AB57" s="4">
        <v>302.02499999999998</v>
      </c>
      <c r="AC57" s="4">
        <v>371.78500000000003</v>
      </c>
      <c r="AD57" s="4">
        <v>308.73399999999998</v>
      </c>
      <c r="AE57" s="32">
        <v>349.178</v>
      </c>
      <c r="AF57" s="4">
        <v>502.83699999999999</v>
      </c>
      <c r="AG57" s="4">
        <v>387.05700000000002</v>
      </c>
      <c r="AH57" s="4">
        <v>411.42500000000001</v>
      </c>
    </row>
    <row r="58" spans="1:1005" ht="14.5" x14ac:dyDescent="0.35">
      <c r="A58" s="53">
        <v>46813</v>
      </c>
      <c r="B58" s="15"/>
      <c r="C58" s="13">
        <v>564</v>
      </c>
      <c r="D58" s="14">
        <v>614</v>
      </c>
      <c r="E58" s="4">
        <v>620.71299999999997</v>
      </c>
      <c r="F58" s="4">
        <v>846.11599999999999</v>
      </c>
      <c r="G58" s="4">
        <v>596.22799999999995</v>
      </c>
      <c r="H58" s="4">
        <v>537.62599999999998</v>
      </c>
      <c r="I58" s="4">
        <v>496.976</v>
      </c>
      <c r="J58" s="4">
        <v>500.11099999999999</v>
      </c>
      <c r="K58" s="4">
        <v>287.86700000000002</v>
      </c>
      <c r="L58" s="4">
        <v>423.39400000000001</v>
      </c>
      <c r="M58" s="4">
        <v>618.12099999999998</v>
      </c>
      <c r="N58" s="4">
        <v>708.77599999999995</v>
      </c>
      <c r="O58" s="4">
        <v>462.98</v>
      </c>
      <c r="P58" s="4">
        <v>837.72400000000005</v>
      </c>
      <c r="Q58" s="4">
        <v>430.928</v>
      </c>
      <c r="R58" s="4">
        <v>640.41700000000003</v>
      </c>
      <c r="S58" s="4">
        <v>532.46600000000001</v>
      </c>
      <c r="T58" s="4">
        <v>503.08800000000002</v>
      </c>
      <c r="U58" s="4">
        <v>584.87699999999995</v>
      </c>
      <c r="V58" s="4">
        <v>377.827</v>
      </c>
      <c r="W58" s="4">
        <v>463.87099999999998</v>
      </c>
      <c r="X58" s="4">
        <v>669.94200000000001</v>
      </c>
      <c r="Y58" s="4">
        <v>535.41600000000005</v>
      </c>
      <c r="Z58" s="4">
        <v>1226.924</v>
      </c>
      <c r="AA58" s="4">
        <v>442.298</v>
      </c>
      <c r="AB58" s="4">
        <v>549.827</v>
      </c>
      <c r="AC58" s="4">
        <v>533.79300000000001</v>
      </c>
      <c r="AD58" s="4">
        <v>426.59199999999998</v>
      </c>
      <c r="AE58" s="32">
        <v>550.75</v>
      </c>
      <c r="AF58" s="4">
        <v>587.80700000000002</v>
      </c>
      <c r="AG58" s="4">
        <v>618.12400000000002</v>
      </c>
      <c r="AH58" s="4">
        <v>993.23</v>
      </c>
    </row>
    <row r="59" spans="1:1005" ht="14.5" x14ac:dyDescent="0.35">
      <c r="A59" s="53">
        <v>46844</v>
      </c>
      <c r="B59" s="15"/>
      <c r="C59" s="13">
        <v>716</v>
      </c>
      <c r="D59" s="14">
        <v>920</v>
      </c>
      <c r="E59" s="4">
        <v>1068.7650000000001</v>
      </c>
      <c r="F59" s="4">
        <v>1457.16</v>
      </c>
      <c r="G59" s="4">
        <v>1128.7539999999999</v>
      </c>
      <c r="H59" s="4">
        <v>747.346</v>
      </c>
      <c r="I59" s="4">
        <v>824.51599999999996</v>
      </c>
      <c r="J59" s="4">
        <v>822.45</v>
      </c>
      <c r="K59" s="4">
        <v>495.07600000000002</v>
      </c>
      <c r="L59" s="4">
        <v>578.66499999999996</v>
      </c>
      <c r="M59" s="4">
        <v>1390.3879999999999</v>
      </c>
      <c r="N59" s="4">
        <v>1469.3</v>
      </c>
      <c r="O59" s="4">
        <v>1126.3979999999999</v>
      </c>
      <c r="P59" s="4">
        <v>1168.47</v>
      </c>
      <c r="Q59" s="4">
        <v>675.92200000000003</v>
      </c>
      <c r="R59" s="4">
        <v>845.15200000000004</v>
      </c>
      <c r="S59" s="4">
        <v>768.74099999999999</v>
      </c>
      <c r="T59" s="4">
        <v>1163.0899999999999</v>
      </c>
      <c r="U59" s="4">
        <v>1204.529</v>
      </c>
      <c r="V59" s="4">
        <v>375.74</v>
      </c>
      <c r="W59" s="4">
        <v>707.15300000000002</v>
      </c>
      <c r="X59" s="4">
        <v>719.73599999999999</v>
      </c>
      <c r="Y59" s="4">
        <v>770.94899999999996</v>
      </c>
      <c r="Z59" s="4">
        <v>1894.6859999999999</v>
      </c>
      <c r="AA59" s="4">
        <v>508.34899999999999</v>
      </c>
      <c r="AB59" s="4">
        <v>1190.903</v>
      </c>
      <c r="AC59" s="4">
        <v>628.09400000000005</v>
      </c>
      <c r="AD59" s="4">
        <v>487.48700000000002</v>
      </c>
      <c r="AE59" s="32">
        <v>1030.414</v>
      </c>
      <c r="AF59" s="4">
        <v>1336.5340000000001</v>
      </c>
      <c r="AG59" s="4">
        <v>961.83900000000006</v>
      </c>
      <c r="AH59" s="4">
        <v>923.54899999999998</v>
      </c>
    </row>
    <row r="60" spans="1:1005" ht="14.5" x14ac:dyDescent="0.35">
      <c r="A60" s="53">
        <v>46874</v>
      </c>
      <c r="B60" s="15"/>
      <c r="C60" s="13">
        <v>1552</v>
      </c>
      <c r="D60" s="14">
        <v>2060</v>
      </c>
      <c r="E60" s="4">
        <v>3046.6120000000001</v>
      </c>
      <c r="F60" s="4">
        <v>4136.1080000000002</v>
      </c>
      <c r="G60" s="4">
        <v>2727.375</v>
      </c>
      <c r="H60" s="4">
        <v>2215.3690000000001</v>
      </c>
      <c r="I60" s="4">
        <v>2043.1559999999999</v>
      </c>
      <c r="J60" s="4">
        <v>2334.88</v>
      </c>
      <c r="K60" s="4">
        <v>323.86599999999999</v>
      </c>
      <c r="L60" s="4">
        <v>1430.375</v>
      </c>
      <c r="M60" s="4">
        <v>1785.3409999999999</v>
      </c>
      <c r="N60" s="4">
        <v>3155.9290000000001</v>
      </c>
      <c r="O60" s="4">
        <v>2493.6390000000001</v>
      </c>
      <c r="P60" s="4">
        <v>2087.962</v>
      </c>
      <c r="Q60" s="4">
        <v>2178.7979999999998</v>
      </c>
      <c r="R60" s="4">
        <v>2864.4490000000001</v>
      </c>
      <c r="S60" s="4">
        <v>1062.444</v>
      </c>
      <c r="T60" s="4">
        <v>2420.3319999999999</v>
      </c>
      <c r="U60" s="4">
        <v>1366.5930000000001</v>
      </c>
      <c r="V60" s="4">
        <v>834.36900000000003</v>
      </c>
      <c r="W60" s="4">
        <v>1770.89</v>
      </c>
      <c r="X60" s="4">
        <v>1429.021</v>
      </c>
      <c r="Y60" s="4">
        <v>2041.585</v>
      </c>
      <c r="Z60" s="4">
        <v>2562.0720000000001</v>
      </c>
      <c r="AA60" s="4">
        <v>1338.7470000000001</v>
      </c>
      <c r="AB60" s="4">
        <v>2481.9780000000001</v>
      </c>
      <c r="AC60" s="4">
        <v>1583.2249999999999</v>
      </c>
      <c r="AD60" s="4">
        <v>1011.674</v>
      </c>
      <c r="AE60" s="32">
        <v>1899.5329999999999</v>
      </c>
      <c r="AF60" s="4">
        <v>3346.0819999999999</v>
      </c>
      <c r="AG60" s="4">
        <v>2096.9180000000001</v>
      </c>
      <c r="AH60" s="4">
        <v>2488.8180000000002</v>
      </c>
    </row>
    <row r="61" spans="1:1005" ht="14.5" x14ac:dyDescent="0.35">
      <c r="A61" s="53">
        <v>46905</v>
      </c>
      <c r="B61" s="15"/>
      <c r="C61" s="13">
        <v>1570</v>
      </c>
      <c r="D61" s="14">
        <v>2423</v>
      </c>
      <c r="E61" s="4">
        <v>2893.0430000000001</v>
      </c>
      <c r="F61" s="4">
        <v>4866.0540000000001</v>
      </c>
      <c r="G61" s="4">
        <v>2538.2669999999998</v>
      </c>
      <c r="H61" s="4">
        <v>3329.125</v>
      </c>
      <c r="I61" s="4">
        <v>1391.809</v>
      </c>
      <c r="J61" s="4">
        <v>1516.376</v>
      </c>
      <c r="K61" s="4">
        <v>380.80200000000002</v>
      </c>
      <c r="L61" s="4">
        <v>2127.3609999999999</v>
      </c>
      <c r="M61" s="4">
        <v>1036.9659999999999</v>
      </c>
      <c r="N61" s="4">
        <v>3471.098</v>
      </c>
      <c r="O61" s="4">
        <v>1922.5840000000001</v>
      </c>
      <c r="P61" s="4">
        <v>1165.8820000000001</v>
      </c>
      <c r="Q61" s="4">
        <v>3732.027</v>
      </c>
      <c r="R61" s="4">
        <v>2597.857</v>
      </c>
      <c r="S61" s="4">
        <v>2580.9589999999998</v>
      </c>
      <c r="T61" s="4">
        <v>5054.9030000000002</v>
      </c>
      <c r="U61" s="4">
        <v>427.096</v>
      </c>
      <c r="V61" s="4">
        <v>1200.569</v>
      </c>
      <c r="W61" s="4">
        <v>2915.931</v>
      </c>
      <c r="X61" s="4">
        <v>2206.4290000000001</v>
      </c>
      <c r="Y61" s="4">
        <v>2513.422</v>
      </c>
      <c r="Z61" s="4">
        <v>3234.924</v>
      </c>
      <c r="AA61" s="4">
        <v>925.48800000000006</v>
      </c>
      <c r="AB61" s="4">
        <v>3777.99</v>
      </c>
      <c r="AC61" s="4">
        <v>1785.4169999999999</v>
      </c>
      <c r="AD61" s="4">
        <v>2360.38</v>
      </c>
      <c r="AE61" s="32">
        <v>1158.721</v>
      </c>
      <c r="AF61" s="4">
        <v>4446.09</v>
      </c>
      <c r="AG61" s="4">
        <v>1666.85</v>
      </c>
      <c r="AH61" s="4">
        <v>4975.0169999999998</v>
      </c>
    </row>
    <row r="62" spans="1:1005" ht="14.5" x14ac:dyDescent="0.35">
      <c r="A62" s="53">
        <v>46935</v>
      </c>
      <c r="B62" s="15"/>
      <c r="C62" s="13">
        <v>298</v>
      </c>
      <c r="D62" s="14">
        <v>711</v>
      </c>
      <c r="E62" s="4">
        <v>1182.0070000000001</v>
      </c>
      <c r="F62" s="4">
        <v>1671.616</v>
      </c>
      <c r="G62" s="4">
        <v>1479.191</v>
      </c>
      <c r="H62" s="4">
        <v>1854.2180000000001</v>
      </c>
      <c r="I62" s="4">
        <v>256.73700000000002</v>
      </c>
      <c r="J62" s="4">
        <v>321.79000000000002</v>
      </c>
      <c r="K62" s="4">
        <v>9.2810000000000006</v>
      </c>
      <c r="L62" s="4">
        <v>508.36399999999998</v>
      </c>
      <c r="M62" s="4">
        <v>410.94</v>
      </c>
      <c r="N62" s="4">
        <v>1397.704</v>
      </c>
      <c r="O62" s="4">
        <v>480.04399999999998</v>
      </c>
      <c r="P62" s="4">
        <v>315.77699999999999</v>
      </c>
      <c r="Q62" s="4">
        <v>1872.4380000000001</v>
      </c>
      <c r="R62" s="4">
        <v>1461.211</v>
      </c>
      <c r="S62" s="4">
        <v>834</v>
      </c>
      <c r="T62" s="4">
        <v>3670.7130000000002</v>
      </c>
      <c r="U62" s="4">
        <v>101.82299999999999</v>
      </c>
      <c r="V62" s="4">
        <v>270.61599999999999</v>
      </c>
      <c r="W62" s="4">
        <v>1021.59</v>
      </c>
      <c r="X62" s="4">
        <v>789.447</v>
      </c>
      <c r="Y62" s="4">
        <v>740.37900000000002</v>
      </c>
      <c r="Z62" s="4">
        <v>1110.395</v>
      </c>
      <c r="AA62" s="4">
        <v>238.18600000000001</v>
      </c>
      <c r="AB62" s="4">
        <v>2259.8510000000001</v>
      </c>
      <c r="AC62" s="4">
        <v>473.48700000000002</v>
      </c>
      <c r="AD62" s="4">
        <v>985.79700000000003</v>
      </c>
      <c r="AE62" s="32">
        <v>410.94600000000003</v>
      </c>
      <c r="AF62" s="4">
        <v>1996.7919999999999</v>
      </c>
      <c r="AG62" s="4">
        <v>344.13600000000002</v>
      </c>
      <c r="AH62" s="4">
        <v>3908.982</v>
      </c>
    </row>
    <row r="63" spans="1:1005" ht="14.5" x14ac:dyDescent="0.35">
      <c r="A63" s="53">
        <v>46966</v>
      </c>
      <c r="B63" s="15"/>
      <c r="C63" s="13">
        <v>211</v>
      </c>
      <c r="D63" s="14">
        <v>371</v>
      </c>
      <c r="E63" s="4">
        <v>374.56799999999998</v>
      </c>
      <c r="F63" s="4">
        <v>837.33100000000002</v>
      </c>
      <c r="G63" s="4">
        <v>540.46400000000006</v>
      </c>
      <c r="H63" s="4">
        <v>763.68</v>
      </c>
      <c r="I63" s="4">
        <v>166.34100000000001</v>
      </c>
      <c r="J63" s="4">
        <v>255.12799999999999</v>
      </c>
      <c r="K63" s="4">
        <v>58.923000000000002</v>
      </c>
      <c r="L63" s="4">
        <v>217.32300000000001</v>
      </c>
      <c r="M63" s="4">
        <v>207.26300000000001</v>
      </c>
      <c r="N63" s="4">
        <v>492.39499999999998</v>
      </c>
      <c r="O63" s="4">
        <v>310.52300000000002</v>
      </c>
      <c r="P63" s="4">
        <v>287.94499999999999</v>
      </c>
      <c r="Q63" s="4">
        <v>574.81299999999999</v>
      </c>
      <c r="R63" s="4">
        <v>444.38</v>
      </c>
      <c r="S63" s="4">
        <v>405.93400000000003</v>
      </c>
      <c r="T63" s="4">
        <v>855.10500000000002</v>
      </c>
      <c r="U63" s="4">
        <v>152.89599999999999</v>
      </c>
      <c r="V63" s="4">
        <v>230.00299999999999</v>
      </c>
      <c r="W63" s="4">
        <v>436.83199999999999</v>
      </c>
      <c r="X63" s="4">
        <v>281.815</v>
      </c>
      <c r="Y63" s="4">
        <v>346.98700000000002</v>
      </c>
      <c r="Z63" s="4">
        <v>481.69099999999997</v>
      </c>
      <c r="AA63" s="4">
        <v>155.37200000000001</v>
      </c>
      <c r="AB63" s="4">
        <v>593.10799999999995</v>
      </c>
      <c r="AC63" s="4">
        <v>225.958</v>
      </c>
      <c r="AD63" s="4">
        <v>379.56900000000002</v>
      </c>
      <c r="AE63" s="32">
        <v>285.12400000000002</v>
      </c>
      <c r="AF63" s="4">
        <v>698.74</v>
      </c>
      <c r="AG63" s="4">
        <v>201.357</v>
      </c>
      <c r="AH63" s="4">
        <v>1049.193</v>
      </c>
    </row>
    <row r="64" spans="1:1005" ht="14.5" x14ac:dyDescent="0.35">
      <c r="A64" s="53">
        <v>46997</v>
      </c>
      <c r="B64" s="15"/>
      <c r="C64" s="13">
        <v>226</v>
      </c>
      <c r="D64" s="14">
        <v>316</v>
      </c>
      <c r="E64" s="4">
        <v>383.49599999999998</v>
      </c>
      <c r="F64" s="4">
        <v>759.12900000000002</v>
      </c>
      <c r="G64" s="4">
        <v>422.52499999999998</v>
      </c>
      <c r="H64" s="4">
        <v>534.70799999999997</v>
      </c>
      <c r="I64" s="4">
        <v>250.21799999999999</v>
      </c>
      <c r="J64" s="4">
        <v>233.709</v>
      </c>
      <c r="K64" s="4">
        <v>206.988</v>
      </c>
      <c r="L64" s="4">
        <v>400.41500000000002</v>
      </c>
      <c r="M64" s="4">
        <v>335.38799999999998</v>
      </c>
      <c r="N64" s="4">
        <v>388.94799999999998</v>
      </c>
      <c r="O64" s="4">
        <v>363.80500000000001</v>
      </c>
      <c r="P64" s="4">
        <v>356.767</v>
      </c>
      <c r="Q64" s="4">
        <v>440.08199999999999</v>
      </c>
      <c r="R64" s="4">
        <v>323.74299999999999</v>
      </c>
      <c r="S64" s="4">
        <v>295.74900000000002</v>
      </c>
      <c r="T64" s="4">
        <v>546.85299999999995</v>
      </c>
      <c r="U64" s="4">
        <v>185.12799999999999</v>
      </c>
      <c r="V64" s="4">
        <v>472.69600000000003</v>
      </c>
      <c r="W64" s="4">
        <v>448.81400000000002</v>
      </c>
      <c r="X64" s="4">
        <v>265.95400000000001</v>
      </c>
      <c r="Y64" s="4">
        <v>374.65699999999998</v>
      </c>
      <c r="Z64" s="4">
        <v>367.57799999999997</v>
      </c>
      <c r="AA64" s="4">
        <v>175.898</v>
      </c>
      <c r="AB64" s="4">
        <v>388.86099999999999</v>
      </c>
      <c r="AC64" s="4">
        <v>247.73599999999999</v>
      </c>
      <c r="AD64" s="4">
        <v>416.53399999999999</v>
      </c>
      <c r="AE64" s="32">
        <v>321.08699999999999</v>
      </c>
      <c r="AF64" s="4">
        <v>632.255</v>
      </c>
      <c r="AG64" s="4">
        <v>311.95600000000002</v>
      </c>
      <c r="AH64" s="4">
        <v>311.95600000000002</v>
      </c>
      <c r="ALQ64" s="4" t="e">
        <v>#N/A</v>
      </c>
    </row>
    <row r="65" spans="1:1005" ht="14.5" x14ac:dyDescent="0.35">
      <c r="A65" s="53"/>
      <c r="B65" s="15"/>
      <c r="C65" s="13"/>
      <c r="D65" s="14"/>
      <c r="ALQ65" s="4" t="e">
        <v>#N/A</v>
      </c>
    </row>
    <row r="66" spans="1:1005" ht="14.5" x14ac:dyDescent="0.35">
      <c r="A66" s="53"/>
      <c r="B66" s="15"/>
      <c r="C66" s="13"/>
      <c r="D66" s="14"/>
      <c r="ALQ66" s="4" t="e">
        <v>#N/A</v>
      </c>
    </row>
    <row r="67" spans="1:1005" ht="14.5" x14ac:dyDescent="0.35">
      <c r="A67" s="53"/>
      <c r="B67" s="15"/>
      <c r="C67" s="13"/>
      <c r="D67" s="14"/>
      <c r="ALQ67" s="4" t="e">
        <v>#N/A</v>
      </c>
    </row>
    <row r="68" spans="1:1005" ht="14.5" x14ac:dyDescent="0.35">
      <c r="A68" s="53"/>
      <c r="B68" s="15"/>
      <c r="C68" s="13"/>
      <c r="D68" s="14"/>
      <c r="ALQ68" s="4" t="e">
        <v>#N/A</v>
      </c>
    </row>
    <row r="69" spans="1:1005" ht="14.5" x14ac:dyDescent="0.35">
      <c r="A69" s="53"/>
      <c r="B69" s="15"/>
      <c r="C69" s="13"/>
      <c r="D69" s="14"/>
      <c r="ALQ69" s="4" t="e">
        <v>#N/A</v>
      </c>
    </row>
    <row r="70" spans="1:1005" ht="14.5" x14ac:dyDescent="0.35">
      <c r="A70" s="53"/>
      <c r="B70" s="15"/>
      <c r="C70" s="13"/>
      <c r="D70" s="14"/>
      <c r="ALQ70" s="4" t="e">
        <v>#N/A</v>
      </c>
    </row>
    <row r="71" spans="1:1005" ht="14.5" x14ac:dyDescent="0.35">
      <c r="A71" s="53"/>
      <c r="B71" s="15"/>
      <c r="C71" s="13"/>
      <c r="D71" s="14"/>
      <c r="ALQ71" s="4" t="e">
        <v>#N/A</v>
      </c>
    </row>
    <row r="72" spans="1:1005" ht="14.5" x14ac:dyDescent="0.35">
      <c r="A72" s="53"/>
      <c r="B72" s="15"/>
      <c r="C72" s="13"/>
      <c r="D72" s="14"/>
      <c r="ALQ72" s="4" t="e">
        <v>#N/A</v>
      </c>
    </row>
    <row r="73" spans="1:1005" ht="14.5" x14ac:dyDescent="0.35">
      <c r="A73" s="53"/>
      <c r="B73" s="15"/>
      <c r="C73" s="13"/>
      <c r="D73" s="14"/>
    </row>
    <row r="74" spans="1:1005" ht="14.5" x14ac:dyDescent="0.35">
      <c r="A74" s="53"/>
      <c r="B74" s="15"/>
      <c r="C74" s="13"/>
      <c r="D74" s="14"/>
    </row>
    <row r="75" spans="1:1005" ht="14.5" x14ac:dyDescent="0.35">
      <c r="A75" s="53"/>
      <c r="B75" s="15"/>
      <c r="C75" s="13"/>
      <c r="D75" s="14"/>
    </row>
    <row r="76" spans="1:1005" ht="14.5" x14ac:dyDescent="0.35">
      <c r="A76" s="53"/>
      <c r="B76" s="15"/>
      <c r="C76" s="13"/>
      <c r="D76" s="14"/>
    </row>
    <row r="77" spans="1:1005" ht="14.5" x14ac:dyDescent="0.35">
      <c r="A77" s="53"/>
      <c r="B77" s="15"/>
      <c r="C77" s="13"/>
      <c r="D77" s="14"/>
    </row>
    <row r="78" spans="1:1005" ht="14.5" x14ac:dyDescent="0.35">
      <c r="A78" s="53"/>
      <c r="B78" s="15"/>
      <c r="C78" s="13"/>
      <c r="D78" s="14"/>
    </row>
    <row r="79" spans="1:1005" ht="14.5" x14ac:dyDescent="0.35">
      <c r="A79" s="53"/>
      <c r="B79" s="15"/>
      <c r="C79" s="13"/>
      <c r="D79" s="14"/>
    </row>
    <row r="80" spans="1:1005" ht="14.5" x14ac:dyDescent="0.35">
      <c r="A80" s="53"/>
      <c r="B80" s="15"/>
      <c r="C80" s="13"/>
      <c r="D80" s="14"/>
    </row>
    <row r="81" spans="1:4" ht="12.75" customHeight="1" x14ac:dyDescent="0.35">
      <c r="A81" s="53"/>
      <c r="B81" s="18"/>
      <c r="C81" s="19"/>
      <c r="D81" s="20"/>
    </row>
    <row r="82" spans="1:4" ht="12.75" customHeight="1" x14ac:dyDescent="0.35">
      <c r="A82" s="53"/>
      <c r="B82" s="18"/>
      <c r="C82" s="19"/>
      <c r="D82" s="20"/>
    </row>
    <row r="83" spans="1:4" ht="12.75" customHeight="1" x14ac:dyDescent="0.35">
      <c r="A83" s="53"/>
      <c r="B83" s="18"/>
      <c r="C83" s="19"/>
      <c r="D83" s="20"/>
    </row>
    <row r="84" spans="1:4" ht="12.75" customHeight="1" x14ac:dyDescent="0.35">
      <c r="A84" s="53"/>
      <c r="B84" s="18"/>
      <c r="C84" s="19"/>
      <c r="D84" s="20"/>
    </row>
  </sheetData>
  <mergeCells count="1">
    <mergeCell ref="B1:AH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49A932-D7E7-4A32-9533-A5DF8CCAB88F}">
  <sheetPr codeName="Sheet7">
    <tabColor rgb="FF80B1D3"/>
  </sheetPr>
  <dimension ref="A1:ALQ84"/>
  <sheetViews>
    <sheetView topLeftCell="A40" workbookViewId="0">
      <selection activeCell="D4" sqref="D4"/>
    </sheetView>
  </sheetViews>
  <sheetFormatPr defaultColWidth="18.7265625" defaultRowHeight="12.75" customHeight="1" x14ac:dyDescent="0.35"/>
  <cols>
    <col min="1" max="4" width="7.54296875" style="3" customWidth="1"/>
    <col min="5" max="12" width="8" style="4" customWidth="1"/>
    <col min="13" max="14" width="9" style="4" bestFit="1" customWidth="1"/>
    <col min="15" max="15" width="9" style="4" customWidth="1"/>
    <col min="16" max="30" width="8" style="4" customWidth="1"/>
    <col min="31" max="31" width="8.26953125" style="32" customWidth="1"/>
    <col min="32" max="54" width="8.81640625" style="4" customWidth="1"/>
    <col min="55" max="16384" width="18.7265625" style="4"/>
  </cols>
  <sheetData>
    <row r="1" spans="1:39" ht="14.5" x14ac:dyDescent="0.35">
      <c r="A1" s="54"/>
      <c r="B1" s="55"/>
      <c r="C1" s="55"/>
      <c r="D1" s="55"/>
      <c r="E1" s="55"/>
      <c r="F1" s="55"/>
      <c r="G1" s="55"/>
      <c r="H1" s="55"/>
      <c r="I1" s="55"/>
      <c r="J1" s="55"/>
      <c r="K1" s="55"/>
      <c r="L1" s="55"/>
      <c r="M1" s="55"/>
      <c r="N1" s="55"/>
      <c r="O1" s="55"/>
      <c r="P1" s="55"/>
      <c r="Q1" s="55"/>
      <c r="R1" s="55"/>
      <c r="S1" s="55"/>
      <c r="T1" s="55"/>
      <c r="U1" s="55"/>
      <c r="V1" s="55"/>
      <c r="W1" s="55"/>
      <c r="X1" s="55"/>
      <c r="Y1" s="55"/>
      <c r="Z1" s="55"/>
      <c r="AA1" s="55"/>
      <c r="AB1" s="55"/>
      <c r="AC1" s="55"/>
      <c r="AD1" s="55"/>
      <c r="AE1" s="55"/>
      <c r="AF1" s="55"/>
      <c r="AG1" s="55"/>
      <c r="AH1" s="55"/>
      <c r="AI1" s="3"/>
      <c r="AJ1" s="3"/>
      <c r="AK1" s="3"/>
      <c r="AL1" s="3"/>
      <c r="AM1" s="3"/>
    </row>
    <row r="2" spans="1:39" s="3" customFormat="1" ht="14.5" x14ac:dyDescent="0.35">
      <c r="A2" s="54"/>
      <c r="B2" s="56" t="s">
        <v>0</v>
      </c>
      <c r="C2" s="56" t="s">
        <v>1</v>
      </c>
      <c r="D2" s="56" t="s">
        <v>2</v>
      </c>
      <c r="E2" s="56">
        <v>1991</v>
      </c>
      <c r="F2" s="56">
        <v>1992</v>
      </c>
      <c r="G2" s="56">
        <v>1993</v>
      </c>
      <c r="H2" s="56">
        <v>1994</v>
      </c>
      <c r="I2" s="56">
        <v>1995</v>
      </c>
      <c r="J2" s="56">
        <v>1996</v>
      </c>
      <c r="K2" s="56">
        <v>1997</v>
      </c>
      <c r="L2" s="56">
        <v>1998</v>
      </c>
      <c r="M2" s="56">
        <v>1999</v>
      </c>
      <c r="N2" s="56">
        <v>2000</v>
      </c>
      <c r="O2" s="56">
        <v>2001</v>
      </c>
      <c r="P2" s="56">
        <v>2002</v>
      </c>
      <c r="Q2" s="56">
        <v>2003</v>
      </c>
      <c r="R2" s="56">
        <v>2004</v>
      </c>
      <c r="S2" s="56">
        <v>2005</v>
      </c>
      <c r="T2" s="56">
        <v>2006</v>
      </c>
      <c r="U2" s="56">
        <v>2007</v>
      </c>
      <c r="V2" s="56">
        <v>2008</v>
      </c>
      <c r="W2" s="56">
        <v>2009</v>
      </c>
      <c r="X2" s="56">
        <v>2010</v>
      </c>
      <c r="Y2" s="56">
        <v>2011</v>
      </c>
      <c r="Z2" s="56">
        <v>2012</v>
      </c>
      <c r="AA2" s="56">
        <v>2013</v>
      </c>
      <c r="AB2" s="56">
        <v>2014</v>
      </c>
      <c r="AC2" s="56">
        <v>2015</v>
      </c>
      <c r="AD2" s="56">
        <v>2016</v>
      </c>
      <c r="AE2" s="57">
        <v>2017</v>
      </c>
      <c r="AF2" s="56">
        <v>2018</v>
      </c>
      <c r="AG2" s="56">
        <v>2019</v>
      </c>
      <c r="AH2" s="56">
        <v>2020</v>
      </c>
    </row>
    <row r="3" spans="1:39" s="3" customFormat="1" ht="14.5" x14ac:dyDescent="0.35">
      <c r="A3" s="58"/>
      <c r="B3" s="59" t="s">
        <v>3</v>
      </c>
      <c r="C3" s="59" t="s">
        <v>4</v>
      </c>
      <c r="D3" s="59" t="s">
        <v>5</v>
      </c>
      <c r="E3" s="59" t="s">
        <v>6</v>
      </c>
      <c r="F3" s="59" t="s">
        <v>7</v>
      </c>
      <c r="G3" s="59" t="s">
        <v>8</v>
      </c>
      <c r="H3" s="59" t="s">
        <v>9</v>
      </c>
      <c r="I3" s="59" t="s">
        <v>10</v>
      </c>
      <c r="J3" s="59" t="s">
        <v>11</v>
      </c>
      <c r="K3" s="59" t="s">
        <v>12</v>
      </c>
      <c r="L3" s="59" t="s">
        <v>13</v>
      </c>
      <c r="M3" s="59" t="s">
        <v>14</v>
      </c>
      <c r="N3" s="59" t="s">
        <v>15</v>
      </c>
      <c r="O3" s="59" t="s">
        <v>16</v>
      </c>
      <c r="P3" s="59" t="s">
        <v>17</v>
      </c>
      <c r="Q3" s="59" t="s">
        <v>18</v>
      </c>
      <c r="R3" s="59" t="s">
        <v>19</v>
      </c>
      <c r="S3" s="59" t="s">
        <v>20</v>
      </c>
      <c r="T3" s="59" t="s">
        <v>21</v>
      </c>
      <c r="U3" s="59" t="s">
        <v>22</v>
      </c>
      <c r="V3" s="59" t="s">
        <v>23</v>
      </c>
      <c r="W3" s="59" t="s">
        <v>24</v>
      </c>
      <c r="X3" s="59" t="s">
        <v>25</v>
      </c>
      <c r="Y3" s="59" t="s">
        <v>26</v>
      </c>
      <c r="Z3" s="59" t="s">
        <v>27</v>
      </c>
      <c r="AA3" s="59" t="s">
        <v>28</v>
      </c>
      <c r="AB3" s="59" t="s">
        <v>29</v>
      </c>
      <c r="AC3" s="59" t="s">
        <v>30</v>
      </c>
      <c r="AD3" s="59" t="s">
        <v>31</v>
      </c>
      <c r="AE3" s="59" t="s">
        <v>32</v>
      </c>
      <c r="AF3" s="59" t="s">
        <v>33</v>
      </c>
      <c r="AG3" s="59" t="s">
        <v>34</v>
      </c>
      <c r="AH3" s="59" t="s">
        <v>35</v>
      </c>
    </row>
    <row r="4" spans="1:39" ht="14.5" x14ac:dyDescent="0.35">
      <c r="A4" s="60">
        <v>45170</v>
      </c>
      <c r="B4" s="8"/>
      <c r="C4" s="8">
        <v>55</v>
      </c>
      <c r="D4" s="42">
        <v>55</v>
      </c>
      <c r="E4" s="16">
        <v>67.825000000000003</v>
      </c>
      <c r="F4" s="16">
        <v>56.52</v>
      </c>
      <c r="G4" s="16">
        <v>53.167000000000002</v>
      </c>
      <c r="H4" s="46">
        <v>52.917999999999999</v>
      </c>
      <c r="I4" s="46">
        <v>51.183</v>
      </c>
      <c r="J4" s="46">
        <v>54.972000000000001</v>
      </c>
      <c r="K4" s="46">
        <v>73.197000000000003</v>
      </c>
      <c r="L4" s="46">
        <v>51.774999999999999</v>
      </c>
      <c r="M4" s="46">
        <v>63.064999999999998</v>
      </c>
      <c r="N4" s="46">
        <v>55.820999999999998</v>
      </c>
      <c r="O4" s="46">
        <v>52.036000000000001</v>
      </c>
      <c r="P4" s="46">
        <v>66.349999999999994</v>
      </c>
      <c r="Q4" s="46">
        <v>55.027999999999999</v>
      </c>
      <c r="R4" s="46">
        <v>55.33</v>
      </c>
      <c r="S4" s="46">
        <v>53.847999999999999</v>
      </c>
      <c r="T4" s="46">
        <v>55.408999999999999</v>
      </c>
      <c r="U4" s="46">
        <v>58.414999999999999</v>
      </c>
      <c r="V4" s="46">
        <v>55.73</v>
      </c>
      <c r="W4" s="46">
        <v>50.783000000000001</v>
      </c>
      <c r="X4" s="46">
        <v>50.872</v>
      </c>
      <c r="Y4" s="46">
        <v>51.942999999999998</v>
      </c>
      <c r="Z4" s="46">
        <v>50.091999999999999</v>
      </c>
      <c r="AA4" s="46">
        <v>65.741</v>
      </c>
      <c r="AB4" s="46">
        <v>51.637</v>
      </c>
      <c r="AC4" s="46">
        <v>54.877000000000002</v>
      </c>
      <c r="AD4" s="46">
        <v>68.683000000000007</v>
      </c>
      <c r="AE4" s="46">
        <v>63.231999999999999</v>
      </c>
      <c r="AF4" s="46">
        <v>50.021999999999998</v>
      </c>
      <c r="AG4" s="46">
        <v>66.921000000000006</v>
      </c>
      <c r="AH4" s="43">
        <v>54.829000000000001</v>
      </c>
    </row>
    <row r="5" spans="1:39" ht="14.5" x14ac:dyDescent="0.35">
      <c r="A5" s="60">
        <v>45200</v>
      </c>
      <c r="B5" s="8"/>
      <c r="C5" s="8">
        <v>60</v>
      </c>
      <c r="D5" s="44">
        <v>60</v>
      </c>
      <c r="E5" s="16">
        <v>53.41</v>
      </c>
      <c r="F5" s="16">
        <v>50.253999999999998</v>
      </c>
      <c r="G5" s="16">
        <v>58.457999999999998</v>
      </c>
      <c r="H5" s="46">
        <v>79.989999999999995</v>
      </c>
      <c r="I5" s="46">
        <v>56.58</v>
      </c>
      <c r="J5" s="46">
        <v>56.164000000000001</v>
      </c>
      <c r="K5" s="46">
        <v>79.022000000000006</v>
      </c>
      <c r="L5" s="46">
        <v>60.756999999999998</v>
      </c>
      <c r="M5" s="46">
        <v>52.076999999999998</v>
      </c>
      <c r="N5" s="46">
        <v>64.075999999999993</v>
      </c>
      <c r="O5" s="46">
        <v>50.587000000000003</v>
      </c>
      <c r="P5" s="46">
        <v>65.534999999999997</v>
      </c>
      <c r="Q5" s="46">
        <v>49.732999999999997</v>
      </c>
      <c r="R5" s="46">
        <v>66.325999999999993</v>
      </c>
      <c r="S5" s="46">
        <v>55.88</v>
      </c>
      <c r="T5" s="46">
        <v>77.694999999999993</v>
      </c>
      <c r="U5" s="46">
        <v>87.147000000000006</v>
      </c>
      <c r="V5" s="46">
        <v>54.993000000000002</v>
      </c>
      <c r="W5" s="46">
        <v>58.968000000000004</v>
      </c>
      <c r="X5" s="46">
        <v>50.280999999999999</v>
      </c>
      <c r="Y5" s="46">
        <v>61.884</v>
      </c>
      <c r="Z5" s="46">
        <v>50.216000000000001</v>
      </c>
      <c r="AA5" s="46">
        <v>83.497</v>
      </c>
      <c r="AB5" s="46">
        <v>120.08199999999999</v>
      </c>
      <c r="AC5" s="46">
        <v>63.29</v>
      </c>
      <c r="AD5" s="46">
        <v>106.636</v>
      </c>
      <c r="AE5" s="46">
        <v>80.963999999999999</v>
      </c>
      <c r="AF5" s="46">
        <v>59.243000000000002</v>
      </c>
      <c r="AG5" s="46">
        <v>64.799000000000007</v>
      </c>
      <c r="AH5" s="43">
        <v>51.731999999999999</v>
      </c>
    </row>
    <row r="6" spans="1:39" ht="14.5" x14ac:dyDescent="0.35">
      <c r="A6" s="60">
        <v>45231</v>
      </c>
      <c r="B6" s="8"/>
      <c r="C6" s="8">
        <v>56</v>
      </c>
      <c r="D6" s="44">
        <v>56</v>
      </c>
      <c r="E6" s="16">
        <v>59.459000000000003</v>
      </c>
      <c r="F6" s="16">
        <v>50.881</v>
      </c>
      <c r="G6" s="16">
        <v>53.258000000000003</v>
      </c>
      <c r="H6" s="46">
        <v>60.396999999999998</v>
      </c>
      <c r="I6" s="46">
        <v>54.161999999999999</v>
      </c>
      <c r="J6" s="46">
        <v>58.921999999999997</v>
      </c>
      <c r="K6" s="46">
        <v>57.066000000000003</v>
      </c>
      <c r="L6" s="46">
        <v>53.860999999999997</v>
      </c>
      <c r="M6" s="46">
        <v>49.646000000000001</v>
      </c>
      <c r="N6" s="46">
        <v>54.588000000000001</v>
      </c>
      <c r="O6" s="46">
        <v>56.9</v>
      </c>
      <c r="P6" s="46">
        <v>53.793999999999997</v>
      </c>
      <c r="Q6" s="46">
        <v>50.41</v>
      </c>
      <c r="R6" s="46">
        <v>83.343999999999994</v>
      </c>
      <c r="S6" s="46">
        <v>51.953000000000003</v>
      </c>
      <c r="T6" s="46">
        <v>57.732999999999997</v>
      </c>
      <c r="U6" s="46">
        <v>65.811999999999998</v>
      </c>
      <c r="V6" s="46">
        <v>56.091000000000001</v>
      </c>
      <c r="W6" s="46">
        <v>57.067</v>
      </c>
      <c r="X6" s="46">
        <v>51.947000000000003</v>
      </c>
      <c r="Y6" s="46">
        <v>56.414000000000001</v>
      </c>
      <c r="Z6" s="46">
        <v>55.908999999999999</v>
      </c>
      <c r="AA6" s="46">
        <v>60.307000000000002</v>
      </c>
      <c r="AB6" s="46">
        <v>66.495000000000005</v>
      </c>
      <c r="AC6" s="46">
        <v>53.085999999999999</v>
      </c>
      <c r="AD6" s="46">
        <v>99.801000000000002</v>
      </c>
      <c r="AE6" s="46">
        <v>62.558999999999997</v>
      </c>
      <c r="AF6" s="46">
        <v>55.497</v>
      </c>
      <c r="AG6" s="46">
        <v>53.484000000000002</v>
      </c>
      <c r="AH6" s="43">
        <v>54.642000000000003</v>
      </c>
    </row>
    <row r="7" spans="1:39" ht="14.5" x14ac:dyDescent="0.35">
      <c r="A7" s="60">
        <v>45261</v>
      </c>
      <c r="B7" s="8"/>
      <c r="C7" s="8">
        <v>25</v>
      </c>
      <c r="D7" s="44">
        <v>39</v>
      </c>
      <c r="E7" s="16">
        <v>41.387999999999998</v>
      </c>
      <c r="F7" s="16">
        <v>36.999000000000002</v>
      </c>
      <c r="G7" s="16">
        <v>37.35</v>
      </c>
      <c r="H7" s="46">
        <v>40.006</v>
      </c>
      <c r="I7" s="46">
        <v>44.317</v>
      </c>
      <c r="J7" s="46">
        <v>45.536000000000001</v>
      </c>
      <c r="K7" s="46">
        <v>38.843000000000004</v>
      </c>
      <c r="L7" s="46">
        <v>39.747</v>
      </c>
      <c r="M7" s="46">
        <v>36.761000000000003</v>
      </c>
      <c r="N7" s="46">
        <v>37.668999999999997</v>
      </c>
      <c r="O7" s="46">
        <v>39.341000000000001</v>
      </c>
      <c r="P7" s="46">
        <v>38.017000000000003</v>
      </c>
      <c r="Q7" s="46">
        <v>36.656999999999996</v>
      </c>
      <c r="R7" s="46">
        <v>44.807000000000002</v>
      </c>
      <c r="S7" s="46">
        <v>38.347000000000001</v>
      </c>
      <c r="T7" s="46">
        <v>40.286999999999999</v>
      </c>
      <c r="U7" s="46">
        <v>41.435000000000002</v>
      </c>
      <c r="V7" s="46">
        <v>38.725999999999999</v>
      </c>
      <c r="W7" s="46">
        <v>38.738</v>
      </c>
      <c r="X7" s="46">
        <v>37.497999999999998</v>
      </c>
      <c r="Y7" s="46">
        <v>38.313000000000002</v>
      </c>
      <c r="Z7" s="46">
        <v>39.348999999999997</v>
      </c>
      <c r="AA7" s="46">
        <v>40.738999999999997</v>
      </c>
      <c r="AB7" s="46">
        <v>43.939</v>
      </c>
      <c r="AC7" s="46">
        <v>37.753</v>
      </c>
      <c r="AD7" s="46">
        <v>50.039000000000001</v>
      </c>
      <c r="AE7" s="46">
        <v>46.475999999999999</v>
      </c>
      <c r="AF7" s="46">
        <v>37.637999999999998</v>
      </c>
      <c r="AG7" s="46">
        <v>38.024000000000001</v>
      </c>
      <c r="AH7" s="43">
        <v>39.156999999999996</v>
      </c>
    </row>
    <row r="8" spans="1:39" ht="14.5" x14ac:dyDescent="0.35">
      <c r="A8" s="60">
        <v>45292</v>
      </c>
      <c r="B8" s="8"/>
      <c r="C8" s="8">
        <v>29</v>
      </c>
      <c r="D8" s="44">
        <v>45</v>
      </c>
      <c r="E8" s="16">
        <v>46.423999999999999</v>
      </c>
      <c r="F8" s="16">
        <v>43.445</v>
      </c>
      <c r="G8" s="16">
        <v>43.783000000000001</v>
      </c>
      <c r="H8" s="46">
        <v>47.676000000000002</v>
      </c>
      <c r="I8" s="46">
        <v>46.811</v>
      </c>
      <c r="J8" s="46">
        <v>72.948999999999998</v>
      </c>
      <c r="K8" s="46">
        <v>44.415999999999997</v>
      </c>
      <c r="L8" s="46">
        <v>45.216999999999999</v>
      </c>
      <c r="M8" s="46">
        <v>43.06</v>
      </c>
      <c r="N8" s="46">
        <v>43.604999999999997</v>
      </c>
      <c r="O8" s="46">
        <v>44.783000000000001</v>
      </c>
      <c r="P8" s="46">
        <v>44.451999999999998</v>
      </c>
      <c r="Q8" s="46">
        <v>43.093000000000004</v>
      </c>
      <c r="R8" s="46">
        <v>52.01</v>
      </c>
      <c r="S8" s="46">
        <v>49.887999999999998</v>
      </c>
      <c r="T8" s="46">
        <v>48.207000000000001</v>
      </c>
      <c r="U8" s="46">
        <v>46.19</v>
      </c>
      <c r="V8" s="46">
        <v>46.134</v>
      </c>
      <c r="W8" s="46">
        <v>44.006999999999998</v>
      </c>
      <c r="X8" s="46">
        <v>44.267000000000003</v>
      </c>
      <c r="Y8" s="46">
        <v>46.444000000000003</v>
      </c>
      <c r="Z8" s="46">
        <v>44.253999999999998</v>
      </c>
      <c r="AA8" s="46">
        <v>47.66</v>
      </c>
      <c r="AB8" s="46">
        <v>53.706000000000003</v>
      </c>
      <c r="AC8" s="46">
        <v>44.058999999999997</v>
      </c>
      <c r="AD8" s="46">
        <v>54.283999999999999</v>
      </c>
      <c r="AE8" s="46">
        <v>52.734000000000002</v>
      </c>
      <c r="AF8" s="46">
        <v>43.322000000000003</v>
      </c>
      <c r="AG8" s="46">
        <v>43.863</v>
      </c>
      <c r="AH8" s="43">
        <v>44.377000000000002</v>
      </c>
    </row>
    <row r="9" spans="1:39" ht="14.5" x14ac:dyDescent="0.35">
      <c r="A9" s="60">
        <v>45323</v>
      </c>
      <c r="B9" s="8"/>
      <c r="C9" s="8">
        <v>32</v>
      </c>
      <c r="D9" s="44">
        <v>49</v>
      </c>
      <c r="E9" s="16">
        <v>49.600999999999999</v>
      </c>
      <c r="F9" s="16">
        <v>43.737000000000002</v>
      </c>
      <c r="G9" s="16">
        <v>43.481999999999999</v>
      </c>
      <c r="H9" s="46">
        <v>67.691000000000003</v>
      </c>
      <c r="I9" s="46">
        <v>61.844999999999999</v>
      </c>
      <c r="J9" s="46">
        <v>58.698</v>
      </c>
      <c r="K9" s="46">
        <v>43.756</v>
      </c>
      <c r="L9" s="46">
        <v>46.194000000000003</v>
      </c>
      <c r="M9" s="46">
        <v>49.951999999999998</v>
      </c>
      <c r="N9" s="46">
        <v>43.283000000000001</v>
      </c>
      <c r="O9" s="46">
        <v>44.146000000000001</v>
      </c>
      <c r="P9" s="46">
        <v>56.591000000000001</v>
      </c>
      <c r="Q9" s="46">
        <v>44.037999999999997</v>
      </c>
      <c r="R9" s="46">
        <v>51.892000000000003</v>
      </c>
      <c r="S9" s="46">
        <v>47.874000000000002</v>
      </c>
      <c r="T9" s="46">
        <v>53.890999999999998</v>
      </c>
      <c r="U9" s="46">
        <v>45.164999999999999</v>
      </c>
      <c r="V9" s="46">
        <v>49.683999999999997</v>
      </c>
      <c r="W9" s="46">
        <v>43.41</v>
      </c>
      <c r="X9" s="46">
        <v>46.817999999999998</v>
      </c>
      <c r="Y9" s="46">
        <v>48.399000000000001</v>
      </c>
      <c r="Z9" s="46">
        <v>44.457000000000001</v>
      </c>
      <c r="AA9" s="46">
        <v>57.895000000000003</v>
      </c>
      <c r="AB9" s="46">
        <v>66.278000000000006</v>
      </c>
      <c r="AC9" s="46">
        <v>59.186</v>
      </c>
      <c r="AD9" s="46">
        <v>96.453000000000003</v>
      </c>
      <c r="AE9" s="46">
        <v>56.723999999999997</v>
      </c>
      <c r="AF9" s="46">
        <v>45.34</v>
      </c>
      <c r="AG9" s="46">
        <v>43.877000000000002</v>
      </c>
      <c r="AH9" s="43">
        <v>50.984999999999999</v>
      </c>
    </row>
    <row r="10" spans="1:39" ht="14.5" x14ac:dyDescent="0.35">
      <c r="A10" s="60">
        <v>45352</v>
      </c>
      <c r="B10" s="8"/>
      <c r="C10" s="8">
        <v>65</v>
      </c>
      <c r="D10" s="44">
        <v>100</v>
      </c>
      <c r="E10" s="16">
        <v>140.124</v>
      </c>
      <c r="F10" s="16">
        <v>125.861</v>
      </c>
      <c r="G10" s="16">
        <v>114.944</v>
      </c>
      <c r="H10" s="46">
        <v>139.887</v>
      </c>
      <c r="I10" s="46">
        <v>105.29</v>
      </c>
      <c r="J10" s="46">
        <v>129.12799999999999</v>
      </c>
      <c r="K10" s="46">
        <v>101.56699999999999</v>
      </c>
      <c r="L10" s="46">
        <v>94.04</v>
      </c>
      <c r="M10" s="46">
        <v>79.131</v>
      </c>
      <c r="N10" s="46">
        <v>86.492000000000004</v>
      </c>
      <c r="O10" s="46">
        <v>73.730999999999995</v>
      </c>
      <c r="P10" s="46">
        <v>90.263000000000005</v>
      </c>
      <c r="Q10" s="46">
        <v>122.649</v>
      </c>
      <c r="R10" s="46">
        <v>109.82899999999999</v>
      </c>
      <c r="S10" s="46">
        <v>79.992999999999995</v>
      </c>
      <c r="T10" s="46">
        <v>127.312</v>
      </c>
      <c r="U10" s="46">
        <v>71.995000000000005</v>
      </c>
      <c r="V10" s="46">
        <v>98.433000000000007</v>
      </c>
      <c r="W10" s="46">
        <v>74.385000000000005</v>
      </c>
      <c r="X10" s="46">
        <v>81.831000000000003</v>
      </c>
      <c r="Y10" s="46">
        <v>111.14400000000001</v>
      </c>
      <c r="Z10" s="46">
        <v>84.292000000000002</v>
      </c>
      <c r="AA10" s="46">
        <v>95.325999999999993</v>
      </c>
      <c r="AB10" s="46">
        <v>120.914</v>
      </c>
      <c r="AC10" s="46">
        <v>112.298</v>
      </c>
      <c r="AD10" s="46">
        <v>399.84100000000001</v>
      </c>
      <c r="AE10" s="46">
        <v>89.793000000000006</v>
      </c>
      <c r="AF10" s="46">
        <v>89.064999999999998</v>
      </c>
      <c r="AG10" s="46">
        <v>111.547</v>
      </c>
      <c r="AH10" s="43">
        <v>75.177000000000007</v>
      </c>
    </row>
    <row r="11" spans="1:39" ht="14.5" x14ac:dyDescent="0.35">
      <c r="A11" s="60">
        <v>45383</v>
      </c>
      <c r="B11" s="8"/>
      <c r="C11" s="8">
        <v>81</v>
      </c>
      <c r="D11" s="44">
        <v>125</v>
      </c>
      <c r="E11" s="16">
        <v>122.812</v>
      </c>
      <c r="F11" s="16">
        <v>174.41300000000001</v>
      </c>
      <c r="G11" s="16">
        <v>127.188</v>
      </c>
      <c r="H11" s="46">
        <v>109.369</v>
      </c>
      <c r="I11" s="46">
        <v>148.88999999999999</v>
      </c>
      <c r="J11" s="46">
        <v>143.916</v>
      </c>
      <c r="K11" s="46">
        <v>155.845</v>
      </c>
      <c r="L11" s="46">
        <v>113.336</v>
      </c>
      <c r="M11" s="46">
        <v>107.735</v>
      </c>
      <c r="N11" s="46">
        <v>117.43899999999999</v>
      </c>
      <c r="O11" s="46">
        <v>100.244</v>
      </c>
      <c r="P11" s="46">
        <v>111.289</v>
      </c>
      <c r="Q11" s="46">
        <v>165.12899999999999</v>
      </c>
      <c r="R11" s="46">
        <v>140.22499999999999</v>
      </c>
      <c r="S11" s="46">
        <v>140.53899999999999</v>
      </c>
      <c r="T11" s="46">
        <v>117.673</v>
      </c>
      <c r="U11" s="46">
        <v>68.403000000000006</v>
      </c>
      <c r="V11" s="46">
        <v>134.541</v>
      </c>
      <c r="W11" s="46">
        <v>89.248000000000005</v>
      </c>
      <c r="X11" s="46">
        <v>211.977</v>
      </c>
      <c r="Y11" s="46">
        <v>166.678</v>
      </c>
      <c r="Z11" s="46">
        <v>83.113</v>
      </c>
      <c r="AA11" s="46">
        <v>113.393</v>
      </c>
      <c r="AB11" s="46">
        <v>109.685</v>
      </c>
      <c r="AC11" s="46">
        <v>154.87200000000001</v>
      </c>
      <c r="AD11" s="46">
        <v>549.79600000000005</v>
      </c>
      <c r="AE11" s="46">
        <v>107.79600000000001</v>
      </c>
      <c r="AF11" s="46">
        <v>281.27600000000001</v>
      </c>
      <c r="AG11" s="46">
        <v>131.32300000000001</v>
      </c>
      <c r="AH11" s="43">
        <v>90.364000000000004</v>
      </c>
    </row>
    <row r="12" spans="1:39" ht="14.5" x14ac:dyDescent="0.35">
      <c r="A12" s="60">
        <v>45413</v>
      </c>
      <c r="B12" s="8"/>
      <c r="C12" s="8">
        <v>139</v>
      </c>
      <c r="D12" s="44">
        <v>215</v>
      </c>
      <c r="E12" s="16">
        <v>187.77600000000001</v>
      </c>
      <c r="F12" s="16">
        <v>401.03899999999999</v>
      </c>
      <c r="G12" s="16">
        <v>208.59700000000001</v>
      </c>
      <c r="H12" s="46">
        <v>185.13900000000001</v>
      </c>
      <c r="I12" s="46">
        <v>221.40299999999999</v>
      </c>
      <c r="J12" s="46">
        <v>504.267</v>
      </c>
      <c r="K12" s="46">
        <v>261.17500000000001</v>
      </c>
      <c r="L12" s="46">
        <v>330.02600000000001</v>
      </c>
      <c r="M12" s="46">
        <v>168.60599999999999</v>
      </c>
      <c r="N12" s="46">
        <v>233.44200000000001</v>
      </c>
      <c r="O12" s="46">
        <v>86.501000000000005</v>
      </c>
      <c r="P12" s="46">
        <v>144.99600000000001</v>
      </c>
      <c r="Q12" s="46">
        <v>156.31899999999999</v>
      </c>
      <c r="R12" s="46">
        <v>310.38</v>
      </c>
      <c r="S12" s="46">
        <v>308.26100000000002</v>
      </c>
      <c r="T12" s="46">
        <v>289.15199999999999</v>
      </c>
      <c r="U12" s="46">
        <v>181.04900000000001</v>
      </c>
      <c r="V12" s="46">
        <v>222.79400000000001</v>
      </c>
      <c r="W12" s="46">
        <v>70.561999999999998</v>
      </c>
      <c r="X12" s="46">
        <v>362.779</v>
      </c>
      <c r="Y12" s="46">
        <v>189.50299999999999</v>
      </c>
      <c r="Z12" s="46">
        <v>132.75399999999999</v>
      </c>
      <c r="AA12" s="46">
        <v>296.67099999999999</v>
      </c>
      <c r="AB12" s="46">
        <v>207.96199999999999</v>
      </c>
      <c r="AC12" s="46">
        <v>426.61200000000002</v>
      </c>
      <c r="AD12" s="46">
        <v>621.86500000000001</v>
      </c>
      <c r="AE12" s="46">
        <v>325.94799999999998</v>
      </c>
      <c r="AF12" s="46">
        <v>202.70099999999999</v>
      </c>
      <c r="AG12" s="46">
        <v>191.21700000000001</v>
      </c>
      <c r="AH12" s="43">
        <v>132.614</v>
      </c>
    </row>
    <row r="13" spans="1:39" ht="14.5" x14ac:dyDescent="0.35">
      <c r="A13" s="60">
        <v>45444</v>
      </c>
      <c r="B13" s="8"/>
      <c r="C13" s="8">
        <v>259</v>
      </c>
      <c r="D13" s="44">
        <v>400</v>
      </c>
      <c r="E13" s="16">
        <v>69.960999999999999</v>
      </c>
      <c r="F13" s="16">
        <v>516.92600000000004</v>
      </c>
      <c r="G13" s="16">
        <v>159.99100000000001</v>
      </c>
      <c r="H13" s="46">
        <v>682.32299999999998</v>
      </c>
      <c r="I13" s="46">
        <v>631.20399999999995</v>
      </c>
      <c r="J13" s="46">
        <v>834.10799999999995</v>
      </c>
      <c r="K13" s="46">
        <v>436.428</v>
      </c>
      <c r="L13" s="46">
        <v>686.39599999999996</v>
      </c>
      <c r="M13" s="46">
        <v>214.52699999999999</v>
      </c>
      <c r="N13" s="46">
        <v>165.98400000000001</v>
      </c>
      <c r="O13" s="46">
        <v>234.61799999999999</v>
      </c>
      <c r="P13" s="46">
        <v>312.904</v>
      </c>
      <c r="Q13" s="46">
        <v>263.75799999999998</v>
      </c>
      <c r="R13" s="46">
        <v>476.298</v>
      </c>
      <c r="S13" s="46">
        <v>306.29500000000002</v>
      </c>
      <c r="T13" s="46">
        <v>90.311999999999998</v>
      </c>
      <c r="U13" s="46">
        <v>400.93</v>
      </c>
      <c r="V13" s="46">
        <v>547.69899999999996</v>
      </c>
      <c r="W13" s="46">
        <v>296.37299999999999</v>
      </c>
      <c r="X13" s="46">
        <v>662.56299999999999</v>
      </c>
      <c r="Y13" s="46">
        <v>189.928</v>
      </c>
      <c r="Z13" s="46">
        <v>134.864</v>
      </c>
      <c r="AA13" s="46">
        <v>541.24699999999996</v>
      </c>
      <c r="AB13" s="46">
        <v>325.98</v>
      </c>
      <c r="AC13" s="46">
        <v>446.63600000000002</v>
      </c>
      <c r="AD13" s="46">
        <v>857.99</v>
      </c>
      <c r="AE13" s="46">
        <v>460.05399999999997</v>
      </c>
      <c r="AF13" s="46">
        <v>398.63499999999999</v>
      </c>
      <c r="AG13" s="46">
        <v>399.07</v>
      </c>
      <c r="AH13" s="43">
        <v>472.1</v>
      </c>
    </row>
    <row r="14" spans="1:39" ht="14.5" x14ac:dyDescent="0.35">
      <c r="A14" s="60">
        <v>45474</v>
      </c>
      <c r="B14" s="8"/>
      <c r="C14" s="8">
        <v>129</v>
      </c>
      <c r="D14" s="44">
        <v>200</v>
      </c>
      <c r="E14" s="16">
        <v>40.915999999999997</v>
      </c>
      <c r="F14" s="16">
        <v>273.97000000000003</v>
      </c>
      <c r="G14" s="16">
        <v>30.565000000000001</v>
      </c>
      <c r="H14" s="46">
        <v>590.64700000000005</v>
      </c>
      <c r="I14" s="46">
        <v>306.608</v>
      </c>
      <c r="J14" s="46">
        <v>335.48899999999998</v>
      </c>
      <c r="K14" s="46">
        <v>424.66300000000001</v>
      </c>
      <c r="L14" s="46">
        <v>380.91699999999997</v>
      </c>
      <c r="M14" s="46">
        <v>69.203000000000003</v>
      </c>
      <c r="N14" s="46">
        <v>44.959000000000003</v>
      </c>
      <c r="O14" s="46">
        <v>96.126999999999995</v>
      </c>
      <c r="P14" s="46">
        <v>115.833</v>
      </c>
      <c r="Q14" s="46">
        <v>189.50399999999999</v>
      </c>
      <c r="R14" s="46">
        <v>289.988</v>
      </c>
      <c r="S14" s="46">
        <v>82.876999999999995</v>
      </c>
      <c r="T14" s="46">
        <v>18.326000000000001</v>
      </c>
      <c r="U14" s="46">
        <v>248.36799999999999</v>
      </c>
      <c r="V14" s="46">
        <v>387.05799999999999</v>
      </c>
      <c r="W14" s="46">
        <v>206.98400000000001</v>
      </c>
      <c r="X14" s="46">
        <v>799.34199999999998</v>
      </c>
      <c r="Y14" s="46">
        <v>75.903999999999996</v>
      </c>
      <c r="Z14" s="46">
        <v>47.972000000000001</v>
      </c>
      <c r="AA14" s="46">
        <v>309.19099999999997</v>
      </c>
      <c r="AB14" s="46">
        <v>151.27099999999999</v>
      </c>
      <c r="AC14" s="46">
        <v>131.85400000000001</v>
      </c>
      <c r="AD14" s="46">
        <v>399.46100000000001</v>
      </c>
      <c r="AE14" s="46">
        <v>199.27799999999999</v>
      </c>
      <c r="AF14" s="46">
        <v>260.94600000000003</v>
      </c>
      <c r="AG14" s="46">
        <v>188.84299999999999</v>
      </c>
      <c r="AH14" s="43">
        <v>200.721</v>
      </c>
    </row>
    <row r="15" spans="1:39" ht="14.5" x14ac:dyDescent="0.35">
      <c r="A15" s="60">
        <v>45505</v>
      </c>
      <c r="B15" s="8"/>
      <c r="C15" s="8">
        <v>45</v>
      </c>
      <c r="D15" s="44">
        <v>70</v>
      </c>
      <c r="E15" s="16">
        <v>25.895</v>
      </c>
      <c r="F15" s="16">
        <v>184.99700000000001</v>
      </c>
      <c r="G15" s="16">
        <v>28.265000000000001</v>
      </c>
      <c r="H15" s="46">
        <v>169.96799999999999</v>
      </c>
      <c r="I15" s="46">
        <v>92.44</v>
      </c>
      <c r="J15" s="46">
        <v>157.63800000000001</v>
      </c>
      <c r="K15" s="46">
        <v>126.062</v>
      </c>
      <c r="L15" s="46">
        <v>122.036</v>
      </c>
      <c r="M15" s="46">
        <v>37.006999999999998</v>
      </c>
      <c r="N15" s="46">
        <v>28.553999999999998</v>
      </c>
      <c r="O15" s="46">
        <v>41.12</v>
      </c>
      <c r="P15" s="46">
        <v>45.447000000000003</v>
      </c>
      <c r="Q15" s="46">
        <v>70.849000000000004</v>
      </c>
      <c r="R15" s="46">
        <v>90.567999999999998</v>
      </c>
      <c r="S15" s="46">
        <v>47.116999999999997</v>
      </c>
      <c r="T15" s="46">
        <v>32.987000000000002</v>
      </c>
      <c r="U15" s="46">
        <v>71.715999999999994</v>
      </c>
      <c r="V15" s="46">
        <v>111.43300000000001</v>
      </c>
      <c r="W15" s="46">
        <v>64.653999999999996</v>
      </c>
      <c r="X15" s="46">
        <v>196.649</v>
      </c>
      <c r="Y15" s="46">
        <v>35.847000000000001</v>
      </c>
      <c r="Z15" s="46">
        <v>28.957999999999998</v>
      </c>
      <c r="AA15" s="46">
        <v>107.247</v>
      </c>
      <c r="AB15" s="46">
        <v>54.613999999999997</v>
      </c>
      <c r="AC15" s="46">
        <v>62.488</v>
      </c>
      <c r="AD15" s="46">
        <v>132.804</v>
      </c>
      <c r="AE15" s="46">
        <v>69.150999999999996</v>
      </c>
      <c r="AF15" s="46">
        <v>90.441000000000003</v>
      </c>
      <c r="AG15" s="46">
        <v>65.064999999999998</v>
      </c>
      <c r="AH15" s="43">
        <v>83.831000000000003</v>
      </c>
    </row>
    <row r="16" spans="1:39" ht="14.5" x14ac:dyDescent="0.35">
      <c r="A16" s="60">
        <v>45536</v>
      </c>
      <c r="B16" s="8"/>
      <c r="C16" s="8">
        <v>30</v>
      </c>
      <c r="D16" s="44">
        <v>46</v>
      </c>
      <c r="E16" s="16">
        <v>23.294</v>
      </c>
      <c r="F16" s="16">
        <v>65.602000000000004</v>
      </c>
      <c r="G16" s="16">
        <v>20.512</v>
      </c>
      <c r="H16" s="46">
        <v>62.533999999999999</v>
      </c>
      <c r="I16" s="46">
        <v>49.13</v>
      </c>
      <c r="J16" s="46">
        <v>88.468000000000004</v>
      </c>
      <c r="K16" s="46">
        <v>51.357999999999997</v>
      </c>
      <c r="L16" s="46">
        <v>75.183999999999997</v>
      </c>
      <c r="M16" s="46">
        <v>37.258000000000003</v>
      </c>
      <c r="N16" s="46">
        <v>20.766999999999999</v>
      </c>
      <c r="O16" s="46">
        <v>34.357999999999997</v>
      </c>
      <c r="P16" s="46">
        <v>36.264000000000003</v>
      </c>
      <c r="Q16" s="46">
        <v>49.152000000000001</v>
      </c>
      <c r="R16" s="46">
        <v>45.201000000000001</v>
      </c>
      <c r="S16" s="46">
        <v>33.417000000000002</v>
      </c>
      <c r="T16" s="46">
        <v>27.378</v>
      </c>
      <c r="U16" s="46">
        <v>49.363</v>
      </c>
      <c r="V16" s="46">
        <v>46.798999999999999</v>
      </c>
      <c r="W16" s="46">
        <v>35.994</v>
      </c>
      <c r="X16" s="46">
        <v>75.018000000000001</v>
      </c>
      <c r="Y16" s="46">
        <v>21.829000000000001</v>
      </c>
      <c r="Z16" s="46">
        <v>29.98</v>
      </c>
      <c r="AA16" s="46">
        <v>63.994</v>
      </c>
      <c r="AB16" s="46">
        <v>33.485999999999997</v>
      </c>
      <c r="AC16" s="46">
        <v>52.820999999999998</v>
      </c>
      <c r="AD16" s="46">
        <v>79.953000000000003</v>
      </c>
      <c r="AE16" s="46">
        <v>36.500999999999998</v>
      </c>
      <c r="AF16" s="46">
        <v>55.65</v>
      </c>
      <c r="AG16" s="46">
        <v>39.279000000000003</v>
      </c>
      <c r="AH16" s="43">
        <v>58.512999999999998</v>
      </c>
    </row>
    <row r="17" spans="1:34" ht="14.5" x14ac:dyDescent="0.35">
      <c r="A17" s="60">
        <v>45566</v>
      </c>
      <c r="B17" s="8"/>
      <c r="C17" s="8">
        <v>41</v>
      </c>
      <c r="D17" s="44">
        <v>54</v>
      </c>
      <c r="E17" s="16">
        <v>28.78</v>
      </c>
      <c r="F17" s="16">
        <v>70.009</v>
      </c>
      <c r="G17" s="16">
        <v>56.029000000000003</v>
      </c>
      <c r="H17" s="46">
        <v>69.507000000000005</v>
      </c>
      <c r="I17" s="46">
        <v>59.334000000000003</v>
      </c>
      <c r="J17" s="46">
        <v>97.92</v>
      </c>
      <c r="K17" s="46">
        <v>65.370999999999995</v>
      </c>
      <c r="L17" s="46">
        <v>63.645000000000003</v>
      </c>
      <c r="M17" s="46">
        <v>47.289000000000001</v>
      </c>
      <c r="N17" s="46">
        <v>30.204000000000001</v>
      </c>
      <c r="O17" s="46">
        <v>44.713999999999999</v>
      </c>
      <c r="P17" s="46">
        <v>38.304000000000002</v>
      </c>
      <c r="Q17" s="46">
        <v>62.295000000000002</v>
      </c>
      <c r="R17" s="46">
        <v>55.468000000000004</v>
      </c>
      <c r="S17" s="46">
        <v>62.927999999999997</v>
      </c>
      <c r="T17" s="46">
        <v>60.863999999999997</v>
      </c>
      <c r="U17" s="46">
        <v>51.759</v>
      </c>
      <c r="V17" s="46">
        <v>60.965000000000003</v>
      </c>
      <c r="W17" s="46">
        <v>39.304000000000002</v>
      </c>
      <c r="X17" s="46">
        <v>86.745999999999995</v>
      </c>
      <c r="Y17" s="46">
        <v>32.555999999999997</v>
      </c>
      <c r="Z17" s="46">
        <v>55.673999999999999</v>
      </c>
      <c r="AA17" s="46">
        <v>132.72399999999999</v>
      </c>
      <c r="AB17" s="46">
        <v>51.831000000000003</v>
      </c>
      <c r="AC17" s="46">
        <v>103.03</v>
      </c>
      <c r="AD17" s="46">
        <v>109.08499999999999</v>
      </c>
      <c r="AE17" s="46">
        <v>54.311</v>
      </c>
      <c r="AF17" s="46">
        <v>64.590999999999994</v>
      </c>
      <c r="AG17" s="46">
        <v>46.747999999999998</v>
      </c>
      <c r="AH17" s="43">
        <v>49.765000000000001</v>
      </c>
    </row>
    <row r="18" spans="1:34" ht="14.5" x14ac:dyDescent="0.35">
      <c r="A18" s="60">
        <v>45597</v>
      </c>
      <c r="B18" s="8"/>
      <c r="C18" s="8">
        <v>44</v>
      </c>
      <c r="D18" s="44">
        <v>51</v>
      </c>
      <c r="E18" s="16">
        <v>35.207000000000001</v>
      </c>
      <c r="F18" s="16">
        <v>63.393000000000001</v>
      </c>
      <c r="G18" s="16">
        <v>46.509</v>
      </c>
      <c r="H18" s="46">
        <v>66.826999999999998</v>
      </c>
      <c r="I18" s="46">
        <v>66.120999999999995</v>
      </c>
      <c r="J18" s="46">
        <v>73.872</v>
      </c>
      <c r="K18" s="46">
        <v>59.578000000000003</v>
      </c>
      <c r="L18" s="46">
        <v>61.26</v>
      </c>
      <c r="M18" s="46">
        <v>43.344000000000001</v>
      </c>
      <c r="N18" s="46">
        <v>43.097000000000001</v>
      </c>
      <c r="O18" s="46">
        <v>40.811</v>
      </c>
      <c r="P18" s="46">
        <v>44.67</v>
      </c>
      <c r="Q18" s="46">
        <v>83.05</v>
      </c>
      <c r="R18" s="46">
        <v>55.32</v>
      </c>
      <c r="S18" s="46">
        <v>53.476999999999997</v>
      </c>
      <c r="T18" s="46">
        <v>49.314</v>
      </c>
      <c r="U18" s="46">
        <v>56.189</v>
      </c>
      <c r="V18" s="46">
        <v>61.89</v>
      </c>
      <c r="W18" s="46">
        <v>45.927</v>
      </c>
      <c r="X18" s="46">
        <v>76.707999999999998</v>
      </c>
      <c r="Y18" s="46">
        <v>44.53</v>
      </c>
      <c r="Z18" s="46">
        <v>43.131</v>
      </c>
      <c r="AA18" s="46">
        <v>75.117999999999995</v>
      </c>
      <c r="AB18" s="46">
        <v>48.393999999999998</v>
      </c>
      <c r="AC18" s="46">
        <v>100.693</v>
      </c>
      <c r="AD18" s="46">
        <v>90.052000000000007</v>
      </c>
      <c r="AE18" s="46">
        <v>55.948999999999998</v>
      </c>
      <c r="AF18" s="46">
        <v>57.844000000000001</v>
      </c>
      <c r="AG18" s="46">
        <v>54.773000000000003</v>
      </c>
      <c r="AH18" s="43">
        <v>59.874000000000002</v>
      </c>
    </row>
    <row r="19" spans="1:34" ht="14.5" x14ac:dyDescent="0.35">
      <c r="A19" s="60">
        <v>45627</v>
      </c>
      <c r="B19" s="8"/>
      <c r="C19" s="8">
        <v>33</v>
      </c>
      <c r="D19" s="44">
        <v>34</v>
      </c>
      <c r="E19" s="16">
        <v>30.512</v>
      </c>
      <c r="F19" s="16">
        <v>54.189</v>
      </c>
      <c r="G19" s="16">
        <v>36.241</v>
      </c>
      <c r="H19" s="46">
        <v>66.251999999999995</v>
      </c>
      <c r="I19" s="46">
        <v>62.338999999999999</v>
      </c>
      <c r="J19" s="46">
        <v>61.534999999999997</v>
      </c>
      <c r="K19" s="46">
        <v>53.505000000000003</v>
      </c>
      <c r="L19" s="46">
        <v>54.991</v>
      </c>
      <c r="M19" s="46">
        <v>35.167000000000002</v>
      </c>
      <c r="N19" s="46">
        <v>34.869999999999997</v>
      </c>
      <c r="O19" s="46">
        <v>34.216000000000001</v>
      </c>
      <c r="P19" s="46">
        <v>36.58</v>
      </c>
      <c r="Q19" s="46">
        <v>52.390999999999998</v>
      </c>
      <c r="R19" s="46">
        <v>49.936999999999998</v>
      </c>
      <c r="S19" s="46">
        <v>45.784999999999997</v>
      </c>
      <c r="T19" s="46">
        <v>36.268000000000001</v>
      </c>
      <c r="U19" s="46">
        <v>46.73</v>
      </c>
      <c r="V19" s="46">
        <v>51.177999999999997</v>
      </c>
      <c r="W19" s="46">
        <v>40.100999999999999</v>
      </c>
      <c r="X19" s="46">
        <v>66.224999999999994</v>
      </c>
      <c r="Y19" s="46">
        <v>37.503999999999998</v>
      </c>
      <c r="Z19" s="46">
        <v>34.058</v>
      </c>
      <c r="AA19" s="46">
        <v>59.537999999999997</v>
      </c>
      <c r="AB19" s="46">
        <v>41.811999999999998</v>
      </c>
      <c r="AC19" s="46">
        <v>64.537999999999997</v>
      </c>
      <c r="AD19" s="46">
        <v>81.442999999999998</v>
      </c>
      <c r="AE19" s="46">
        <v>46.389000000000003</v>
      </c>
      <c r="AF19" s="46">
        <v>50.488</v>
      </c>
      <c r="AG19" s="46">
        <v>47.793999999999997</v>
      </c>
      <c r="AH19" s="43">
        <v>50.305999999999997</v>
      </c>
    </row>
    <row r="20" spans="1:34" ht="14.5" x14ac:dyDescent="0.35">
      <c r="A20" s="60">
        <v>45658</v>
      </c>
      <c r="B20" s="8"/>
      <c r="C20" s="8">
        <v>40</v>
      </c>
      <c r="D20" s="44">
        <v>42</v>
      </c>
      <c r="E20" s="16">
        <v>27.867999999999999</v>
      </c>
      <c r="F20" s="16">
        <v>49.103000000000002</v>
      </c>
      <c r="G20" s="16">
        <v>33.756</v>
      </c>
      <c r="H20" s="46">
        <v>55.68</v>
      </c>
      <c r="I20" s="46">
        <v>76.7</v>
      </c>
      <c r="J20" s="46">
        <v>54.457000000000001</v>
      </c>
      <c r="K20" s="46">
        <v>47.378999999999998</v>
      </c>
      <c r="L20" s="46">
        <v>49.823</v>
      </c>
      <c r="M20" s="46">
        <v>31.262</v>
      </c>
      <c r="N20" s="46">
        <v>29.965</v>
      </c>
      <c r="O20" s="46">
        <v>30.902000000000001</v>
      </c>
      <c r="P20" s="46">
        <v>33.304000000000002</v>
      </c>
      <c r="Q20" s="46">
        <v>45.725999999999999</v>
      </c>
      <c r="R20" s="46">
        <v>50.33</v>
      </c>
      <c r="S20" s="46">
        <v>42.646999999999998</v>
      </c>
      <c r="T20" s="46">
        <v>30.786000000000001</v>
      </c>
      <c r="U20" s="46">
        <v>43.271000000000001</v>
      </c>
      <c r="V20" s="46">
        <v>45.12</v>
      </c>
      <c r="W20" s="46">
        <v>37.051000000000002</v>
      </c>
      <c r="X20" s="46">
        <v>61.552</v>
      </c>
      <c r="Y20" s="46">
        <v>32.121000000000002</v>
      </c>
      <c r="Z20" s="46">
        <v>30.843</v>
      </c>
      <c r="AA20" s="46">
        <v>55.67</v>
      </c>
      <c r="AB20" s="46">
        <v>36.076000000000001</v>
      </c>
      <c r="AC20" s="46">
        <v>54.511000000000003</v>
      </c>
      <c r="AD20" s="46">
        <v>71.587000000000003</v>
      </c>
      <c r="AE20" s="46">
        <v>39.448999999999998</v>
      </c>
      <c r="AF20" s="46">
        <v>45.295000000000002</v>
      </c>
      <c r="AG20" s="46">
        <v>41.999000000000002</v>
      </c>
      <c r="AH20" s="43">
        <v>44.036999999999999</v>
      </c>
    </row>
    <row r="21" spans="1:34" ht="14.5" x14ac:dyDescent="0.35">
      <c r="A21" s="60">
        <v>45689</v>
      </c>
      <c r="B21" s="8"/>
      <c r="C21" s="8">
        <v>42</v>
      </c>
      <c r="D21" s="44">
        <v>43</v>
      </c>
      <c r="E21" s="16">
        <v>29.631</v>
      </c>
      <c r="F21" s="16">
        <v>46.57</v>
      </c>
      <c r="G21" s="16">
        <v>52.478000000000002</v>
      </c>
      <c r="H21" s="46">
        <v>67.209000000000003</v>
      </c>
      <c r="I21" s="46">
        <v>59.031999999999996</v>
      </c>
      <c r="J21" s="46">
        <v>50.6</v>
      </c>
      <c r="K21" s="46">
        <v>47.741999999999997</v>
      </c>
      <c r="L21" s="46">
        <v>54.412999999999997</v>
      </c>
      <c r="M21" s="46">
        <v>31.63</v>
      </c>
      <c r="N21" s="46">
        <v>30.436</v>
      </c>
      <c r="O21" s="46">
        <v>42.424999999999997</v>
      </c>
      <c r="P21" s="46">
        <v>34.598999999999997</v>
      </c>
      <c r="Q21" s="46">
        <v>42.713000000000001</v>
      </c>
      <c r="R21" s="46">
        <v>47.09</v>
      </c>
      <c r="S21" s="46">
        <v>46.015999999999998</v>
      </c>
      <c r="T21" s="46">
        <v>30.175999999999998</v>
      </c>
      <c r="U21" s="46">
        <v>44.886000000000003</v>
      </c>
      <c r="V21" s="46">
        <v>42.37</v>
      </c>
      <c r="W21" s="46">
        <v>38.311</v>
      </c>
      <c r="X21" s="46">
        <v>58.244</v>
      </c>
      <c r="Y21" s="46">
        <v>32.710999999999999</v>
      </c>
      <c r="Z21" s="46">
        <v>41.415999999999997</v>
      </c>
      <c r="AA21" s="46">
        <v>64.346000000000004</v>
      </c>
      <c r="AB21" s="46">
        <v>49.790999999999997</v>
      </c>
      <c r="AC21" s="46">
        <v>94.75</v>
      </c>
      <c r="AD21" s="46">
        <v>69.893000000000001</v>
      </c>
      <c r="AE21" s="46">
        <v>39.856000000000002</v>
      </c>
      <c r="AF21" s="46">
        <v>43.898000000000003</v>
      </c>
      <c r="AG21" s="46">
        <v>44.667999999999999</v>
      </c>
      <c r="AH21" s="43">
        <v>44.875999999999998</v>
      </c>
    </row>
    <row r="22" spans="1:34" ht="14.5" x14ac:dyDescent="0.35">
      <c r="A22" s="60">
        <v>45717</v>
      </c>
      <c r="B22" s="8"/>
      <c r="C22" s="8">
        <v>68</v>
      </c>
      <c r="D22" s="44">
        <v>85</v>
      </c>
      <c r="E22" s="16">
        <v>93.31</v>
      </c>
      <c r="F22" s="16">
        <v>110.736</v>
      </c>
      <c r="G22" s="16">
        <v>111.273</v>
      </c>
      <c r="H22" s="46">
        <v>102.569</v>
      </c>
      <c r="I22" s="46">
        <v>116.184</v>
      </c>
      <c r="J22" s="46">
        <v>102.569</v>
      </c>
      <c r="K22" s="46">
        <v>87.509</v>
      </c>
      <c r="L22" s="46">
        <v>80.206999999999994</v>
      </c>
      <c r="M22" s="46">
        <v>67.388999999999996</v>
      </c>
      <c r="N22" s="46">
        <v>55.734000000000002</v>
      </c>
      <c r="O22" s="46">
        <v>69.066999999999993</v>
      </c>
      <c r="P22" s="46">
        <v>102.63</v>
      </c>
      <c r="Q22" s="46">
        <v>90.037999999999997</v>
      </c>
      <c r="R22" s="46">
        <v>75.799000000000007</v>
      </c>
      <c r="S22" s="46">
        <v>104.526</v>
      </c>
      <c r="T22" s="46">
        <v>52.689</v>
      </c>
      <c r="U22" s="46">
        <v>83.22</v>
      </c>
      <c r="V22" s="46">
        <v>68.504999999999995</v>
      </c>
      <c r="W22" s="46">
        <v>66.072999999999993</v>
      </c>
      <c r="X22" s="46">
        <v>115.974</v>
      </c>
      <c r="Y22" s="46">
        <v>65.596000000000004</v>
      </c>
      <c r="Z22" s="46">
        <v>72.093000000000004</v>
      </c>
      <c r="AA22" s="46">
        <v>110.024</v>
      </c>
      <c r="AB22" s="46">
        <v>92.688999999999993</v>
      </c>
      <c r="AC22" s="46">
        <v>342.065</v>
      </c>
      <c r="AD22" s="46">
        <v>94.864999999999995</v>
      </c>
      <c r="AE22" s="46">
        <v>77.210999999999999</v>
      </c>
      <c r="AF22" s="46">
        <v>103.747</v>
      </c>
      <c r="AG22" s="46">
        <v>64.831999999999994</v>
      </c>
      <c r="AH22" s="43">
        <v>121.97499999999999</v>
      </c>
    </row>
    <row r="23" spans="1:34" ht="14.5" x14ac:dyDescent="0.35">
      <c r="A23" s="60">
        <v>45748</v>
      </c>
      <c r="B23" s="8"/>
      <c r="C23" s="8">
        <v>91</v>
      </c>
      <c r="D23" s="44">
        <v>111</v>
      </c>
      <c r="E23" s="16">
        <v>162.44800000000001</v>
      </c>
      <c r="F23" s="16">
        <v>145.52799999999999</v>
      </c>
      <c r="G23" s="16">
        <v>96.284999999999997</v>
      </c>
      <c r="H23" s="46">
        <v>161.22900000000001</v>
      </c>
      <c r="I23" s="46">
        <v>140.059</v>
      </c>
      <c r="J23" s="46">
        <v>167.03700000000001</v>
      </c>
      <c r="K23" s="46">
        <v>117.49299999999999</v>
      </c>
      <c r="L23" s="46">
        <v>116.89</v>
      </c>
      <c r="M23" s="46">
        <v>102.83499999999999</v>
      </c>
      <c r="N23" s="46">
        <v>88.129000000000005</v>
      </c>
      <c r="O23" s="46">
        <v>95.600999999999999</v>
      </c>
      <c r="P23" s="46">
        <v>154.798</v>
      </c>
      <c r="Q23" s="46">
        <v>128.21100000000001</v>
      </c>
      <c r="R23" s="46">
        <v>141.078</v>
      </c>
      <c r="S23" s="46">
        <v>102.55</v>
      </c>
      <c r="T23" s="46">
        <v>57.334000000000003</v>
      </c>
      <c r="U23" s="46">
        <v>125.181</v>
      </c>
      <c r="V23" s="46">
        <v>91.585999999999999</v>
      </c>
      <c r="W23" s="46">
        <v>202.65299999999999</v>
      </c>
      <c r="X23" s="46">
        <v>193.51499999999999</v>
      </c>
      <c r="Y23" s="46">
        <v>70.012</v>
      </c>
      <c r="Z23" s="46">
        <v>96.567999999999998</v>
      </c>
      <c r="AA23" s="46">
        <v>113.845</v>
      </c>
      <c r="AB23" s="46">
        <v>145.18700000000001</v>
      </c>
      <c r="AC23" s="46">
        <v>544.15700000000004</v>
      </c>
      <c r="AD23" s="46">
        <v>122.515</v>
      </c>
      <c r="AE23" s="46">
        <v>275.029</v>
      </c>
      <c r="AF23" s="46">
        <v>131.40299999999999</v>
      </c>
      <c r="AG23" s="46">
        <v>85.525999999999996</v>
      </c>
      <c r="AH23" s="43">
        <v>119.78100000000001</v>
      </c>
    </row>
    <row r="24" spans="1:34" ht="14.5" x14ac:dyDescent="0.35">
      <c r="A24" s="60">
        <v>45778</v>
      </c>
      <c r="B24" s="8"/>
      <c r="C24" s="8">
        <v>165</v>
      </c>
      <c r="D24" s="44">
        <v>239</v>
      </c>
      <c r="E24" s="16">
        <v>312.70999999999998</v>
      </c>
      <c r="F24" s="16">
        <v>248.39</v>
      </c>
      <c r="G24" s="16">
        <v>159.59800000000001</v>
      </c>
      <c r="H24" s="46">
        <v>254.922</v>
      </c>
      <c r="I24" s="46">
        <v>468.87200000000001</v>
      </c>
      <c r="J24" s="46">
        <v>267.95999999999998</v>
      </c>
      <c r="K24" s="46">
        <v>355.66199999999998</v>
      </c>
      <c r="L24" s="46">
        <v>198.262</v>
      </c>
      <c r="M24" s="46">
        <v>165.762</v>
      </c>
      <c r="N24" s="46">
        <v>65.73</v>
      </c>
      <c r="O24" s="46">
        <v>88.376000000000005</v>
      </c>
      <c r="P24" s="46">
        <v>128.60900000000001</v>
      </c>
      <c r="Q24" s="46">
        <v>271.95600000000002</v>
      </c>
      <c r="R24" s="46">
        <v>308.86799999999999</v>
      </c>
      <c r="S24" s="46">
        <v>214.108</v>
      </c>
      <c r="T24" s="46">
        <v>136.232</v>
      </c>
      <c r="U24" s="46">
        <v>200.92500000000001</v>
      </c>
      <c r="V24" s="46">
        <v>66.983000000000004</v>
      </c>
      <c r="W24" s="46">
        <v>351.11700000000002</v>
      </c>
      <c r="X24" s="46">
        <v>234.65799999999999</v>
      </c>
      <c r="Y24" s="46">
        <v>90.253</v>
      </c>
      <c r="Z24" s="46">
        <v>216.74799999999999</v>
      </c>
      <c r="AA24" s="46">
        <v>255.24299999999999</v>
      </c>
      <c r="AB24" s="46">
        <v>398.57400000000001</v>
      </c>
      <c r="AC24" s="46">
        <v>578.05499999999995</v>
      </c>
      <c r="AD24" s="46">
        <v>340.161</v>
      </c>
      <c r="AE24" s="46">
        <v>180.29499999999999</v>
      </c>
      <c r="AF24" s="46">
        <v>174.15899999999999</v>
      </c>
      <c r="AG24" s="46">
        <v>111.988</v>
      </c>
      <c r="AH24" s="43">
        <v>207.03700000000001</v>
      </c>
    </row>
    <row r="25" spans="1:34" ht="14.5" x14ac:dyDescent="0.35">
      <c r="A25" s="60">
        <v>45809</v>
      </c>
      <c r="B25" s="8"/>
      <c r="C25" s="8">
        <v>249</v>
      </c>
      <c r="D25" s="44">
        <v>389</v>
      </c>
      <c r="E25" s="16">
        <v>475.74400000000003</v>
      </c>
      <c r="F25" s="16">
        <v>187.786</v>
      </c>
      <c r="G25" s="16">
        <v>597.69100000000003</v>
      </c>
      <c r="H25" s="46">
        <v>692.98299999999995</v>
      </c>
      <c r="I25" s="46">
        <v>852.94799999999998</v>
      </c>
      <c r="J25" s="46">
        <v>472.38400000000001</v>
      </c>
      <c r="K25" s="46">
        <v>755.51599999999996</v>
      </c>
      <c r="L25" s="46">
        <v>241.345</v>
      </c>
      <c r="M25" s="46">
        <v>153.00800000000001</v>
      </c>
      <c r="N25" s="46">
        <v>201.214</v>
      </c>
      <c r="O25" s="46">
        <v>260.02999999999997</v>
      </c>
      <c r="P25" s="46">
        <v>261.26799999999997</v>
      </c>
      <c r="Q25" s="46">
        <v>476.71100000000001</v>
      </c>
      <c r="R25" s="46">
        <v>320.91300000000001</v>
      </c>
      <c r="S25" s="46">
        <v>79.141000000000005</v>
      </c>
      <c r="T25" s="46">
        <v>331.38200000000001</v>
      </c>
      <c r="U25" s="46">
        <v>556.53099999999995</v>
      </c>
      <c r="V25" s="46">
        <v>297.286</v>
      </c>
      <c r="W25" s="46">
        <v>683.04200000000003</v>
      </c>
      <c r="X25" s="46">
        <v>218.114</v>
      </c>
      <c r="Y25" s="46">
        <v>103.824</v>
      </c>
      <c r="Z25" s="46">
        <v>508.82299999999998</v>
      </c>
      <c r="AA25" s="46">
        <v>359.77499999999998</v>
      </c>
      <c r="AB25" s="46">
        <v>425.32600000000002</v>
      </c>
      <c r="AC25" s="46">
        <v>872.98299999999995</v>
      </c>
      <c r="AD25" s="46">
        <v>494.10700000000003</v>
      </c>
      <c r="AE25" s="46">
        <v>352.15</v>
      </c>
      <c r="AF25" s="46">
        <v>398.67099999999999</v>
      </c>
      <c r="AG25" s="46">
        <v>405.30399999999997</v>
      </c>
      <c r="AH25" s="43">
        <v>76.105999999999995</v>
      </c>
    </row>
    <row r="26" spans="1:34" ht="14.5" x14ac:dyDescent="0.35">
      <c r="A26" s="60">
        <v>45839</v>
      </c>
      <c r="B26" s="8"/>
      <c r="C26" s="8">
        <v>92</v>
      </c>
      <c r="D26" s="44">
        <v>161</v>
      </c>
      <c r="E26" s="16">
        <v>263.41000000000003</v>
      </c>
      <c r="F26" s="16">
        <v>35.889000000000003</v>
      </c>
      <c r="G26" s="16">
        <v>559.995</v>
      </c>
      <c r="H26" s="46">
        <v>312.18799999999999</v>
      </c>
      <c r="I26" s="46">
        <v>344.32799999999997</v>
      </c>
      <c r="J26" s="46">
        <v>431.93400000000003</v>
      </c>
      <c r="K26" s="46">
        <v>387.11399999999998</v>
      </c>
      <c r="L26" s="46">
        <v>72.551000000000002</v>
      </c>
      <c r="M26" s="46">
        <v>39.209000000000003</v>
      </c>
      <c r="N26" s="46">
        <v>82.632999999999996</v>
      </c>
      <c r="O26" s="46">
        <v>101.84</v>
      </c>
      <c r="P26" s="46">
        <v>182.92</v>
      </c>
      <c r="Q26" s="46">
        <v>305.66899999999998</v>
      </c>
      <c r="R26" s="46">
        <v>81.48</v>
      </c>
      <c r="S26" s="46">
        <v>11.141999999999999</v>
      </c>
      <c r="T26" s="46">
        <v>228.63499999999999</v>
      </c>
      <c r="U26" s="46">
        <v>395.79700000000003</v>
      </c>
      <c r="V26" s="46">
        <v>205.869</v>
      </c>
      <c r="W26" s="46">
        <v>798.57500000000005</v>
      </c>
      <c r="X26" s="46">
        <v>81.436000000000007</v>
      </c>
      <c r="Y26" s="46">
        <v>38.395000000000003</v>
      </c>
      <c r="Z26" s="46">
        <v>294.81099999999998</v>
      </c>
      <c r="AA26" s="46">
        <v>153.46</v>
      </c>
      <c r="AB26" s="46">
        <v>125.19199999999999</v>
      </c>
      <c r="AC26" s="46">
        <v>410.30399999999997</v>
      </c>
      <c r="AD26" s="46">
        <v>205.04599999999999</v>
      </c>
      <c r="AE26" s="46">
        <v>249.852</v>
      </c>
      <c r="AF26" s="46">
        <v>185.91499999999999</v>
      </c>
      <c r="AG26" s="46">
        <v>195.369</v>
      </c>
      <c r="AH26" s="43">
        <v>39.296999999999997</v>
      </c>
    </row>
    <row r="27" spans="1:34" ht="14.5" x14ac:dyDescent="0.35">
      <c r="A27" s="60">
        <v>45870</v>
      </c>
      <c r="B27" s="8"/>
      <c r="C27" s="8">
        <v>45</v>
      </c>
      <c r="D27" s="44">
        <v>66</v>
      </c>
      <c r="E27" s="16">
        <v>198.35</v>
      </c>
      <c r="F27" s="16">
        <v>33.543999999999997</v>
      </c>
      <c r="G27" s="16">
        <v>175.05199999999999</v>
      </c>
      <c r="H27" s="46">
        <v>101.395</v>
      </c>
      <c r="I27" s="46">
        <v>170.649</v>
      </c>
      <c r="J27" s="46">
        <v>138.94</v>
      </c>
      <c r="K27" s="46">
        <v>132.40600000000001</v>
      </c>
      <c r="L27" s="46">
        <v>42.182000000000002</v>
      </c>
      <c r="M27" s="46">
        <v>25.17</v>
      </c>
      <c r="N27" s="46">
        <v>37.451000000000001</v>
      </c>
      <c r="O27" s="46">
        <v>42.052999999999997</v>
      </c>
      <c r="P27" s="46">
        <v>72.831000000000003</v>
      </c>
      <c r="Q27" s="46">
        <v>97.503</v>
      </c>
      <c r="R27" s="46">
        <v>50.037999999999997</v>
      </c>
      <c r="S27" s="46">
        <v>30.52</v>
      </c>
      <c r="T27" s="46">
        <v>70.356999999999999</v>
      </c>
      <c r="U27" s="46">
        <v>123.327</v>
      </c>
      <c r="V27" s="46">
        <v>68.623999999999995</v>
      </c>
      <c r="W27" s="46">
        <v>209.15700000000001</v>
      </c>
      <c r="X27" s="46">
        <v>43.555</v>
      </c>
      <c r="Y27" s="46">
        <v>24.902999999999999</v>
      </c>
      <c r="Z27" s="46">
        <v>108.687</v>
      </c>
      <c r="AA27" s="46">
        <v>59.436999999999998</v>
      </c>
      <c r="AB27" s="46">
        <v>63.762</v>
      </c>
      <c r="AC27" s="46">
        <v>147.32900000000001</v>
      </c>
      <c r="AD27" s="46">
        <v>79.683000000000007</v>
      </c>
      <c r="AE27" s="46">
        <v>94.194999999999993</v>
      </c>
      <c r="AF27" s="46">
        <v>69.53</v>
      </c>
      <c r="AG27" s="46">
        <v>90.448999999999998</v>
      </c>
      <c r="AH27" s="43">
        <v>26.617999999999999</v>
      </c>
    </row>
    <row r="28" spans="1:34" ht="14.5" x14ac:dyDescent="0.35">
      <c r="A28" s="60">
        <v>45901</v>
      </c>
      <c r="B28" s="8"/>
      <c r="C28" s="8">
        <v>34</v>
      </c>
      <c r="D28" s="44">
        <v>43</v>
      </c>
      <c r="E28" s="16">
        <v>79.308000000000007</v>
      </c>
      <c r="F28" s="16">
        <v>29.93</v>
      </c>
      <c r="G28" s="16">
        <v>73.855999999999995</v>
      </c>
      <c r="H28" s="46">
        <v>62.567</v>
      </c>
      <c r="I28" s="46">
        <v>108.128</v>
      </c>
      <c r="J28" s="46">
        <v>66.332999999999998</v>
      </c>
      <c r="K28" s="46">
        <v>94.334000000000003</v>
      </c>
      <c r="L28" s="46">
        <v>48.761000000000003</v>
      </c>
      <c r="M28" s="46">
        <v>21.824999999999999</v>
      </c>
      <c r="N28" s="46">
        <v>35.137999999999998</v>
      </c>
      <c r="O28" s="46">
        <v>39.697000000000003</v>
      </c>
      <c r="P28" s="46">
        <v>58.527000000000001</v>
      </c>
      <c r="Q28" s="46">
        <v>55.024000000000001</v>
      </c>
      <c r="R28" s="46">
        <v>41.106999999999999</v>
      </c>
      <c r="S28" s="46">
        <v>29.015999999999998</v>
      </c>
      <c r="T28" s="46">
        <v>56.033999999999999</v>
      </c>
      <c r="U28" s="46">
        <v>57.226999999999997</v>
      </c>
      <c r="V28" s="46">
        <v>44.103999999999999</v>
      </c>
      <c r="W28" s="46">
        <v>91.605999999999995</v>
      </c>
      <c r="X28" s="46">
        <v>33.481000000000002</v>
      </c>
      <c r="Y28" s="46">
        <v>29.417999999999999</v>
      </c>
      <c r="Z28" s="46">
        <v>74.563000000000002</v>
      </c>
      <c r="AA28" s="46">
        <v>42.235999999999997</v>
      </c>
      <c r="AB28" s="46">
        <v>62.91</v>
      </c>
      <c r="AC28" s="46">
        <v>99.888000000000005</v>
      </c>
      <c r="AD28" s="46">
        <v>50.268999999999998</v>
      </c>
      <c r="AE28" s="46">
        <v>66.965999999999994</v>
      </c>
      <c r="AF28" s="46">
        <v>48.878999999999998</v>
      </c>
      <c r="AG28" s="46">
        <v>71.055999999999997</v>
      </c>
      <c r="AH28" s="43">
        <v>28.218</v>
      </c>
    </row>
    <row r="29" spans="1:34" ht="14.5" x14ac:dyDescent="0.35">
      <c r="A29" s="60">
        <v>45931</v>
      </c>
      <c r="B29" s="8"/>
      <c r="C29" s="8">
        <v>41</v>
      </c>
      <c r="D29" s="44">
        <v>54</v>
      </c>
      <c r="E29" s="16">
        <v>66.923000000000002</v>
      </c>
      <c r="F29" s="16">
        <v>59.295000000000002</v>
      </c>
      <c r="G29" s="16">
        <v>65.995999999999995</v>
      </c>
      <c r="H29" s="46">
        <v>60.588999999999999</v>
      </c>
      <c r="I29" s="46">
        <v>98.712999999999994</v>
      </c>
      <c r="J29" s="46">
        <v>67.33</v>
      </c>
      <c r="K29" s="46">
        <v>63.972999999999999</v>
      </c>
      <c r="L29" s="46">
        <v>50.247</v>
      </c>
      <c r="M29" s="46">
        <v>26.196999999999999</v>
      </c>
      <c r="N29" s="46">
        <v>40.021000000000001</v>
      </c>
      <c r="O29" s="46">
        <v>32.369999999999997</v>
      </c>
      <c r="P29" s="46">
        <v>59.768999999999998</v>
      </c>
      <c r="Q29" s="46">
        <v>53.713999999999999</v>
      </c>
      <c r="R29" s="46">
        <v>62.353999999999999</v>
      </c>
      <c r="S29" s="46">
        <v>55.817999999999998</v>
      </c>
      <c r="T29" s="46">
        <v>47.098999999999997</v>
      </c>
      <c r="U29" s="46">
        <v>59.076000000000001</v>
      </c>
      <c r="V29" s="46">
        <v>38.44</v>
      </c>
      <c r="W29" s="46">
        <v>84.91</v>
      </c>
      <c r="X29" s="46">
        <v>37.960999999999999</v>
      </c>
      <c r="Y29" s="46">
        <v>51.115000000000002</v>
      </c>
      <c r="Z29" s="46">
        <v>127.342</v>
      </c>
      <c r="AA29" s="46">
        <v>52.228000000000002</v>
      </c>
      <c r="AB29" s="46">
        <v>99.96</v>
      </c>
      <c r="AC29" s="46">
        <v>111.184</v>
      </c>
      <c r="AD29" s="46">
        <v>58.622999999999998</v>
      </c>
      <c r="AE29" s="46">
        <v>62.581000000000003</v>
      </c>
      <c r="AF29" s="46">
        <v>46.607999999999997</v>
      </c>
      <c r="AG29" s="46">
        <v>48.088000000000001</v>
      </c>
      <c r="AH29" s="43">
        <v>27.484000000000002</v>
      </c>
    </row>
    <row r="30" spans="1:34" ht="14.5" x14ac:dyDescent="0.35">
      <c r="A30" s="60">
        <v>45962</v>
      </c>
      <c r="B30" s="8"/>
      <c r="C30" s="8">
        <v>44</v>
      </c>
      <c r="D30" s="44">
        <v>51</v>
      </c>
      <c r="E30" s="16">
        <v>60.941000000000003</v>
      </c>
      <c r="F30" s="16">
        <v>48.292999999999999</v>
      </c>
      <c r="G30" s="16">
        <v>63.859000000000002</v>
      </c>
      <c r="H30" s="46">
        <v>67.006</v>
      </c>
      <c r="I30" s="46">
        <v>73.131</v>
      </c>
      <c r="J30" s="46">
        <v>61.197000000000003</v>
      </c>
      <c r="K30" s="46">
        <v>61.393999999999998</v>
      </c>
      <c r="L30" s="46">
        <v>45.466999999999999</v>
      </c>
      <c r="M30" s="46">
        <v>39.037999999999997</v>
      </c>
      <c r="N30" s="46">
        <v>36.863</v>
      </c>
      <c r="O30" s="46">
        <v>37.619</v>
      </c>
      <c r="P30" s="46">
        <v>80.641000000000005</v>
      </c>
      <c r="Q30" s="46">
        <v>53.82</v>
      </c>
      <c r="R30" s="46">
        <v>52.866999999999997</v>
      </c>
      <c r="S30" s="46">
        <v>45.713999999999999</v>
      </c>
      <c r="T30" s="46">
        <v>52.139000000000003</v>
      </c>
      <c r="U30" s="46">
        <v>60.795000000000002</v>
      </c>
      <c r="V30" s="46">
        <v>45.13</v>
      </c>
      <c r="W30" s="46">
        <v>75.081000000000003</v>
      </c>
      <c r="X30" s="46">
        <v>50.710999999999999</v>
      </c>
      <c r="Y30" s="46">
        <v>39.290999999999997</v>
      </c>
      <c r="Z30" s="46">
        <v>71.492999999999995</v>
      </c>
      <c r="AA30" s="46">
        <v>48.5</v>
      </c>
      <c r="AB30" s="46">
        <v>98.138000000000005</v>
      </c>
      <c r="AC30" s="46">
        <v>91.43</v>
      </c>
      <c r="AD30" s="46">
        <v>59.738</v>
      </c>
      <c r="AE30" s="46">
        <v>56.042999999999999</v>
      </c>
      <c r="AF30" s="46">
        <v>54.670999999999999</v>
      </c>
      <c r="AG30" s="46">
        <v>58.179000000000002</v>
      </c>
      <c r="AH30" s="43">
        <v>34.252000000000002</v>
      </c>
    </row>
    <row r="31" spans="1:34" ht="14.5" x14ac:dyDescent="0.35">
      <c r="A31" s="60">
        <v>45992</v>
      </c>
      <c r="B31" s="8"/>
      <c r="C31" s="8">
        <v>33</v>
      </c>
      <c r="D31" s="44">
        <v>34</v>
      </c>
      <c r="E31" s="16">
        <v>51.780999999999999</v>
      </c>
      <c r="F31" s="16">
        <v>37.979999999999997</v>
      </c>
      <c r="G31" s="16">
        <v>62.828000000000003</v>
      </c>
      <c r="H31" s="46">
        <v>63.326000000000001</v>
      </c>
      <c r="I31" s="46">
        <v>60.787999999999997</v>
      </c>
      <c r="J31" s="46">
        <v>55.131</v>
      </c>
      <c r="K31" s="46">
        <v>55.319000000000003</v>
      </c>
      <c r="L31" s="46">
        <v>36.768999999999998</v>
      </c>
      <c r="M31" s="46">
        <v>31.538</v>
      </c>
      <c r="N31" s="46">
        <v>30.704999999999998</v>
      </c>
      <c r="O31" s="46">
        <v>32.6</v>
      </c>
      <c r="P31" s="46">
        <v>47.857999999999997</v>
      </c>
      <c r="Q31" s="46">
        <v>48.496000000000002</v>
      </c>
      <c r="R31" s="46">
        <v>45.381</v>
      </c>
      <c r="S31" s="46">
        <v>33.32</v>
      </c>
      <c r="T31" s="46">
        <v>43.27</v>
      </c>
      <c r="U31" s="46">
        <v>50.146999999999998</v>
      </c>
      <c r="V31" s="46">
        <v>39.521000000000001</v>
      </c>
      <c r="W31" s="46">
        <v>64.552999999999997</v>
      </c>
      <c r="X31" s="46">
        <v>42.058999999999997</v>
      </c>
      <c r="Y31" s="46">
        <v>30.35</v>
      </c>
      <c r="Z31" s="46">
        <v>56.366999999999997</v>
      </c>
      <c r="AA31" s="46">
        <v>42.015000000000001</v>
      </c>
      <c r="AB31" s="46">
        <v>62.628999999999998</v>
      </c>
      <c r="AC31" s="46">
        <v>83.248999999999995</v>
      </c>
      <c r="AD31" s="46">
        <v>50.012</v>
      </c>
      <c r="AE31" s="46">
        <v>48.939</v>
      </c>
      <c r="AF31" s="46">
        <v>47.889000000000003</v>
      </c>
      <c r="AG31" s="46">
        <v>49.241</v>
      </c>
      <c r="AH31" s="43">
        <v>29.776</v>
      </c>
    </row>
    <row r="32" spans="1:34" ht="14.5" x14ac:dyDescent="0.35">
      <c r="A32" s="60">
        <v>46023</v>
      </c>
      <c r="B32" s="8"/>
      <c r="C32" s="8">
        <v>40</v>
      </c>
      <c r="D32" s="44">
        <v>42</v>
      </c>
      <c r="E32" s="16">
        <v>46.878999999999998</v>
      </c>
      <c r="F32" s="16">
        <v>35.277000000000001</v>
      </c>
      <c r="G32" s="16">
        <v>53.332999999999998</v>
      </c>
      <c r="H32" s="46">
        <v>77.591999999999999</v>
      </c>
      <c r="I32" s="46">
        <v>53.640999999999998</v>
      </c>
      <c r="J32" s="46">
        <v>48.637</v>
      </c>
      <c r="K32" s="46">
        <v>50.100999999999999</v>
      </c>
      <c r="L32" s="46">
        <v>32.671999999999997</v>
      </c>
      <c r="M32" s="46">
        <v>26.831</v>
      </c>
      <c r="N32" s="46">
        <v>27.722000000000001</v>
      </c>
      <c r="O32" s="46">
        <v>29.655000000000001</v>
      </c>
      <c r="P32" s="46">
        <v>41.996000000000002</v>
      </c>
      <c r="Q32" s="46">
        <v>49.213999999999999</v>
      </c>
      <c r="R32" s="46">
        <v>42.252000000000002</v>
      </c>
      <c r="S32" s="46">
        <v>28.109000000000002</v>
      </c>
      <c r="T32" s="46">
        <v>40.134</v>
      </c>
      <c r="U32" s="46">
        <v>44.082999999999998</v>
      </c>
      <c r="V32" s="46">
        <v>36.485999999999997</v>
      </c>
      <c r="W32" s="46">
        <v>60.341000000000001</v>
      </c>
      <c r="X32" s="46">
        <v>35.037999999999997</v>
      </c>
      <c r="Y32" s="46">
        <v>27.425000000000001</v>
      </c>
      <c r="Z32" s="46">
        <v>52.76</v>
      </c>
      <c r="AA32" s="46">
        <v>36.143000000000001</v>
      </c>
      <c r="AB32" s="46">
        <v>52.771000000000001</v>
      </c>
      <c r="AC32" s="46">
        <v>72.902000000000001</v>
      </c>
      <c r="AD32" s="46">
        <v>42.993000000000002</v>
      </c>
      <c r="AE32" s="46">
        <v>43.843000000000004</v>
      </c>
      <c r="AF32" s="46">
        <v>42.067</v>
      </c>
      <c r="AG32" s="46">
        <v>42.826000000000001</v>
      </c>
      <c r="AH32" s="43">
        <v>27.178000000000001</v>
      </c>
    </row>
    <row r="33" spans="1:34" ht="14.5" x14ac:dyDescent="0.35">
      <c r="A33" s="60">
        <v>46054</v>
      </c>
      <c r="B33" s="12"/>
      <c r="C33" s="12">
        <v>42</v>
      </c>
      <c r="D33" s="44">
        <v>43</v>
      </c>
      <c r="E33" s="16">
        <v>44.476999999999997</v>
      </c>
      <c r="F33" s="16">
        <v>53.703000000000003</v>
      </c>
      <c r="G33" s="16">
        <v>65.147000000000006</v>
      </c>
      <c r="H33" s="46">
        <v>59.741</v>
      </c>
      <c r="I33" s="46">
        <v>49.911999999999999</v>
      </c>
      <c r="J33" s="46">
        <v>48.006999999999998</v>
      </c>
      <c r="K33" s="46">
        <v>54.62</v>
      </c>
      <c r="L33" s="46">
        <v>32.78</v>
      </c>
      <c r="M33" s="46">
        <v>27.67</v>
      </c>
      <c r="N33" s="46">
        <v>39.75</v>
      </c>
      <c r="O33" s="46">
        <v>31.571999999999999</v>
      </c>
      <c r="P33" s="46">
        <v>41.201000000000001</v>
      </c>
      <c r="Q33" s="46">
        <v>45.847000000000001</v>
      </c>
      <c r="R33" s="46">
        <v>45.671999999999997</v>
      </c>
      <c r="S33" s="46">
        <v>27.972000000000001</v>
      </c>
      <c r="T33" s="46">
        <v>40.573999999999998</v>
      </c>
      <c r="U33" s="46">
        <v>41.527999999999999</v>
      </c>
      <c r="V33" s="46">
        <v>37.597000000000001</v>
      </c>
      <c r="W33" s="46">
        <v>57.265999999999998</v>
      </c>
      <c r="X33" s="46">
        <v>35.100999999999999</v>
      </c>
      <c r="Y33" s="46">
        <v>37.777999999999999</v>
      </c>
      <c r="Z33" s="46">
        <v>61.762</v>
      </c>
      <c r="AA33" s="46">
        <v>49.776000000000003</v>
      </c>
      <c r="AB33" s="46">
        <v>93.024000000000001</v>
      </c>
      <c r="AC33" s="46">
        <v>70.971000000000004</v>
      </c>
      <c r="AD33" s="46">
        <v>42.542000000000002</v>
      </c>
      <c r="AE33" s="46">
        <v>42.686</v>
      </c>
      <c r="AF33" s="46">
        <v>44.454000000000001</v>
      </c>
      <c r="AG33" s="46">
        <v>42.566000000000003</v>
      </c>
      <c r="AH33" s="43">
        <v>29.068000000000001</v>
      </c>
    </row>
    <row r="34" spans="1:34" ht="14.5" x14ac:dyDescent="0.35">
      <c r="A34" s="60">
        <v>46082</v>
      </c>
      <c r="B34" s="8"/>
      <c r="C34" s="8">
        <v>68</v>
      </c>
      <c r="D34" s="44">
        <v>85</v>
      </c>
      <c r="E34" s="16">
        <v>107.79</v>
      </c>
      <c r="F34" s="16">
        <v>112.465</v>
      </c>
      <c r="G34" s="16">
        <v>100.379</v>
      </c>
      <c r="H34" s="46">
        <v>116.601</v>
      </c>
      <c r="I34" s="46">
        <v>97.555999999999997</v>
      </c>
      <c r="J34" s="46">
        <v>88.977999999999994</v>
      </c>
      <c r="K34" s="46">
        <v>80.42</v>
      </c>
      <c r="L34" s="46">
        <v>68.522000000000006</v>
      </c>
      <c r="M34" s="46">
        <v>52.359000000000002</v>
      </c>
      <c r="N34" s="46">
        <v>66.259</v>
      </c>
      <c r="O34" s="46">
        <v>98.685000000000002</v>
      </c>
      <c r="P34" s="46">
        <v>88.239000000000004</v>
      </c>
      <c r="Q34" s="46">
        <v>73.608000000000004</v>
      </c>
      <c r="R34" s="46">
        <v>104.17400000000001</v>
      </c>
      <c r="S34" s="46">
        <v>50.360999999999997</v>
      </c>
      <c r="T34" s="46">
        <v>80.123999999999995</v>
      </c>
      <c r="U34" s="46">
        <v>66.843999999999994</v>
      </c>
      <c r="V34" s="46">
        <v>65.438000000000002</v>
      </c>
      <c r="W34" s="46">
        <v>114.697</v>
      </c>
      <c r="X34" s="46">
        <v>68.153999999999996</v>
      </c>
      <c r="Y34" s="46">
        <v>68.959999999999994</v>
      </c>
      <c r="Z34" s="46">
        <v>106.98699999999999</v>
      </c>
      <c r="AA34" s="46">
        <v>92.602999999999994</v>
      </c>
      <c r="AB34" s="46">
        <v>338.9</v>
      </c>
      <c r="AC34" s="46">
        <v>95.141000000000005</v>
      </c>
      <c r="AD34" s="46">
        <v>80.248000000000005</v>
      </c>
      <c r="AE34" s="46">
        <v>101.425</v>
      </c>
      <c r="AF34" s="46">
        <v>64.858000000000004</v>
      </c>
      <c r="AG34" s="46">
        <v>118.996</v>
      </c>
      <c r="AH34" s="43">
        <v>92.429000000000002</v>
      </c>
    </row>
    <row r="35" spans="1:34" ht="14.5" x14ac:dyDescent="0.35">
      <c r="A35" s="60">
        <v>46113</v>
      </c>
      <c r="B35" s="8"/>
      <c r="C35" s="8">
        <v>91</v>
      </c>
      <c r="D35" s="44">
        <v>111</v>
      </c>
      <c r="E35" s="16">
        <v>137.93799999999999</v>
      </c>
      <c r="F35" s="16">
        <v>97.466999999999999</v>
      </c>
      <c r="G35" s="16">
        <v>158.29</v>
      </c>
      <c r="H35" s="46">
        <v>140.65700000000001</v>
      </c>
      <c r="I35" s="46">
        <v>163.221</v>
      </c>
      <c r="J35" s="46">
        <v>118.66200000000001</v>
      </c>
      <c r="K35" s="46">
        <v>117.026</v>
      </c>
      <c r="L35" s="46">
        <v>103.90600000000001</v>
      </c>
      <c r="M35" s="46">
        <v>83.721000000000004</v>
      </c>
      <c r="N35" s="46">
        <v>92.591999999999999</v>
      </c>
      <c r="O35" s="46">
        <v>150.65</v>
      </c>
      <c r="P35" s="46">
        <v>126.313</v>
      </c>
      <c r="Q35" s="46">
        <v>135.29900000000001</v>
      </c>
      <c r="R35" s="46">
        <v>102.19</v>
      </c>
      <c r="S35" s="46">
        <v>54.991999999999997</v>
      </c>
      <c r="T35" s="46">
        <v>121.503</v>
      </c>
      <c r="U35" s="46">
        <v>86.781000000000006</v>
      </c>
      <c r="V35" s="46">
        <v>201.42099999999999</v>
      </c>
      <c r="W35" s="46">
        <v>192.185</v>
      </c>
      <c r="X35" s="46">
        <v>72.603999999999999</v>
      </c>
      <c r="Y35" s="46">
        <v>90.424000000000007</v>
      </c>
      <c r="Z35" s="46">
        <v>107.88</v>
      </c>
      <c r="AA35" s="46">
        <v>145.21199999999999</v>
      </c>
      <c r="AB35" s="46">
        <v>539.12300000000005</v>
      </c>
      <c r="AC35" s="46">
        <v>120.277</v>
      </c>
      <c r="AD35" s="46">
        <v>279.846</v>
      </c>
      <c r="AE35" s="46">
        <v>129.43899999999999</v>
      </c>
      <c r="AF35" s="46">
        <v>85.332999999999998</v>
      </c>
      <c r="AG35" s="46">
        <v>116.744</v>
      </c>
      <c r="AH35" s="43">
        <v>161.34200000000001</v>
      </c>
    </row>
    <row r="36" spans="1:34" ht="14.5" x14ac:dyDescent="0.35">
      <c r="A36" s="60">
        <v>46143</v>
      </c>
      <c r="B36" s="13"/>
      <c r="C36" s="13">
        <v>165</v>
      </c>
      <c r="D36" s="44">
        <v>239</v>
      </c>
      <c r="E36" s="46">
        <v>236.87100000000001</v>
      </c>
      <c r="F36" s="46">
        <v>161.233</v>
      </c>
      <c r="G36" s="46">
        <v>250.00899999999999</v>
      </c>
      <c r="H36" s="46">
        <v>469.79899999999998</v>
      </c>
      <c r="I36" s="46">
        <v>253.96</v>
      </c>
      <c r="J36" s="46">
        <v>357.36799999999999</v>
      </c>
      <c r="K36" s="46">
        <v>198.39699999999999</v>
      </c>
      <c r="L36" s="46">
        <v>167.84100000000001</v>
      </c>
      <c r="M36" s="46">
        <v>56.503999999999998</v>
      </c>
      <c r="N36" s="46">
        <v>85.03</v>
      </c>
      <c r="O36" s="46">
        <v>123.809</v>
      </c>
      <c r="P36" s="46">
        <v>267.81799999999998</v>
      </c>
      <c r="Q36" s="46">
        <v>290.61099999999999</v>
      </c>
      <c r="R36" s="46">
        <v>211.92500000000001</v>
      </c>
      <c r="S36" s="46">
        <v>132.94800000000001</v>
      </c>
      <c r="T36" s="46">
        <v>191.36600000000001</v>
      </c>
      <c r="U36" s="46">
        <v>63.259</v>
      </c>
      <c r="V36" s="46">
        <v>350.017</v>
      </c>
      <c r="W36" s="46">
        <v>233.62</v>
      </c>
      <c r="X36" s="46">
        <v>93.691999999999993</v>
      </c>
      <c r="Y36" s="46">
        <v>193.42</v>
      </c>
      <c r="Z36" s="46">
        <v>248.363</v>
      </c>
      <c r="AA36" s="46">
        <v>398.43900000000002</v>
      </c>
      <c r="AB36" s="46">
        <v>571.68499999999995</v>
      </c>
      <c r="AC36" s="46">
        <v>321.35899999999998</v>
      </c>
      <c r="AD36" s="46">
        <v>183.33199999999999</v>
      </c>
      <c r="AE36" s="43">
        <v>170.292</v>
      </c>
      <c r="AF36" s="46">
        <v>111.502</v>
      </c>
      <c r="AG36" s="46">
        <v>186.05500000000001</v>
      </c>
      <c r="AH36" s="46">
        <v>311.65100000000001</v>
      </c>
    </row>
    <row r="37" spans="1:34" ht="14.5" x14ac:dyDescent="0.35">
      <c r="A37" s="60">
        <v>46174</v>
      </c>
      <c r="B37" s="13"/>
      <c r="C37" s="13">
        <v>249</v>
      </c>
      <c r="D37" s="44">
        <v>389</v>
      </c>
      <c r="E37" s="46">
        <v>192.97</v>
      </c>
      <c r="F37" s="46">
        <v>600.55799999999999</v>
      </c>
      <c r="G37" s="46">
        <v>689.39700000000005</v>
      </c>
      <c r="H37" s="46">
        <v>855.08</v>
      </c>
      <c r="I37" s="46">
        <v>467.04500000000002</v>
      </c>
      <c r="J37" s="46">
        <v>757.29</v>
      </c>
      <c r="K37" s="46">
        <v>241.72399999999999</v>
      </c>
      <c r="L37" s="46">
        <v>154.393</v>
      </c>
      <c r="M37" s="46">
        <v>188.29400000000001</v>
      </c>
      <c r="N37" s="46">
        <v>254.13900000000001</v>
      </c>
      <c r="O37" s="46">
        <v>256.346</v>
      </c>
      <c r="P37" s="46">
        <v>468.77</v>
      </c>
      <c r="Q37" s="46">
        <v>331.05399999999997</v>
      </c>
      <c r="R37" s="46">
        <v>78.706999999999994</v>
      </c>
      <c r="S37" s="46">
        <v>324.31299999999999</v>
      </c>
      <c r="T37" s="46">
        <v>547.03399999999999</v>
      </c>
      <c r="U37" s="46">
        <v>284.65499999999997</v>
      </c>
      <c r="V37" s="46">
        <v>679.84500000000003</v>
      </c>
      <c r="W37" s="46">
        <v>217.47800000000001</v>
      </c>
      <c r="X37" s="46">
        <v>105.64</v>
      </c>
      <c r="Y37" s="46">
        <v>490.23200000000003</v>
      </c>
      <c r="Z37" s="46">
        <v>356.483</v>
      </c>
      <c r="AA37" s="46">
        <v>426.07600000000002</v>
      </c>
      <c r="AB37" s="46">
        <v>871.202</v>
      </c>
      <c r="AC37" s="46">
        <v>503.13</v>
      </c>
      <c r="AD37" s="46">
        <v>354.34500000000003</v>
      </c>
      <c r="AE37" s="43">
        <v>396.65899999999999</v>
      </c>
      <c r="AF37" s="46">
        <v>404.74900000000002</v>
      </c>
      <c r="AG37" s="46">
        <v>79.813000000000002</v>
      </c>
      <c r="AH37" s="46">
        <v>474.971</v>
      </c>
    </row>
    <row r="38" spans="1:34" ht="14.5" x14ac:dyDescent="0.35">
      <c r="A38" s="60">
        <v>46204</v>
      </c>
      <c r="B38" s="13"/>
      <c r="C38" s="13">
        <v>92</v>
      </c>
      <c r="D38" s="44">
        <v>161</v>
      </c>
      <c r="E38" s="46">
        <v>37.923999999999999</v>
      </c>
      <c r="F38" s="46">
        <v>560.98400000000004</v>
      </c>
      <c r="G38" s="46">
        <v>311.00299999999999</v>
      </c>
      <c r="H38" s="46">
        <v>344.84899999999999</v>
      </c>
      <c r="I38" s="46">
        <v>438.55200000000002</v>
      </c>
      <c r="J38" s="46">
        <v>387.79199999999997</v>
      </c>
      <c r="K38" s="46">
        <v>72.561000000000007</v>
      </c>
      <c r="L38" s="46">
        <v>39.927</v>
      </c>
      <c r="M38" s="46">
        <v>86.322000000000003</v>
      </c>
      <c r="N38" s="46">
        <v>99.042000000000002</v>
      </c>
      <c r="O38" s="46">
        <v>181.16800000000001</v>
      </c>
      <c r="P38" s="46">
        <v>304.40100000000001</v>
      </c>
      <c r="Q38" s="46">
        <v>85.813999999999993</v>
      </c>
      <c r="R38" s="46">
        <v>11.04</v>
      </c>
      <c r="S38" s="46">
        <v>225.809</v>
      </c>
      <c r="T38" s="46">
        <v>393.68299999999999</v>
      </c>
      <c r="U38" s="46">
        <v>217.19800000000001</v>
      </c>
      <c r="V38" s="46">
        <v>798.67399999999998</v>
      </c>
      <c r="W38" s="46">
        <v>80.87</v>
      </c>
      <c r="X38" s="46">
        <v>39.369</v>
      </c>
      <c r="Y38" s="46">
        <v>301.26299999999998</v>
      </c>
      <c r="Z38" s="46">
        <v>152.024</v>
      </c>
      <c r="AA38" s="46">
        <v>125.331</v>
      </c>
      <c r="AB38" s="46">
        <v>409.62599999999998</v>
      </c>
      <c r="AC38" s="46">
        <v>213.58099999999999</v>
      </c>
      <c r="AD38" s="46">
        <v>248.845</v>
      </c>
      <c r="AE38" s="43">
        <v>185.173</v>
      </c>
      <c r="AF38" s="46">
        <v>194.63800000000001</v>
      </c>
      <c r="AG38" s="46">
        <v>40.241999999999997</v>
      </c>
      <c r="AH38" s="46">
        <v>263.226</v>
      </c>
    </row>
    <row r="39" spans="1:34" ht="14.5" x14ac:dyDescent="0.35">
      <c r="A39" s="60">
        <v>46235</v>
      </c>
      <c r="B39" s="13"/>
      <c r="C39" s="13">
        <v>45</v>
      </c>
      <c r="D39" s="44">
        <v>66</v>
      </c>
      <c r="E39" s="46">
        <v>33.012999999999998</v>
      </c>
      <c r="F39" s="46">
        <v>175.50700000000001</v>
      </c>
      <c r="G39" s="46">
        <v>100.64400000000001</v>
      </c>
      <c r="H39" s="46">
        <v>170.923</v>
      </c>
      <c r="I39" s="46">
        <v>144.11600000000001</v>
      </c>
      <c r="J39" s="46">
        <v>132.78399999999999</v>
      </c>
      <c r="K39" s="46">
        <v>42.167999999999999</v>
      </c>
      <c r="L39" s="46">
        <v>25.738</v>
      </c>
      <c r="M39" s="46">
        <v>36.798000000000002</v>
      </c>
      <c r="N39" s="46">
        <v>40.981999999999999</v>
      </c>
      <c r="O39" s="46">
        <v>71.628</v>
      </c>
      <c r="P39" s="46">
        <v>96.983999999999995</v>
      </c>
      <c r="Q39" s="46">
        <v>50.057000000000002</v>
      </c>
      <c r="R39" s="46">
        <v>30.385000000000002</v>
      </c>
      <c r="S39" s="46">
        <v>69.328000000000003</v>
      </c>
      <c r="T39" s="46">
        <v>122.265</v>
      </c>
      <c r="U39" s="46">
        <v>69.602000000000004</v>
      </c>
      <c r="V39" s="46">
        <v>208.911</v>
      </c>
      <c r="W39" s="46">
        <v>43.063000000000002</v>
      </c>
      <c r="X39" s="46">
        <v>26.274999999999999</v>
      </c>
      <c r="Y39" s="46">
        <v>108.283</v>
      </c>
      <c r="Z39" s="46">
        <v>58.354999999999997</v>
      </c>
      <c r="AA39" s="46">
        <v>63.73</v>
      </c>
      <c r="AB39" s="46">
        <v>146.929</v>
      </c>
      <c r="AC39" s="46">
        <v>82.153999999999996</v>
      </c>
      <c r="AD39" s="46">
        <v>95.498000000000005</v>
      </c>
      <c r="AE39" s="43">
        <v>68.900000000000006</v>
      </c>
      <c r="AF39" s="46">
        <v>90.587999999999994</v>
      </c>
      <c r="AG39" s="46">
        <v>26.666</v>
      </c>
      <c r="AH39" s="46">
        <v>198.161</v>
      </c>
    </row>
    <row r="40" spans="1:34" ht="14.5" x14ac:dyDescent="0.35">
      <c r="A40" s="60">
        <v>46266</v>
      </c>
      <c r="B40" s="13"/>
      <c r="C40" s="13">
        <v>34</v>
      </c>
      <c r="D40" s="44">
        <v>43</v>
      </c>
      <c r="E40" s="46">
        <v>29.257999999999999</v>
      </c>
      <c r="F40" s="46">
        <v>74.165000000000006</v>
      </c>
      <c r="G40" s="46">
        <v>61.945</v>
      </c>
      <c r="H40" s="46">
        <v>108.35299999999999</v>
      </c>
      <c r="I40" s="46">
        <v>66.647000000000006</v>
      </c>
      <c r="J40" s="46">
        <v>94.63</v>
      </c>
      <c r="K40" s="46">
        <v>48.802999999999997</v>
      </c>
      <c r="L40" s="46">
        <v>22.312000000000001</v>
      </c>
      <c r="M40" s="46">
        <v>34.113</v>
      </c>
      <c r="N40" s="46">
        <v>38.594000000000001</v>
      </c>
      <c r="O40" s="46">
        <v>57.439</v>
      </c>
      <c r="P40" s="46">
        <v>54.603000000000002</v>
      </c>
      <c r="Q40" s="46">
        <v>40.360999999999997</v>
      </c>
      <c r="R40" s="46">
        <v>28.933</v>
      </c>
      <c r="S40" s="46">
        <v>55.057000000000002</v>
      </c>
      <c r="T40" s="46">
        <v>56.356999999999999</v>
      </c>
      <c r="U40" s="46">
        <v>44.395000000000003</v>
      </c>
      <c r="V40" s="46">
        <v>91.364999999999995</v>
      </c>
      <c r="W40" s="46">
        <v>33.055</v>
      </c>
      <c r="X40" s="46">
        <v>30.288</v>
      </c>
      <c r="Y40" s="46">
        <v>74.626999999999995</v>
      </c>
      <c r="Z40" s="46">
        <v>41.308999999999997</v>
      </c>
      <c r="AA40" s="46">
        <v>62.86</v>
      </c>
      <c r="AB40" s="46">
        <v>99.56</v>
      </c>
      <c r="AC40" s="46">
        <v>51.359000000000002</v>
      </c>
      <c r="AD40" s="46">
        <v>68.114000000000004</v>
      </c>
      <c r="AE40" s="43">
        <v>48.293999999999997</v>
      </c>
      <c r="AF40" s="46">
        <v>71.162000000000006</v>
      </c>
      <c r="AG40" s="46">
        <v>27.199000000000002</v>
      </c>
      <c r="AH40" s="46">
        <v>79.102999999999994</v>
      </c>
    </row>
    <row r="41" spans="1:34" ht="14.5" x14ac:dyDescent="0.35">
      <c r="A41" s="60">
        <v>46296</v>
      </c>
      <c r="B41" s="13"/>
      <c r="C41" s="13">
        <v>41</v>
      </c>
      <c r="D41" s="44">
        <v>54</v>
      </c>
      <c r="E41" s="46">
        <v>57.054000000000002</v>
      </c>
      <c r="F41" s="46">
        <v>66.274000000000001</v>
      </c>
      <c r="G41" s="46">
        <v>60.036999999999999</v>
      </c>
      <c r="H41" s="46">
        <v>98.95</v>
      </c>
      <c r="I41" s="46">
        <v>67.105999999999995</v>
      </c>
      <c r="J41" s="46">
        <v>64.247</v>
      </c>
      <c r="K41" s="46">
        <v>50.366999999999997</v>
      </c>
      <c r="L41" s="46">
        <v>26.652000000000001</v>
      </c>
      <c r="M41" s="46">
        <v>38.914000000000001</v>
      </c>
      <c r="N41" s="46">
        <v>31.227</v>
      </c>
      <c r="O41" s="46">
        <v>58.622</v>
      </c>
      <c r="P41" s="46">
        <v>53.325000000000003</v>
      </c>
      <c r="Q41" s="46">
        <v>61.954000000000001</v>
      </c>
      <c r="R41" s="46">
        <v>55.625</v>
      </c>
      <c r="S41" s="46">
        <v>46.307000000000002</v>
      </c>
      <c r="T41" s="46">
        <v>58.256</v>
      </c>
      <c r="U41" s="46">
        <v>38.040999999999997</v>
      </c>
      <c r="V41" s="46">
        <v>84.659000000000006</v>
      </c>
      <c r="W41" s="46">
        <v>37.567999999999998</v>
      </c>
      <c r="X41" s="46">
        <v>52.063000000000002</v>
      </c>
      <c r="Y41" s="46">
        <v>127.014</v>
      </c>
      <c r="Z41" s="46">
        <v>51.402999999999999</v>
      </c>
      <c r="AA41" s="46">
        <v>99.936999999999998</v>
      </c>
      <c r="AB41" s="46">
        <v>110.869</v>
      </c>
      <c r="AC41" s="46">
        <v>58.956000000000003</v>
      </c>
      <c r="AD41" s="46">
        <v>63.654000000000003</v>
      </c>
      <c r="AE41" s="43">
        <v>46.079000000000001</v>
      </c>
      <c r="AF41" s="46">
        <v>48.192999999999998</v>
      </c>
      <c r="AG41" s="46">
        <v>26.890999999999998</v>
      </c>
      <c r="AH41" s="46">
        <v>66.715999999999994</v>
      </c>
    </row>
    <row r="42" spans="1:34" ht="14.5" x14ac:dyDescent="0.35">
      <c r="A42" s="60">
        <v>46327</v>
      </c>
      <c r="B42" s="13"/>
      <c r="C42" s="13">
        <v>44</v>
      </c>
      <c r="D42" s="44">
        <v>51</v>
      </c>
      <c r="E42" s="46">
        <v>48.378</v>
      </c>
      <c r="F42" s="46">
        <v>64.097999999999999</v>
      </c>
      <c r="G42" s="46">
        <v>66.477000000000004</v>
      </c>
      <c r="H42" s="46">
        <v>73.305999999999997</v>
      </c>
      <c r="I42" s="46">
        <v>61.231000000000002</v>
      </c>
      <c r="J42" s="46">
        <v>61.625</v>
      </c>
      <c r="K42" s="46">
        <v>45.457000000000001</v>
      </c>
      <c r="L42" s="46">
        <v>39.453000000000003</v>
      </c>
      <c r="M42" s="46">
        <v>36.101999999999997</v>
      </c>
      <c r="N42" s="46">
        <v>36.813000000000002</v>
      </c>
      <c r="O42" s="46">
        <v>78.436999999999998</v>
      </c>
      <c r="P42" s="46">
        <v>53.48</v>
      </c>
      <c r="Q42" s="46">
        <v>52.859000000000002</v>
      </c>
      <c r="R42" s="46">
        <v>45.570999999999998</v>
      </c>
      <c r="S42" s="46">
        <v>51.436</v>
      </c>
      <c r="T42" s="46">
        <v>60.076000000000001</v>
      </c>
      <c r="U42" s="46">
        <v>44.792000000000002</v>
      </c>
      <c r="V42" s="46">
        <v>74.873000000000005</v>
      </c>
      <c r="W42" s="46">
        <v>50.356000000000002</v>
      </c>
      <c r="X42" s="46">
        <v>40.17</v>
      </c>
      <c r="Y42" s="46">
        <v>72.085999999999999</v>
      </c>
      <c r="Z42" s="46">
        <v>47.731999999999999</v>
      </c>
      <c r="AA42" s="46">
        <v>98.135000000000005</v>
      </c>
      <c r="AB42" s="46">
        <v>91.173000000000002</v>
      </c>
      <c r="AC42" s="46">
        <v>60.771999999999998</v>
      </c>
      <c r="AD42" s="46">
        <v>56.975999999999999</v>
      </c>
      <c r="AE42" s="43">
        <v>54.195999999999998</v>
      </c>
      <c r="AF42" s="46">
        <v>58.316000000000003</v>
      </c>
      <c r="AG42" s="46">
        <v>33.756</v>
      </c>
      <c r="AH42" s="46">
        <v>60.762</v>
      </c>
    </row>
    <row r="43" spans="1:34" ht="14.5" x14ac:dyDescent="0.35">
      <c r="A43" s="60">
        <v>46357</v>
      </c>
      <c r="B43" s="13"/>
      <c r="C43" s="13">
        <v>33</v>
      </c>
      <c r="D43" s="44">
        <v>34</v>
      </c>
      <c r="E43" s="46">
        <v>37.588000000000001</v>
      </c>
      <c r="F43" s="46">
        <v>63.054000000000002</v>
      </c>
      <c r="G43" s="46">
        <v>62.84</v>
      </c>
      <c r="H43" s="46">
        <v>60.948</v>
      </c>
      <c r="I43" s="46">
        <v>55.006</v>
      </c>
      <c r="J43" s="46">
        <v>55.530999999999999</v>
      </c>
      <c r="K43" s="46">
        <v>36.844999999999999</v>
      </c>
      <c r="L43" s="46">
        <v>31.911000000000001</v>
      </c>
      <c r="M43" s="46">
        <v>29.821000000000002</v>
      </c>
      <c r="N43" s="46">
        <v>31.847000000000001</v>
      </c>
      <c r="O43" s="46">
        <v>46.542000000000002</v>
      </c>
      <c r="P43" s="46">
        <v>48.179000000000002</v>
      </c>
      <c r="Q43" s="46">
        <v>45.082000000000001</v>
      </c>
      <c r="R43" s="46">
        <v>33.192</v>
      </c>
      <c r="S43" s="46">
        <v>42.628999999999998</v>
      </c>
      <c r="T43" s="46">
        <v>49.494</v>
      </c>
      <c r="U43" s="46">
        <v>39.238999999999997</v>
      </c>
      <c r="V43" s="46">
        <v>64.352000000000004</v>
      </c>
      <c r="W43" s="46">
        <v>41.433</v>
      </c>
      <c r="X43" s="46">
        <v>31.157</v>
      </c>
      <c r="Y43" s="46">
        <v>56.076000000000001</v>
      </c>
      <c r="Z43" s="46">
        <v>41.295000000000002</v>
      </c>
      <c r="AA43" s="46">
        <v>62.573999999999998</v>
      </c>
      <c r="AB43" s="46">
        <v>83.009</v>
      </c>
      <c r="AC43" s="46">
        <v>50.674999999999997</v>
      </c>
      <c r="AD43" s="46">
        <v>49.811</v>
      </c>
      <c r="AE43" s="43">
        <v>47.436999999999998</v>
      </c>
      <c r="AF43" s="46">
        <v>49.351999999999997</v>
      </c>
      <c r="AG43" s="46">
        <v>29.411999999999999</v>
      </c>
      <c r="AH43" s="46">
        <v>51.62</v>
      </c>
    </row>
    <row r="44" spans="1:34" ht="14.5" x14ac:dyDescent="0.35">
      <c r="A44" s="60">
        <v>46388</v>
      </c>
      <c r="B44" s="13"/>
      <c r="C44" s="13">
        <v>40</v>
      </c>
      <c r="D44" s="44">
        <v>42</v>
      </c>
      <c r="E44" s="46">
        <v>34.9</v>
      </c>
      <c r="F44" s="46">
        <v>53.529000000000003</v>
      </c>
      <c r="G44" s="46">
        <v>77.135000000000005</v>
      </c>
      <c r="H44" s="46">
        <v>53.786999999999999</v>
      </c>
      <c r="I44" s="46">
        <v>48.493000000000002</v>
      </c>
      <c r="J44" s="46">
        <v>50.29</v>
      </c>
      <c r="K44" s="46">
        <v>32.744</v>
      </c>
      <c r="L44" s="46">
        <v>27.167000000000002</v>
      </c>
      <c r="M44" s="46">
        <v>26.736000000000001</v>
      </c>
      <c r="N44" s="46">
        <v>28.971</v>
      </c>
      <c r="O44" s="46">
        <v>41.069000000000003</v>
      </c>
      <c r="P44" s="46">
        <v>48.917999999999999</v>
      </c>
      <c r="Q44" s="46">
        <v>42.113999999999997</v>
      </c>
      <c r="R44" s="46">
        <v>27.994</v>
      </c>
      <c r="S44" s="46">
        <v>39.548000000000002</v>
      </c>
      <c r="T44" s="46">
        <v>43.493000000000002</v>
      </c>
      <c r="U44" s="46">
        <v>36.155000000000001</v>
      </c>
      <c r="V44" s="46">
        <v>60.158000000000001</v>
      </c>
      <c r="W44" s="46">
        <v>34.746000000000002</v>
      </c>
      <c r="X44" s="46">
        <v>28.155999999999999</v>
      </c>
      <c r="Y44" s="46">
        <v>52.255000000000003</v>
      </c>
      <c r="Z44" s="46">
        <v>35.192999999999998</v>
      </c>
      <c r="AA44" s="46">
        <v>52.715000000000003</v>
      </c>
      <c r="AB44" s="46">
        <v>72.686000000000007</v>
      </c>
      <c r="AC44" s="46">
        <v>43.671999999999997</v>
      </c>
      <c r="AD44" s="46">
        <v>44.633000000000003</v>
      </c>
      <c r="AE44" s="43">
        <v>41.655000000000001</v>
      </c>
      <c r="AF44" s="46">
        <v>42.927</v>
      </c>
      <c r="AG44" s="46">
        <v>26.852</v>
      </c>
      <c r="AH44" s="46">
        <v>46.73</v>
      </c>
    </row>
    <row r="45" spans="1:34" ht="14.5" x14ac:dyDescent="0.35">
      <c r="A45" s="60">
        <v>46419</v>
      </c>
      <c r="B45" s="13"/>
      <c r="C45" s="13">
        <v>42</v>
      </c>
      <c r="D45" s="44">
        <v>43</v>
      </c>
      <c r="E45" s="46">
        <v>51.881</v>
      </c>
      <c r="F45" s="46">
        <v>65.320999999999998</v>
      </c>
      <c r="G45" s="46">
        <v>59.375</v>
      </c>
      <c r="H45" s="46">
        <v>50.033000000000001</v>
      </c>
      <c r="I45" s="46">
        <v>48.195999999999998</v>
      </c>
      <c r="J45" s="46">
        <v>54.762999999999998</v>
      </c>
      <c r="K45" s="46">
        <v>32.841000000000001</v>
      </c>
      <c r="L45" s="46">
        <v>27.946000000000002</v>
      </c>
      <c r="M45" s="46">
        <v>39.030999999999999</v>
      </c>
      <c r="N45" s="46">
        <v>31.004999999999999</v>
      </c>
      <c r="O45" s="46">
        <v>40.436</v>
      </c>
      <c r="P45" s="46">
        <v>45.606000000000002</v>
      </c>
      <c r="Q45" s="46">
        <v>45.247999999999998</v>
      </c>
      <c r="R45" s="46">
        <v>27.876999999999999</v>
      </c>
      <c r="S45" s="46">
        <v>39.924999999999997</v>
      </c>
      <c r="T45" s="46">
        <v>41.040999999999997</v>
      </c>
      <c r="U45" s="46">
        <v>37.274999999999999</v>
      </c>
      <c r="V45" s="46">
        <v>57.118000000000002</v>
      </c>
      <c r="W45" s="46">
        <v>34.860999999999997</v>
      </c>
      <c r="X45" s="46">
        <v>38.405999999999999</v>
      </c>
      <c r="Y45" s="46">
        <v>61.351999999999997</v>
      </c>
      <c r="Z45" s="46">
        <v>49.146999999999998</v>
      </c>
      <c r="AA45" s="46">
        <v>92.908000000000001</v>
      </c>
      <c r="AB45" s="46">
        <v>70.783000000000001</v>
      </c>
      <c r="AC45" s="46">
        <v>42.854999999999997</v>
      </c>
      <c r="AD45" s="46">
        <v>43.335999999999999</v>
      </c>
      <c r="AE45" s="43">
        <v>43.924999999999997</v>
      </c>
      <c r="AF45" s="46">
        <v>42.616</v>
      </c>
      <c r="AG45" s="46">
        <v>28.792999999999999</v>
      </c>
      <c r="AH45" s="46">
        <v>44.353999999999999</v>
      </c>
    </row>
    <row r="46" spans="1:34" ht="14.5" x14ac:dyDescent="0.35">
      <c r="A46" s="60">
        <v>46447</v>
      </c>
      <c r="B46" s="13"/>
      <c r="C46" s="13">
        <v>68</v>
      </c>
      <c r="D46" s="44">
        <v>85</v>
      </c>
      <c r="E46" s="46">
        <v>112.521</v>
      </c>
      <c r="F46" s="46">
        <v>100.55800000000001</v>
      </c>
      <c r="G46" s="46">
        <v>115.881</v>
      </c>
      <c r="H46" s="46">
        <v>97.652000000000001</v>
      </c>
      <c r="I46" s="46">
        <v>87.576999999999998</v>
      </c>
      <c r="J46" s="46">
        <v>80.566999999999993</v>
      </c>
      <c r="K46" s="46">
        <v>68.570999999999998</v>
      </c>
      <c r="L46" s="46">
        <v>52.625999999999998</v>
      </c>
      <c r="M46" s="46">
        <v>64.745999999999995</v>
      </c>
      <c r="N46" s="46">
        <v>97.995000000000005</v>
      </c>
      <c r="O46" s="46">
        <v>87.355999999999995</v>
      </c>
      <c r="P46" s="46">
        <v>73.176000000000002</v>
      </c>
      <c r="Q46" s="46">
        <v>101.58799999999999</v>
      </c>
      <c r="R46" s="46">
        <v>50.261000000000003</v>
      </c>
      <c r="S46" s="46">
        <v>79.543000000000006</v>
      </c>
      <c r="T46" s="46">
        <v>66.313000000000002</v>
      </c>
      <c r="U46" s="46">
        <v>64.756</v>
      </c>
      <c r="V46" s="46">
        <v>114.496</v>
      </c>
      <c r="W46" s="46">
        <v>67.879000000000005</v>
      </c>
      <c r="X46" s="46">
        <v>69.641999999999996</v>
      </c>
      <c r="Y46" s="46">
        <v>104.431</v>
      </c>
      <c r="Z46" s="46">
        <v>91.869</v>
      </c>
      <c r="AA46" s="46">
        <v>338.596</v>
      </c>
      <c r="AB46" s="46">
        <v>94.938999999999993</v>
      </c>
      <c r="AC46" s="46">
        <v>77.590999999999994</v>
      </c>
      <c r="AD46" s="46">
        <v>102.285</v>
      </c>
      <c r="AE46" s="43">
        <v>64.465000000000003</v>
      </c>
      <c r="AF46" s="46">
        <v>119.134</v>
      </c>
      <c r="AG46" s="46">
        <v>85.867000000000004</v>
      </c>
      <c r="AH46" s="46">
        <v>107.6</v>
      </c>
    </row>
    <row r="47" spans="1:34" ht="14.5" x14ac:dyDescent="0.35">
      <c r="A47" s="60">
        <v>46478</v>
      </c>
      <c r="B47" s="13"/>
      <c r="C47" s="13">
        <v>91</v>
      </c>
      <c r="D47" s="44">
        <v>111</v>
      </c>
      <c r="E47" s="46">
        <v>95.17</v>
      </c>
      <c r="F47" s="46">
        <v>158.48099999999999</v>
      </c>
      <c r="G47" s="46">
        <v>140.08600000000001</v>
      </c>
      <c r="H47" s="46">
        <v>163.261</v>
      </c>
      <c r="I47" s="46">
        <v>107.288</v>
      </c>
      <c r="J47" s="46">
        <v>117.32899999999999</v>
      </c>
      <c r="K47" s="46">
        <v>103.977</v>
      </c>
      <c r="L47" s="46">
        <v>84.015000000000001</v>
      </c>
      <c r="M47" s="46">
        <v>90.162999999999997</v>
      </c>
      <c r="N47" s="46">
        <v>149.91900000000001</v>
      </c>
      <c r="O47" s="46">
        <v>125.36499999999999</v>
      </c>
      <c r="P47" s="46">
        <v>134.874</v>
      </c>
      <c r="Q47" s="46">
        <v>101.14700000000001</v>
      </c>
      <c r="R47" s="46">
        <v>54.89</v>
      </c>
      <c r="S47" s="46">
        <v>120.79900000000001</v>
      </c>
      <c r="T47" s="46">
        <v>85.759</v>
      </c>
      <c r="U47" s="46">
        <v>197.58099999999999</v>
      </c>
      <c r="V47" s="46">
        <v>191.99700000000001</v>
      </c>
      <c r="W47" s="46">
        <v>72.343000000000004</v>
      </c>
      <c r="X47" s="46">
        <v>91.222999999999999</v>
      </c>
      <c r="Y47" s="46">
        <v>107.482</v>
      </c>
      <c r="Z47" s="46">
        <v>144.334</v>
      </c>
      <c r="AA47" s="46">
        <v>538.98500000000001</v>
      </c>
      <c r="AB47" s="46">
        <v>120.059</v>
      </c>
      <c r="AC47" s="46">
        <v>272.57</v>
      </c>
      <c r="AD47" s="46">
        <v>130.238</v>
      </c>
      <c r="AE47" s="43">
        <v>84.896000000000001</v>
      </c>
      <c r="AF47" s="46">
        <v>116.73099999999999</v>
      </c>
      <c r="AG47" s="46">
        <v>161.96199999999999</v>
      </c>
      <c r="AH47" s="46">
        <v>137.71</v>
      </c>
    </row>
    <row r="48" spans="1:34" ht="14.5" x14ac:dyDescent="0.35">
      <c r="A48" s="60">
        <v>46508</v>
      </c>
      <c r="B48" s="13"/>
      <c r="C48" s="13">
        <v>165</v>
      </c>
      <c r="D48" s="45">
        <v>239</v>
      </c>
      <c r="E48" s="46">
        <v>150.88499999999999</v>
      </c>
      <c r="F48" s="46">
        <v>250.31299999999999</v>
      </c>
      <c r="G48" s="46">
        <v>468.84300000000002</v>
      </c>
      <c r="H48" s="46">
        <v>254.357</v>
      </c>
      <c r="I48" s="46">
        <v>339.505</v>
      </c>
      <c r="J48" s="46">
        <v>198.608</v>
      </c>
      <c r="K48" s="46">
        <v>168.20699999999999</v>
      </c>
      <c r="L48" s="46">
        <v>56.841999999999999</v>
      </c>
      <c r="M48" s="46">
        <v>73.707999999999998</v>
      </c>
      <c r="N48" s="46">
        <v>123.05200000000001</v>
      </c>
      <c r="O48" s="46">
        <v>266.00900000000001</v>
      </c>
      <c r="P48" s="46">
        <v>289.98099999999999</v>
      </c>
      <c r="Q48" s="46">
        <v>207.79900000000001</v>
      </c>
      <c r="R48" s="46">
        <v>132.887</v>
      </c>
      <c r="S48" s="46">
        <v>190.46700000000001</v>
      </c>
      <c r="T48" s="46">
        <v>62.746000000000002</v>
      </c>
      <c r="U48" s="46">
        <v>331.55099999999999</v>
      </c>
      <c r="V48" s="46">
        <v>233.49100000000001</v>
      </c>
      <c r="W48" s="46">
        <v>93.507000000000005</v>
      </c>
      <c r="X48" s="46">
        <v>194.72300000000001</v>
      </c>
      <c r="Y48" s="46">
        <v>230.393</v>
      </c>
      <c r="Z48" s="46">
        <v>396.89699999999999</v>
      </c>
      <c r="AA48" s="46">
        <v>571.78300000000002</v>
      </c>
      <c r="AB48" s="46">
        <v>321.06400000000002</v>
      </c>
      <c r="AC48" s="46">
        <v>181.036</v>
      </c>
      <c r="AD48" s="46">
        <v>170.92500000000001</v>
      </c>
      <c r="AE48" s="43">
        <v>111.134</v>
      </c>
      <c r="AF48" s="46">
        <v>184.12899999999999</v>
      </c>
      <c r="AG48" s="46">
        <v>293.29500000000002</v>
      </c>
      <c r="AH48" s="46">
        <v>236.80799999999999</v>
      </c>
    </row>
    <row r="49" spans="1:1005" ht="14.5" x14ac:dyDescent="0.35">
      <c r="A49" s="60">
        <v>46539</v>
      </c>
      <c r="B49" s="13"/>
      <c r="C49" s="13">
        <v>249</v>
      </c>
      <c r="D49" s="45">
        <v>389</v>
      </c>
      <c r="E49" s="46">
        <v>581.34500000000003</v>
      </c>
      <c r="F49" s="46">
        <v>689.65300000000002</v>
      </c>
      <c r="G49" s="46">
        <v>854.48800000000006</v>
      </c>
      <c r="H49" s="46">
        <v>467.34199999999998</v>
      </c>
      <c r="I49" s="46">
        <v>758.46299999999997</v>
      </c>
      <c r="J49" s="46">
        <v>241.89</v>
      </c>
      <c r="K49" s="46">
        <v>154.55500000000001</v>
      </c>
      <c r="L49" s="46">
        <v>188.65600000000001</v>
      </c>
      <c r="M49" s="46">
        <v>255.54599999999999</v>
      </c>
      <c r="N49" s="46">
        <v>255.459</v>
      </c>
      <c r="O49" s="46">
        <v>466.86900000000003</v>
      </c>
      <c r="P49" s="46">
        <v>330.84699999999998</v>
      </c>
      <c r="Q49" s="46">
        <v>81.942999999999998</v>
      </c>
      <c r="R49" s="46">
        <v>324.13499999999999</v>
      </c>
      <c r="S49" s="46">
        <v>544.55600000000004</v>
      </c>
      <c r="T49" s="46">
        <v>283.64600000000002</v>
      </c>
      <c r="U49" s="46">
        <v>656.45399999999995</v>
      </c>
      <c r="V49" s="46">
        <v>217.4</v>
      </c>
      <c r="W49" s="46">
        <v>105.502</v>
      </c>
      <c r="X49" s="46">
        <v>491.238</v>
      </c>
      <c r="Y49" s="46">
        <v>355.56400000000002</v>
      </c>
      <c r="Z49" s="46">
        <v>425.21699999999998</v>
      </c>
      <c r="AA49" s="46">
        <v>871.37699999999995</v>
      </c>
      <c r="AB49" s="46">
        <v>502.995</v>
      </c>
      <c r="AC49" s="46">
        <v>351.01499999999999</v>
      </c>
      <c r="AD49" s="46">
        <v>397.221</v>
      </c>
      <c r="AE49" s="43">
        <v>404.12</v>
      </c>
      <c r="AF49" s="46">
        <v>79.853999999999999</v>
      </c>
      <c r="AG49" s="46">
        <v>474.57900000000001</v>
      </c>
      <c r="AH49" s="46">
        <v>192.92099999999999</v>
      </c>
    </row>
    <row r="50" spans="1:1005" ht="14.5" x14ac:dyDescent="0.35">
      <c r="A50" s="60">
        <v>46569</v>
      </c>
      <c r="B50" s="13"/>
      <c r="C50" s="13">
        <v>92</v>
      </c>
      <c r="D50" s="45">
        <v>161</v>
      </c>
      <c r="E50" s="46">
        <v>574.97699999999998</v>
      </c>
      <c r="F50" s="46">
        <v>311.11200000000002</v>
      </c>
      <c r="G50" s="46">
        <v>344.63900000000001</v>
      </c>
      <c r="H50" s="46">
        <v>438.702</v>
      </c>
      <c r="I50" s="46">
        <v>404.34</v>
      </c>
      <c r="J50" s="46">
        <v>72.69</v>
      </c>
      <c r="K50" s="46">
        <v>39.981000000000002</v>
      </c>
      <c r="L50" s="46">
        <v>86.522000000000006</v>
      </c>
      <c r="M50" s="46">
        <v>102.104</v>
      </c>
      <c r="N50" s="46">
        <v>180.809</v>
      </c>
      <c r="O50" s="46">
        <v>303.77</v>
      </c>
      <c r="P50" s="46">
        <v>85.72</v>
      </c>
      <c r="Q50" s="46">
        <v>11.553000000000001</v>
      </c>
      <c r="R50" s="46">
        <v>225.74299999999999</v>
      </c>
      <c r="S50" s="46">
        <v>393.27100000000002</v>
      </c>
      <c r="T50" s="46">
        <v>216.839</v>
      </c>
      <c r="U50" s="46">
        <v>822.38199999999995</v>
      </c>
      <c r="V50" s="46">
        <v>80.795000000000002</v>
      </c>
      <c r="W50" s="46">
        <v>39.219000000000001</v>
      </c>
      <c r="X50" s="46">
        <v>301.55399999999997</v>
      </c>
      <c r="Y50" s="46">
        <v>156.80799999999999</v>
      </c>
      <c r="Z50" s="46">
        <v>125.03700000000001</v>
      </c>
      <c r="AA50" s="46">
        <v>409.60199999999998</v>
      </c>
      <c r="AB50" s="46">
        <v>213.48699999999999</v>
      </c>
      <c r="AC50" s="46">
        <v>254.65899999999999</v>
      </c>
      <c r="AD50" s="46">
        <v>185.58699999999999</v>
      </c>
      <c r="AE50" s="43">
        <v>194.399</v>
      </c>
      <c r="AF50" s="46">
        <v>40.296999999999997</v>
      </c>
      <c r="AG50" s="46">
        <v>266.702</v>
      </c>
      <c r="AH50" s="46">
        <v>37.860999999999997</v>
      </c>
    </row>
    <row r="51" spans="1:1005" ht="14.5" x14ac:dyDescent="0.35">
      <c r="A51" s="60">
        <v>46600</v>
      </c>
      <c r="B51" s="13"/>
      <c r="C51" s="13">
        <v>45</v>
      </c>
      <c r="D51" s="45">
        <v>66</v>
      </c>
      <c r="E51" s="46">
        <v>181.69900000000001</v>
      </c>
      <c r="F51" s="46">
        <v>100.714</v>
      </c>
      <c r="G51" s="46">
        <v>170.76400000000001</v>
      </c>
      <c r="H51" s="46">
        <v>144.18700000000001</v>
      </c>
      <c r="I51" s="46">
        <v>136.35499999999999</v>
      </c>
      <c r="J51" s="46">
        <v>42.268000000000001</v>
      </c>
      <c r="K51" s="46">
        <v>25.783999999999999</v>
      </c>
      <c r="L51" s="46">
        <v>37.020000000000003</v>
      </c>
      <c r="M51" s="46">
        <v>41.295000000000002</v>
      </c>
      <c r="N51" s="46">
        <v>71.375</v>
      </c>
      <c r="O51" s="46">
        <v>96.638000000000005</v>
      </c>
      <c r="P51" s="46">
        <v>49.959000000000003</v>
      </c>
      <c r="Q51" s="46">
        <v>31.042999999999999</v>
      </c>
      <c r="R51" s="46">
        <v>69.27</v>
      </c>
      <c r="S51" s="46">
        <v>122.03</v>
      </c>
      <c r="T51" s="46">
        <v>69.334999999999994</v>
      </c>
      <c r="U51" s="46">
        <v>217.239</v>
      </c>
      <c r="V51" s="46">
        <v>42.973999999999997</v>
      </c>
      <c r="W51" s="46">
        <v>26.131</v>
      </c>
      <c r="X51" s="46">
        <v>108.55200000000001</v>
      </c>
      <c r="Y51" s="46">
        <v>59.6</v>
      </c>
      <c r="Z51" s="46">
        <v>63.488999999999997</v>
      </c>
      <c r="AA51" s="46">
        <v>146.88300000000001</v>
      </c>
      <c r="AB51" s="46">
        <v>82.055999999999997</v>
      </c>
      <c r="AC51" s="46">
        <v>98.363</v>
      </c>
      <c r="AD51" s="46">
        <v>69.274000000000001</v>
      </c>
      <c r="AE51" s="43">
        <v>90.385000000000005</v>
      </c>
      <c r="AF51" s="46">
        <v>26.724</v>
      </c>
      <c r="AG51" s="46">
        <v>202.15100000000001</v>
      </c>
      <c r="AH51" s="46">
        <v>32.945999999999998</v>
      </c>
    </row>
    <row r="52" spans="1:1005" ht="14.5" x14ac:dyDescent="0.35">
      <c r="A52" s="60">
        <v>46631</v>
      </c>
      <c r="B52" s="13"/>
      <c r="C52" s="13">
        <v>34</v>
      </c>
      <c r="D52" s="45">
        <v>43</v>
      </c>
      <c r="E52" s="46">
        <v>75.430000000000007</v>
      </c>
      <c r="F52" s="46">
        <v>62.005000000000003</v>
      </c>
      <c r="G52" s="46">
        <v>108.211</v>
      </c>
      <c r="H52" s="46">
        <v>66.697999999999993</v>
      </c>
      <c r="I52" s="46">
        <v>94.554000000000002</v>
      </c>
      <c r="J52" s="46">
        <v>48.88</v>
      </c>
      <c r="K52" s="46">
        <v>22.356999999999999</v>
      </c>
      <c r="L52" s="46">
        <v>34.250999999999998</v>
      </c>
      <c r="M52" s="46">
        <v>38.005000000000003</v>
      </c>
      <c r="N52" s="46">
        <v>57.222000000000001</v>
      </c>
      <c r="O52" s="46">
        <v>54.323</v>
      </c>
      <c r="P52" s="46">
        <v>40.265999999999998</v>
      </c>
      <c r="Q52" s="46">
        <v>28.298999999999999</v>
      </c>
      <c r="R52" s="46">
        <v>54.988999999999997</v>
      </c>
      <c r="S52" s="46">
        <v>56.154000000000003</v>
      </c>
      <c r="T52" s="46">
        <v>44.161000000000001</v>
      </c>
      <c r="U52" s="46">
        <v>92.911000000000001</v>
      </c>
      <c r="V52" s="46">
        <v>32.972000000000001</v>
      </c>
      <c r="W52" s="46">
        <v>30.172000000000001</v>
      </c>
      <c r="X52" s="46">
        <v>74.858999999999995</v>
      </c>
      <c r="Y52" s="46">
        <v>40.902999999999999</v>
      </c>
      <c r="Z52" s="46">
        <v>62.634</v>
      </c>
      <c r="AA52" s="46">
        <v>99.516999999999996</v>
      </c>
      <c r="AB52" s="46">
        <v>51.271999999999998</v>
      </c>
      <c r="AC52" s="46">
        <v>67.989000000000004</v>
      </c>
      <c r="AD52" s="46">
        <v>48.625</v>
      </c>
      <c r="AE52" s="43">
        <v>70.981999999999999</v>
      </c>
      <c r="AF52" s="46">
        <v>27.236999999999998</v>
      </c>
      <c r="AG52" s="46">
        <v>80.536000000000001</v>
      </c>
      <c r="AH52" s="46">
        <v>29.023</v>
      </c>
    </row>
    <row r="53" spans="1:1005" ht="14.5" x14ac:dyDescent="0.35">
      <c r="A53" s="60">
        <v>46661</v>
      </c>
      <c r="B53" s="13"/>
      <c r="C53" s="13">
        <v>41</v>
      </c>
      <c r="D53" s="45">
        <v>54</v>
      </c>
      <c r="E53" s="46">
        <v>66.289000000000001</v>
      </c>
      <c r="F53" s="46">
        <v>60.088999999999999</v>
      </c>
      <c r="G53" s="46">
        <v>98.813000000000002</v>
      </c>
      <c r="H53" s="46">
        <v>67.152000000000001</v>
      </c>
      <c r="I53" s="46">
        <v>64.760000000000005</v>
      </c>
      <c r="J53" s="46">
        <v>50.423000000000002</v>
      </c>
      <c r="K53" s="46">
        <v>26.689</v>
      </c>
      <c r="L53" s="46">
        <v>39.04</v>
      </c>
      <c r="M53" s="46">
        <v>31.116</v>
      </c>
      <c r="N53" s="46">
        <v>58.44</v>
      </c>
      <c r="O53" s="46">
        <v>53.061999999999998</v>
      </c>
      <c r="P53" s="46">
        <v>61.857999999999997</v>
      </c>
      <c r="Q53" s="46">
        <v>55.131</v>
      </c>
      <c r="R53" s="46">
        <v>46.256999999999998</v>
      </c>
      <c r="S53" s="46">
        <v>58.066000000000003</v>
      </c>
      <c r="T53" s="46">
        <v>37.83</v>
      </c>
      <c r="U53" s="46">
        <v>84.156999999999996</v>
      </c>
      <c r="V53" s="46">
        <v>37.491</v>
      </c>
      <c r="W53" s="46">
        <v>51.942999999999998</v>
      </c>
      <c r="X53" s="46">
        <v>127.27200000000001</v>
      </c>
      <c r="Y53" s="46">
        <v>51.601999999999997</v>
      </c>
      <c r="Z53" s="46">
        <v>99.707999999999998</v>
      </c>
      <c r="AA53" s="46">
        <v>110.828</v>
      </c>
      <c r="AB53" s="46">
        <v>58.87</v>
      </c>
      <c r="AC53" s="46">
        <v>64.150000000000006</v>
      </c>
      <c r="AD53" s="46">
        <v>46.390999999999998</v>
      </c>
      <c r="AE53" s="43">
        <v>48.039000000000001</v>
      </c>
      <c r="AF53" s="46">
        <v>26.925999999999998</v>
      </c>
      <c r="AG53" s="46">
        <v>66.704999999999998</v>
      </c>
      <c r="AH53" s="46">
        <v>56.984999999999999</v>
      </c>
    </row>
    <row r="54" spans="1:1005" ht="14.5" x14ac:dyDescent="0.35">
      <c r="A54" s="60">
        <v>46692</v>
      </c>
      <c r="B54" s="13"/>
      <c r="C54" s="13">
        <v>44</v>
      </c>
      <c r="D54" s="45">
        <v>51</v>
      </c>
      <c r="E54" s="46">
        <v>63.728999999999999</v>
      </c>
      <c r="F54" s="46">
        <v>66.528999999999996</v>
      </c>
      <c r="G54" s="46">
        <v>73.185000000000002</v>
      </c>
      <c r="H54" s="46">
        <v>61.273000000000003</v>
      </c>
      <c r="I54" s="46">
        <v>61.591999999999999</v>
      </c>
      <c r="J54" s="46">
        <v>45.546999999999997</v>
      </c>
      <c r="K54" s="46">
        <v>39.476999999999997</v>
      </c>
      <c r="L54" s="46">
        <v>36.209000000000003</v>
      </c>
      <c r="M54" s="46">
        <v>36.518000000000001</v>
      </c>
      <c r="N54" s="46">
        <v>77.733999999999995</v>
      </c>
      <c r="O54" s="46">
        <v>53.247</v>
      </c>
      <c r="P54" s="46">
        <v>52.771999999999998</v>
      </c>
      <c r="Q54" s="46">
        <v>46.274000000000001</v>
      </c>
      <c r="R54" s="46">
        <v>51.392000000000003</v>
      </c>
      <c r="S54" s="46">
        <v>59.905000000000001</v>
      </c>
      <c r="T54" s="46">
        <v>44.604999999999997</v>
      </c>
      <c r="U54" s="46">
        <v>75.346000000000004</v>
      </c>
      <c r="V54" s="46">
        <v>50.286000000000001</v>
      </c>
      <c r="W54" s="46">
        <v>40.070999999999998</v>
      </c>
      <c r="X54" s="46">
        <v>72.271000000000001</v>
      </c>
      <c r="Y54" s="46">
        <v>47.835999999999999</v>
      </c>
      <c r="Z54" s="46">
        <v>97.944999999999993</v>
      </c>
      <c r="AA54" s="46">
        <v>91.135999999999996</v>
      </c>
      <c r="AB54" s="46">
        <v>60.698</v>
      </c>
      <c r="AC54" s="46">
        <v>57.433</v>
      </c>
      <c r="AD54" s="46">
        <v>54.475000000000001</v>
      </c>
      <c r="AE54" s="43">
        <v>58.164000000000001</v>
      </c>
      <c r="AF54" s="46">
        <v>33.802999999999997</v>
      </c>
      <c r="AG54" s="46">
        <v>61.097999999999999</v>
      </c>
      <c r="AH54" s="46">
        <v>48.314</v>
      </c>
    </row>
    <row r="55" spans="1:1005" ht="14.5" x14ac:dyDescent="0.35">
      <c r="A55" s="60">
        <v>46722</v>
      </c>
      <c r="B55" s="13"/>
      <c r="C55" s="13">
        <v>33</v>
      </c>
      <c r="D55" s="45">
        <v>34</v>
      </c>
      <c r="E55" s="46">
        <v>63.572000000000003</v>
      </c>
      <c r="F55" s="46">
        <v>62.887999999999998</v>
      </c>
      <c r="G55" s="46">
        <v>60.835999999999999</v>
      </c>
      <c r="H55" s="46">
        <v>55.045000000000002</v>
      </c>
      <c r="I55" s="46">
        <v>55.405999999999999</v>
      </c>
      <c r="J55" s="46">
        <v>36.895000000000003</v>
      </c>
      <c r="K55" s="46">
        <v>31.931000000000001</v>
      </c>
      <c r="L55" s="46">
        <v>29.922000000000001</v>
      </c>
      <c r="M55" s="46">
        <v>31.585000000000001</v>
      </c>
      <c r="N55" s="46">
        <v>46.360999999999997</v>
      </c>
      <c r="O55" s="46">
        <v>47.956000000000003</v>
      </c>
      <c r="P55" s="46">
        <v>45.003999999999998</v>
      </c>
      <c r="Q55" s="46">
        <v>33.295999999999999</v>
      </c>
      <c r="R55" s="46">
        <v>42.588999999999999</v>
      </c>
      <c r="S55" s="46">
        <v>49.337000000000003</v>
      </c>
      <c r="T55" s="46">
        <v>39.057000000000002</v>
      </c>
      <c r="U55" s="46">
        <v>64.692999999999998</v>
      </c>
      <c r="V55" s="46">
        <v>41.302</v>
      </c>
      <c r="W55" s="46">
        <v>31.065999999999999</v>
      </c>
      <c r="X55" s="46">
        <v>56.247999999999998</v>
      </c>
      <c r="Y55" s="46">
        <v>41.231999999999999</v>
      </c>
      <c r="Z55" s="46">
        <v>62.408999999999999</v>
      </c>
      <c r="AA55" s="46">
        <v>82.974000000000004</v>
      </c>
      <c r="AB55" s="46">
        <v>50.606000000000002</v>
      </c>
      <c r="AC55" s="46">
        <v>50.003</v>
      </c>
      <c r="AD55" s="46">
        <v>47.701000000000001</v>
      </c>
      <c r="AE55" s="43">
        <v>49.212000000000003</v>
      </c>
      <c r="AF55" s="46">
        <v>29.452999999999999</v>
      </c>
      <c r="AG55" s="46">
        <v>51.561999999999998</v>
      </c>
      <c r="AH55" s="46">
        <v>37.53</v>
      </c>
    </row>
    <row r="56" spans="1:1005" ht="14.5" x14ac:dyDescent="0.35">
      <c r="A56" s="60">
        <v>46753</v>
      </c>
      <c r="B56" s="13"/>
      <c r="C56" s="13">
        <v>40</v>
      </c>
      <c r="D56" s="45">
        <v>42</v>
      </c>
      <c r="E56" s="46">
        <v>53.601999999999997</v>
      </c>
      <c r="F56" s="46">
        <v>77.185000000000002</v>
      </c>
      <c r="G56" s="46">
        <v>53.685000000000002</v>
      </c>
      <c r="H56" s="46">
        <v>48.527999999999999</v>
      </c>
      <c r="I56" s="46">
        <v>50.146999999999998</v>
      </c>
      <c r="J56" s="46">
        <v>32.789000000000001</v>
      </c>
      <c r="K56" s="46">
        <v>27.186</v>
      </c>
      <c r="L56" s="46">
        <v>26.829000000000001</v>
      </c>
      <c r="M56" s="46">
        <v>28.693000000000001</v>
      </c>
      <c r="N56" s="46">
        <v>40.902999999999999</v>
      </c>
      <c r="O56" s="46">
        <v>48.71</v>
      </c>
      <c r="P56" s="46">
        <v>42.042000000000002</v>
      </c>
      <c r="Q56" s="46">
        <v>27.949000000000002</v>
      </c>
      <c r="R56" s="46">
        <v>39.511000000000003</v>
      </c>
      <c r="S56" s="46">
        <v>43.35</v>
      </c>
      <c r="T56" s="46">
        <v>35.988999999999997</v>
      </c>
      <c r="U56" s="46">
        <v>60.012999999999998</v>
      </c>
      <c r="V56" s="46">
        <v>34.686999999999998</v>
      </c>
      <c r="W56" s="46">
        <v>28.074000000000002</v>
      </c>
      <c r="X56" s="46">
        <v>52.412999999999997</v>
      </c>
      <c r="Y56" s="46">
        <v>35.103000000000002</v>
      </c>
      <c r="Z56" s="46">
        <v>52.566000000000003</v>
      </c>
      <c r="AA56" s="46">
        <v>72.653999999999996</v>
      </c>
      <c r="AB56" s="46">
        <v>43.584000000000003</v>
      </c>
      <c r="AC56" s="46">
        <v>44.771999999999998</v>
      </c>
      <c r="AD56" s="46">
        <v>41.893999999999998</v>
      </c>
      <c r="AE56" s="43">
        <v>42.8</v>
      </c>
      <c r="AF56" s="46">
        <v>26.89</v>
      </c>
      <c r="AG56" s="46">
        <v>46.634</v>
      </c>
      <c r="AH56" s="46">
        <v>34.844999999999999</v>
      </c>
    </row>
    <row r="57" spans="1:1005" ht="14.5" x14ac:dyDescent="0.35">
      <c r="A57" s="60">
        <v>46784</v>
      </c>
      <c r="B57" s="13"/>
      <c r="C57" s="13">
        <v>42</v>
      </c>
      <c r="D57" s="45">
        <v>43</v>
      </c>
      <c r="E57" s="46">
        <v>67.480999999999995</v>
      </c>
      <c r="F57" s="46">
        <v>61.588999999999999</v>
      </c>
      <c r="G57" s="46">
        <v>51.917000000000002</v>
      </c>
      <c r="H57" s="46">
        <v>50.335000000000001</v>
      </c>
      <c r="I57" s="46">
        <v>56.585000000000001</v>
      </c>
      <c r="J57" s="46">
        <v>34.4</v>
      </c>
      <c r="K57" s="46">
        <v>29.353000000000002</v>
      </c>
      <c r="L57" s="46">
        <v>40.561999999999998</v>
      </c>
      <c r="M57" s="46">
        <v>32.087000000000003</v>
      </c>
      <c r="N57" s="46">
        <v>41.978999999999999</v>
      </c>
      <c r="O57" s="46">
        <v>47.43</v>
      </c>
      <c r="P57" s="46">
        <v>47.064</v>
      </c>
      <c r="Q57" s="46">
        <v>29.035</v>
      </c>
      <c r="R57" s="46">
        <v>42.063000000000002</v>
      </c>
      <c r="S57" s="46">
        <v>42.59</v>
      </c>
      <c r="T57" s="46">
        <v>38.557000000000002</v>
      </c>
      <c r="U57" s="46">
        <v>59.378999999999998</v>
      </c>
      <c r="V57" s="46">
        <v>36.274999999999999</v>
      </c>
      <c r="W57" s="46">
        <v>40.39</v>
      </c>
      <c r="X57" s="46">
        <v>63.78</v>
      </c>
      <c r="Y57" s="46">
        <v>50.707000000000001</v>
      </c>
      <c r="Z57" s="46">
        <v>97.299000000000007</v>
      </c>
      <c r="AA57" s="46">
        <v>73.272999999999996</v>
      </c>
      <c r="AB57" s="46">
        <v>44.698999999999998</v>
      </c>
      <c r="AC57" s="46">
        <v>45.2</v>
      </c>
      <c r="AD57" s="46">
        <v>46.238</v>
      </c>
      <c r="AE57" s="43">
        <v>44.417999999999999</v>
      </c>
      <c r="AF57" s="46">
        <v>30.09</v>
      </c>
      <c r="AG57" s="46">
        <v>46.084000000000003</v>
      </c>
      <c r="AH57" s="46">
        <v>55.212000000000003</v>
      </c>
    </row>
    <row r="58" spans="1:1005" ht="14.5" x14ac:dyDescent="0.35">
      <c r="A58" s="60">
        <v>46813</v>
      </c>
      <c r="B58" s="13"/>
      <c r="C58" s="13">
        <v>68</v>
      </c>
      <c r="D58" s="45">
        <v>85</v>
      </c>
      <c r="E58" s="46">
        <v>100.291</v>
      </c>
      <c r="F58" s="46">
        <v>118.056</v>
      </c>
      <c r="G58" s="46">
        <v>101.643</v>
      </c>
      <c r="H58" s="46">
        <v>88.653000000000006</v>
      </c>
      <c r="I58" s="46">
        <v>80.260999999999996</v>
      </c>
      <c r="J58" s="46">
        <v>69.873000000000005</v>
      </c>
      <c r="K58" s="46">
        <v>53.179000000000002</v>
      </c>
      <c r="L58" s="46">
        <v>65.460999999999999</v>
      </c>
      <c r="M58" s="46">
        <v>97.703999999999994</v>
      </c>
      <c r="N58" s="46">
        <v>89.134</v>
      </c>
      <c r="O58" s="46">
        <v>73.685000000000002</v>
      </c>
      <c r="P58" s="46">
        <v>103.562</v>
      </c>
      <c r="Q58" s="46">
        <v>50.215000000000003</v>
      </c>
      <c r="R58" s="46">
        <v>79.516000000000005</v>
      </c>
      <c r="S58" s="46">
        <v>66.828000000000003</v>
      </c>
      <c r="T58" s="46">
        <v>64.930999999999997</v>
      </c>
      <c r="U58" s="46">
        <v>114.33499999999999</v>
      </c>
      <c r="V58" s="46">
        <v>68.533000000000001</v>
      </c>
      <c r="W58" s="46">
        <v>69.42</v>
      </c>
      <c r="X58" s="46">
        <v>106.721</v>
      </c>
      <c r="Y58" s="46">
        <v>91.66</v>
      </c>
      <c r="Z58" s="46">
        <v>353.97699999999998</v>
      </c>
      <c r="AA58" s="46">
        <v>95.450999999999993</v>
      </c>
      <c r="AB58" s="46">
        <v>80.832999999999998</v>
      </c>
      <c r="AC58" s="46">
        <v>102.36799999999999</v>
      </c>
      <c r="AD58" s="46">
        <v>64.492999999999995</v>
      </c>
      <c r="AE58" s="43">
        <v>120.45699999999999</v>
      </c>
      <c r="AF58" s="46">
        <v>92.191000000000003</v>
      </c>
      <c r="AG58" s="46">
        <v>107.54600000000001</v>
      </c>
      <c r="AH58" s="46">
        <v>112.05200000000001</v>
      </c>
    </row>
    <row r="59" spans="1:1005" ht="14.5" x14ac:dyDescent="0.35">
      <c r="A59" s="60">
        <v>46844</v>
      </c>
      <c r="B59" s="13"/>
      <c r="C59" s="13">
        <v>91</v>
      </c>
      <c r="D59" s="45">
        <v>111</v>
      </c>
      <c r="E59" s="46">
        <v>157.41900000000001</v>
      </c>
      <c r="F59" s="46">
        <v>143.50700000000001</v>
      </c>
      <c r="G59" s="46">
        <v>164.471</v>
      </c>
      <c r="H59" s="46">
        <v>117.532</v>
      </c>
      <c r="I59" s="46">
        <v>115.788</v>
      </c>
      <c r="J59" s="46">
        <v>106.846</v>
      </c>
      <c r="K59" s="46">
        <v>84.31</v>
      </c>
      <c r="L59" s="46">
        <v>90.606999999999999</v>
      </c>
      <c r="M59" s="46">
        <v>148.53800000000001</v>
      </c>
      <c r="N59" s="46">
        <v>127.026</v>
      </c>
      <c r="O59" s="46">
        <v>136.721</v>
      </c>
      <c r="P59" s="46">
        <v>100.642</v>
      </c>
      <c r="Q59" s="46">
        <v>53.884999999999998</v>
      </c>
      <c r="R59" s="46">
        <v>124.273</v>
      </c>
      <c r="S59" s="46">
        <v>86.998000000000005</v>
      </c>
      <c r="T59" s="46">
        <v>200.12700000000001</v>
      </c>
      <c r="U59" s="46">
        <v>191.06800000000001</v>
      </c>
      <c r="V59" s="46">
        <v>73.691000000000003</v>
      </c>
      <c r="W59" s="46">
        <v>92.905000000000001</v>
      </c>
      <c r="X59" s="46">
        <v>107.134</v>
      </c>
      <c r="Y59" s="46">
        <v>142.828</v>
      </c>
      <c r="Z59" s="46">
        <v>534.60400000000004</v>
      </c>
      <c r="AA59" s="46">
        <v>122.026</v>
      </c>
      <c r="AB59" s="46">
        <v>279.56799999999998</v>
      </c>
      <c r="AC59" s="46">
        <v>129.15899999999999</v>
      </c>
      <c r="AD59" s="46">
        <v>86.156999999999996</v>
      </c>
      <c r="AE59" s="43">
        <v>116.777</v>
      </c>
      <c r="AF59" s="46">
        <v>160.15700000000001</v>
      </c>
      <c r="AG59" s="46">
        <v>137.042</v>
      </c>
      <c r="AH59" s="46">
        <v>95.938000000000002</v>
      </c>
    </row>
    <row r="60" spans="1:1005" ht="14.5" x14ac:dyDescent="0.35">
      <c r="A60" s="60">
        <v>46874</v>
      </c>
      <c r="B60" s="13"/>
      <c r="C60" s="13">
        <v>165</v>
      </c>
      <c r="D60" s="45">
        <v>239</v>
      </c>
      <c r="E60" s="46">
        <v>249.279</v>
      </c>
      <c r="F60" s="46">
        <v>481.80399999999997</v>
      </c>
      <c r="G60" s="46">
        <v>264.44</v>
      </c>
      <c r="H60" s="46">
        <v>357.67200000000003</v>
      </c>
      <c r="I60" s="46">
        <v>198.65799999999999</v>
      </c>
      <c r="J60" s="46">
        <v>174.24299999999999</v>
      </c>
      <c r="K60" s="46">
        <v>59.076000000000001</v>
      </c>
      <c r="L60" s="46">
        <v>83.843000000000004</v>
      </c>
      <c r="M60" s="46">
        <v>121.63</v>
      </c>
      <c r="N60" s="46">
        <v>279.51900000000001</v>
      </c>
      <c r="O60" s="46">
        <v>303.69600000000003</v>
      </c>
      <c r="P60" s="46">
        <v>210.721</v>
      </c>
      <c r="Q60" s="46">
        <v>132.14500000000001</v>
      </c>
      <c r="R60" s="46">
        <v>201.44499999999999</v>
      </c>
      <c r="S60" s="46">
        <v>64.941999999999993</v>
      </c>
      <c r="T60" s="46">
        <v>348.16399999999999</v>
      </c>
      <c r="U60" s="46">
        <v>233.34299999999999</v>
      </c>
      <c r="V60" s="46">
        <v>95.528000000000006</v>
      </c>
      <c r="W60" s="46">
        <v>211.56800000000001</v>
      </c>
      <c r="X60" s="46">
        <v>239.09899999999999</v>
      </c>
      <c r="Y60" s="46">
        <v>395.64600000000002</v>
      </c>
      <c r="Z60" s="46">
        <v>582.81399999999996</v>
      </c>
      <c r="AA60" s="46">
        <v>338.45499999999998</v>
      </c>
      <c r="AB60" s="46">
        <v>182.87899999999999</v>
      </c>
      <c r="AC60" s="46">
        <v>170.38200000000001</v>
      </c>
      <c r="AD60" s="46">
        <v>116.379</v>
      </c>
      <c r="AE60" s="43">
        <v>189.74600000000001</v>
      </c>
      <c r="AF60" s="46">
        <v>310</v>
      </c>
      <c r="AG60" s="46">
        <v>236.245</v>
      </c>
      <c r="AH60" s="46">
        <v>159.89599999999999</v>
      </c>
    </row>
    <row r="61" spans="1:1005" ht="14.5" x14ac:dyDescent="0.35">
      <c r="A61" s="60">
        <v>46905</v>
      </c>
      <c r="B61" s="13"/>
      <c r="C61" s="13">
        <v>249</v>
      </c>
      <c r="D61" s="45">
        <v>389</v>
      </c>
      <c r="E61" s="46">
        <v>692.06500000000005</v>
      </c>
      <c r="F61" s="46">
        <v>859.04</v>
      </c>
      <c r="G61" s="46">
        <v>472.68900000000002</v>
      </c>
      <c r="H61" s="46">
        <v>760.41399999999999</v>
      </c>
      <c r="I61" s="46">
        <v>243.24799999999999</v>
      </c>
      <c r="J61" s="46">
        <v>150.715</v>
      </c>
      <c r="K61" s="46">
        <v>193.02799999999999</v>
      </c>
      <c r="L61" s="46">
        <v>252.42</v>
      </c>
      <c r="M61" s="46">
        <v>255.251</v>
      </c>
      <c r="N61" s="46">
        <v>475.964</v>
      </c>
      <c r="O61" s="46">
        <v>321.73700000000002</v>
      </c>
      <c r="P61" s="46">
        <v>79.67</v>
      </c>
      <c r="Q61" s="46">
        <v>326.63900000000001</v>
      </c>
      <c r="R61" s="46">
        <v>554.05999999999995</v>
      </c>
      <c r="S61" s="46">
        <v>296.02</v>
      </c>
      <c r="T61" s="46">
        <v>682.22900000000004</v>
      </c>
      <c r="U61" s="46">
        <v>218.791</v>
      </c>
      <c r="V61" s="46">
        <v>104.771</v>
      </c>
      <c r="W61" s="46">
        <v>487.91500000000002</v>
      </c>
      <c r="X61" s="46">
        <v>356.09500000000003</v>
      </c>
      <c r="Y61" s="46">
        <v>427.23399999999998</v>
      </c>
      <c r="Z61" s="46">
        <v>876.38900000000001</v>
      </c>
      <c r="AA61" s="46">
        <v>496.23599999999999</v>
      </c>
      <c r="AB61" s="46">
        <v>356.56900000000002</v>
      </c>
      <c r="AC61" s="46">
        <v>399.58100000000002</v>
      </c>
      <c r="AD61" s="46">
        <v>414.16699999999997</v>
      </c>
      <c r="AE61" s="43">
        <v>76.052999999999997</v>
      </c>
      <c r="AF61" s="46">
        <v>470.56599999999997</v>
      </c>
      <c r="AG61" s="46">
        <v>194.24799999999999</v>
      </c>
      <c r="AH61" s="46">
        <v>601.27599999999995</v>
      </c>
    </row>
    <row r="62" spans="1:1005" ht="14.5" x14ac:dyDescent="0.35">
      <c r="A62" s="60">
        <v>46935</v>
      </c>
      <c r="B62" s="13"/>
      <c r="C62" s="13">
        <v>92</v>
      </c>
      <c r="D62" s="45">
        <v>161</v>
      </c>
      <c r="E62" s="46">
        <v>313.70100000000002</v>
      </c>
      <c r="F62" s="46">
        <v>335.29599999999999</v>
      </c>
      <c r="G62" s="46">
        <v>434.33800000000002</v>
      </c>
      <c r="H62" s="46">
        <v>390.505</v>
      </c>
      <c r="I62" s="46">
        <v>74.653999999999996</v>
      </c>
      <c r="J62" s="46">
        <v>38.683</v>
      </c>
      <c r="K62" s="46">
        <v>83.727999999999994</v>
      </c>
      <c r="L62" s="46">
        <v>99.587999999999994</v>
      </c>
      <c r="M62" s="46">
        <v>182.59399999999999</v>
      </c>
      <c r="N62" s="46">
        <v>289.65300000000002</v>
      </c>
      <c r="O62" s="46">
        <v>82.911000000000001</v>
      </c>
      <c r="P62" s="46">
        <v>12.962999999999999</v>
      </c>
      <c r="Q62" s="46">
        <v>228.71899999999999</v>
      </c>
      <c r="R62" s="46">
        <v>382.91699999999997</v>
      </c>
      <c r="S62" s="46">
        <v>207.84299999999999</v>
      </c>
      <c r="T62" s="46">
        <v>801.93700000000001</v>
      </c>
      <c r="U62" s="46">
        <v>82.99</v>
      </c>
      <c r="V62" s="46">
        <v>39.411999999999999</v>
      </c>
      <c r="W62" s="46">
        <v>295.53399999999999</v>
      </c>
      <c r="X62" s="46">
        <v>154.245</v>
      </c>
      <c r="Y62" s="46">
        <v>127.24</v>
      </c>
      <c r="Z62" s="46">
        <v>398.94400000000002</v>
      </c>
      <c r="AA62" s="46">
        <v>207.84399999999999</v>
      </c>
      <c r="AB62" s="46">
        <v>251.96299999999999</v>
      </c>
      <c r="AC62" s="46">
        <v>188.041</v>
      </c>
      <c r="AD62" s="46">
        <v>189.59399999999999</v>
      </c>
      <c r="AE62" s="43">
        <v>40.581000000000003</v>
      </c>
      <c r="AF62" s="46">
        <v>265.13299999999998</v>
      </c>
      <c r="AG62" s="46">
        <v>39.869999999999997</v>
      </c>
      <c r="AH62" s="46">
        <v>563.24599999999998</v>
      </c>
    </row>
    <row r="63" spans="1:1005" ht="14.5" x14ac:dyDescent="0.35">
      <c r="A63" s="60">
        <v>46966</v>
      </c>
      <c r="B63" s="13"/>
      <c r="C63" s="13">
        <v>45</v>
      </c>
      <c r="D63" s="45">
        <v>66</v>
      </c>
      <c r="E63" s="46">
        <v>101.20099999999999</v>
      </c>
      <c r="F63" s="46">
        <v>168.74299999999999</v>
      </c>
      <c r="G63" s="46">
        <v>139.125</v>
      </c>
      <c r="H63" s="46">
        <v>133.24600000000001</v>
      </c>
      <c r="I63" s="46">
        <v>42.79</v>
      </c>
      <c r="J63" s="46">
        <v>26.065999999999999</v>
      </c>
      <c r="K63" s="46">
        <v>36.210999999999999</v>
      </c>
      <c r="L63" s="46">
        <v>41.231000000000002</v>
      </c>
      <c r="M63" s="46">
        <v>71.739000000000004</v>
      </c>
      <c r="N63" s="46">
        <v>95.159000000000006</v>
      </c>
      <c r="O63" s="46">
        <v>49.826000000000001</v>
      </c>
      <c r="P63" s="46">
        <v>30.779</v>
      </c>
      <c r="Q63" s="46">
        <v>69.866</v>
      </c>
      <c r="R63" s="46">
        <v>117.07899999999999</v>
      </c>
      <c r="S63" s="46">
        <v>68.415999999999997</v>
      </c>
      <c r="T63" s="46">
        <v>209.768</v>
      </c>
      <c r="U63" s="46">
        <v>43.468000000000004</v>
      </c>
      <c r="V63" s="46">
        <v>26.067</v>
      </c>
      <c r="W63" s="46">
        <v>108.29</v>
      </c>
      <c r="X63" s="46">
        <v>58.722000000000001</v>
      </c>
      <c r="Y63" s="46">
        <v>63.948</v>
      </c>
      <c r="Z63" s="46">
        <v>143.911</v>
      </c>
      <c r="AA63" s="46">
        <v>80.903000000000006</v>
      </c>
      <c r="AB63" s="46">
        <v>96.34</v>
      </c>
      <c r="AC63" s="46">
        <v>69.938000000000002</v>
      </c>
      <c r="AD63" s="46">
        <v>87.519000000000005</v>
      </c>
      <c r="AE63" s="43">
        <v>26.721</v>
      </c>
      <c r="AF63" s="46">
        <v>198.60499999999999</v>
      </c>
      <c r="AG63" s="46">
        <v>33.4</v>
      </c>
      <c r="AH63" s="46">
        <v>176.28100000000001</v>
      </c>
    </row>
    <row r="64" spans="1:1005" ht="14.5" x14ac:dyDescent="0.35">
      <c r="A64" s="60">
        <v>46997</v>
      </c>
      <c r="B64" s="13"/>
      <c r="C64" s="13">
        <v>34</v>
      </c>
      <c r="D64" s="45">
        <v>43</v>
      </c>
      <c r="E64" s="46">
        <v>62.005000000000003</v>
      </c>
      <c r="F64" s="46">
        <v>108.211</v>
      </c>
      <c r="G64" s="46">
        <v>66.697999999999993</v>
      </c>
      <c r="H64" s="46">
        <v>94.554000000000002</v>
      </c>
      <c r="I64" s="46">
        <v>48.88</v>
      </c>
      <c r="J64" s="46">
        <v>22.356999999999999</v>
      </c>
      <c r="K64" s="46">
        <v>34.250999999999998</v>
      </c>
      <c r="L64" s="46">
        <v>38.005000000000003</v>
      </c>
      <c r="M64" s="46">
        <v>57.222000000000001</v>
      </c>
      <c r="N64" s="46">
        <v>54.323</v>
      </c>
      <c r="O64" s="46">
        <v>40.265999999999998</v>
      </c>
      <c r="P64" s="46">
        <v>28.298999999999999</v>
      </c>
      <c r="Q64" s="46">
        <v>54.988999999999997</v>
      </c>
      <c r="R64" s="46">
        <v>56.154000000000003</v>
      </c>
      <c r="S64" s="46">
        <v>44.161000000000001</v>
      </c>
      <c r="T64" s="46">
        <v>92.911000000000001</v>
      </c>
      <c r="U64" s="46">
        <v>32.972000000000001</v>
      </c>
      <c r="V64" s="46">
        <v>30.172000000000001</v>
      </c>
      <c r="W64" s="46">
        <v>74.858999999999995</v>
      </c>
      <c r="X64" s="46">
        <v>40.902999999999999</v>
      </c>
      <c r="Y64" s="46">
        <v>62.634</v>
      </c>
      <c r="Z64" s="46">
        <v>99.516999999999996</v>
      </c>
      <c r="AA64" s="46">
        <v>51.271999999999998</v>
      </c>
      <c r="AB64" s="46">
        <v>67.989000000000004</v>
      </c>
      <c r="AC64" s="46">
        <v>48.625</v>
      </c>
      <c r="AD64" s="46">
        <v>70.981999999999999</v>
      </c>
      <c r="AE64" s="43">
        <v>27.236999999999998</v>
      </c>
      <c r="AF64" s="46">
        <v>80.536000000000001</v>
      </c>
      <c r="AG64" s="46">
        <v>29.023</v>
      </c>
      <c r="AH64" s="46">
        <v>29.023</v>
      </c>
      <c r="ALQ64" s="4" t="e">
        <v>#N/A</v>
      </c>
    </row>
    <row r="65" spans="1:1005" ht="14.5" x14ac:dyDescent="0.35">
      <c r="A65" s="60"/>
      <c r="B65" s="13"/>
      <c r="C65" s="13"/>
      <c r="D65" s="45"/>
      <c r="E65" s="46"/>
      <c r="F65" s="46"/>
      <c r="G65" s="46"/>
      <c r="H65" s="46"/>
      <c r="I65" s="46"/>
      <c r="J65" s="46"/>
      <c r="K65" s="46"/>
      <c r="L65" s="46"/>
      <c r="M65" s="46"/>
      <c r="N65" s="46"/>
      <c r="O65" s="46"/>
      <c r="P65" s="46"/>
      <c r="Q65" s="46"/>
      <c r="R65" s="46"/>
      <c r="S65" s="46"/>
      <c r="T65" s="46"/>
      <c r="U65" s="46"/>
      <c r="V65" s="46"/>
      <c r="W65" s="46"/>
      <c r="X65" s="46"/>
      <c r="Y65" s="46"/>
      <c r="Z65" s="46"/>
      <c r="AA65" s="46"/>
      <c r="AB65" s="46"/>
      <c r="AC65" s="46"/>
      <c r="AD65" s="46"/>
      <c r="AE65" s="43"/>
      <c r="AF65" s="46"/>
      <c r="AG65" s="46"/>
      <c r="AH65" s="46"/>
      <c r="ALQ65" s="4" t="e">
        <v>#N/A</v>
      </c>
    </row>
    <row r="66" spans="1:1005" ht="14.5" x14ac:dyDescent="0.35">
      <c r="A66" s="60"/>
      <c r="B66" s="13"/>
      <c r="C66" s="13"/>
      <c r="D66" s="45"/>
      <c r="E66" s="46"/>
      <c r="F66" s="46"/>
      <c r="G66" s="46"/>
      <c r="H66" s="46"/>
      <c r="I66" s="46"/>
      <c r="J66" s="46"/>
      <c r="K66" s="46"/>
      <c r="L66" s="46"/>
      <c r="M66" s="46"/>
      <c r="N66" s="46"/>
      <c r="O66" s="46"/>
      <c r="P66" s="46"/>
      <c r="Q66" s="46"/>
      <c r="R66" s="46"/>
      <c r="S66" s="46"/>
      <c r="T66" s="46"/>
      <c r="U66" s="46"/>
      <c r="V66" s="46"/>
      <c r="W66" s="46"/>
      <c r="X66" s="46"/>
      <c r="Y66" s="46"/>
      <c r="Z66" s="46"/>
      <c r="AA66" s="46"/>
      <c r="AB66" s="46"/>
      <c r="AC66" s="46"/>
      <c r="AD66" s="46"/>
      <c r="AE66" s="43"/>
      <c r="AF66" s="46"/>
      <c r="AG66" s="46"/>
      <c r="AH66" s="46"/>
      <c r="ALQ66" s="4" t="e">
        <v>#N/A</v>
      </c>
    </row>
    <row r="67" spans="1:1005" ht="14.5" x14ac:dyDescent="0.35">
      <c r="A67" s="60"/>
      <c r="B67" s="13"/>
      <c r="C67" s="13"/>
      <c r="D67" s="45"/>
      <c r="E67" s="46"/>
      <c r="F67" s="46"/>
      <c r="G67" s="46"/>
      <c r="H67" s="46"/>
      <c r="I67" s="46"/>
      <c r="J67" s="46"/>
      <c r="K67" s="46"/>
      <c r="L67" s="46"/>
      <c r="M67" s="46"/>
      <c r="N67" s="46"/>
      <c r="O67" s="46"/>
      <c r="P67" s="46"/>
      <c r="Q67" s="46"/>
      <c r="R67" s="46"/>
      <c r="S67" s="46"/>
      <c r="T67" s="46"/>
      <c r="U67" s="46"/>
      <c r="V67" s="46"/>
      <c r="W67" s="46"/>
      <c r="X67" s="46"/>
      <c r="Y67" s="46"/>
      <c r="Z67" s="46"/>
      <c r="AA67" s="46"/>
      <c r="AB67" s="46"/>
      <c r="AC67" s="46"/>
      <c r="AD67" s="46"/>
      <c r="AE67" s="43"/>
      <c r="AF67" s="46"/>
      <c r="AG67" s="46"/>
      <c r="AH67" s="46"/>
      <c r="ALQ67" s="4" t="e">
        <v>#N/A</v>
      </c>
    </row>
    <row r="68" spans="1:1005" ht="14.5" x14ac:dyDescent="0.35">
      <c r="A68" s="60"/>
      <c r="B68" s="13"/>
      <c r="C68" s="13"/>
      <c r="D68" s="45"/>
      <c r="E68" s="46"/>
      <c r="F68" s="46"/>
      <c r="G68" s="46"/>
      <c r="H68" s="46"/>
      <c r="I68" s="46"/>
      <c r="J68" s="46"/>
      <c r="K68" s="46"/>
      <c r="L68" s="46"/>
      <c r="M68" s="46"/>
      <c r="N68" s="46"/>
      <c r="O68" s="46"/>
      <c r="P68" s="46"/>
      <c r="Q68" s="46"/>
      <c r="R68" s="46"/>
      <c r="S68" s="46"/>
      <c r="T68" s="46"/>
      <c r="U68" s="46"/>
      <c r="V68" s="46"/>
      <c r="W68" s="46"/>
      <c r="X68" s="46"/>
      <c r="Y68" s="46"/>
      <c r="Z68" s="46"/>
      <c r="AA68" s="46"/>
      <c r="AB68" s="46"/>
      <c r="AC68" s="46"/>
      <c r="AD68" s="46"/>
      <c r="AE68" s="43"/>
      <c r="AF68" s="46"/>
      <c r="AG68" s="46"/>
      <c r="AH68" s="46"/>
      <c r="ALQ68" s="4" t="e">
        <v>#N/A</v>
      </c>
    </row>
    <row r="69" spans="1:1005" ht="14.5" x14ac:dyDescent="0.35">
      <c r="A69" s="60"/>
      <c r="B69" s="13"/>
      <c r="C69" s="13"/>
      <c r="D69" s="45"/>
      <c r="E69" s="46"/>
      <c r="F69" s="46"/>
      <c r="G69" s="46"/>
      <c r="H69" s="46"/>
      <c r="I69" s="46"/>
      <c r="J69" s="46"/>
      <c r="K69" s="46"/>
      <c r="L69" s="46"/>
      <c r="M69" s="46"/>
      <c r="N69" s="46"/>
      <c r="O69" s="46"/>
      <c r="P69" s="46"/>
      <c r="Q69" s="46"/>
      <c r="R69" s="46"/>
      <c r="S69" s="46"/>
      <c r="T69" s="46"/>
      <c r="U69" s="46"/>
      <c r="V69" s="46"/>
      <c r="W69" s="46"/>
      <c r="X69" s="46"/>
      <c r="Y69" s="46"/>
      <c r="Z69" s="46"/>
      <c r="AA69" s="46"/>
      <c r="AB69" s="46"/>
      <c r="AC69" s="46"/>
      <c r="AD69" s="46"/>
      <c r="AE69" s="43"/>
      <c r="AF69" s="46"/>
      <c r="AG69" s="46"/>
      <c r="AH69" s="46"/>
      <c r="ALQ69" s="4" t="e">
        <v>#N/A</v>
      </c>
    </row>
    <row r="70" spans="1:1005" ht="14.5" x14ac:dyDescent="0.35">
      <c r="A70" s="60"/>
      <c r="B70" s="13"/>
      <c r="C70" s="13"/>
      <c r="D70" s="45"/>
      <c r="E70" s="46"/>
      <c r="F70" s="46"/>
      <c r="G70" s="46"/>
      <c r="H70" s="46"/>
      <c r="I70" s="46"/>
      <c r="J70" s="46"/>
      <c r="K70" s="46"/>
      <c r="L70" s="46"/>
      <c r="M70" s="46"/>
      <c r="N70" s="46"/>
      <c r="O70" s="46"/>
      <c r="P70" s="46"/>
      <c r="Q70" s="46"/>
      <c r="R70" s="46"/>
      <c r="S70" s="46"/>
      <c r="T70" s="46"/>
      <c r="U70" s="46"/>
      <c r="V70" s="46"/>
      <c r="W70" s="46"/>
      <c r="X70" s="46"/>
      <c r="Y70" s="46"/>
      <c r="Z70" s="46"/>
      <c r="AA70" s="46"/>
      <c r="AB70" s="46"/>
      <c r="AC70" s="46"/>
      <c r="AD70" s="46"/>
      <c r="AE70" s="43"/>
      <c r="AF70" s="46"/>
      <c r="AG70" s="46"/>
      <c r="AH70" s="46"/>
      <c r="ALQ70" s="4" t="e">
        <v>#N/A</v>
      </c>
    </row>
    <row r="71" spans="1:1005" ht="14.5" x14ac:dyDescent="0.35">
      <c r="A71" s="60"/>
      <c r="B71" s="13"/>
      <c r="C71" s="13"/>
      <c r="D71" s="45"/>
      <c r="E71" s="46"/>
      <c r="F71" s="46"/>
      <c r="G71" s="46"/>
      <c r="H71" s="46"/>
      <c r="I71" s="46"/>
      <c r="J71" s="46"/>
      <c r="K71" s="46"/>
      <c r="L71" s="46"/>
      <c r="M71" s="46"/>
      <c r="N71" s="46"/>
      <c r="O71" s="46"/>
      <c r="P71" s="46"/>
      <c r="Q71" s="46"/>
      <c r="R71" s="46"/>
      <c r="S71" s="46"/>
      <c r="T71" s="46"/>
      <c r="U71" s="46"/>
      <c r="V71" s="46"/>
      <c r="W71" s="46"/>
      <c r="X71" s="46"/>
      <c r="Y71" s="46"/>
      <c r="Z71" s="46"/>
      <c r="AA71" s="46"/>
      <c r="AB71" s="46"/>
      <c r="AC71" s="46"/>
      <c r="AD71" s="46"/>
      <c r="AE71" s="43"/>
      <c r="AF71" s="46"/>
      <c r="AG71" s="46"/>
      <c r="AH71" s="46"/>
      <c r="ALQ71" s="4" t="e">
        <v>#N/A</v>
      </c>
    </row>
    <row r="72" spans="1:1005" ht="14.5" x14ac:dyDescent="0.35">
      <c r="A72" s="60"/>
      <c r="B72" s="13"/>
      <c r="C72" s="13"/>
      <c r="D72" s="14"/>
      <c r="ALQ72" s="4" t="e">
        <v>#N/A</v>
      </c>
    </row>
    <row r="73" spans="1:1005" ht="14.5" x14ac:dyDescent="0.35">
      <c r="A73" s="60"/>
      <c r="B73" s="13"/>
      <c r="C73" s="13"/>
      <c r="D73" s="14"/>
    </row>
    <row r="74" spans="1:1005" ht="14.5" x14ac:dyDescent="0.35">
      <c r="A74" s="60"/>
      <c r="B74" s="13"/>
      <c r="C74" s="13"/>
      <c r="D74" s="14"/>
    </row>
    <row r="75" spans="1:1005" ht="14.5" x14ac:dyDescent="0.35">
      <c r="A75" s="60"/>
      <c r="B75" s="13"/>
      <c r="C75" s="13"/>
      <c r="D75" s="14"/>
    </row>
    <row r="76" spans="1:1005" ht="14.5" x14ac:dyDescent="0.35">
      <c r="A76" s="60"/>
      <c r="B76" s="13"/>
      <c r="C76" s="13"/>
      <c r="D76" s="14"/>
    </row>
    <row r="77" spans="1:1005" ht="14.5" x14ac:dyDescent="0.35">
      <c r="A77" s="60"/>
      <c r="B77" s="13"/>
      <c r="C77" s="13"/>
      <c r="D77" s="14"/>
    </row>
    <row r="78" spans="1:1005" ht="14.5" x14ac:dyDescent="0.35">
      <c r="A78" s="60"/>
      <c r="B78" s="13"/>
      <c r="C78" s="13"/>
      <c r="D78" s="14"/>
    </row>
    <row r="79" spans="1:1005" ht="14.5" x14ac:dyDescent="0.35">
      <c r="A79" s="60"/>
      <c r="B79" s="13"/>
      <c r="C79" s="13"/>
      <c r="D79" s="14"/>
    </row>
    <row r="80" spans="1:1005" ht="14.5" x14ac:dyDescent="0.35">
      <c r="A80" s="60"/>
      <c r="B80" s="13"/>
      <c r="C80" s="13"/>
      <c r="D80" s="14"/>
    </row>
    <row r="81" spans="1:4" ht="12.75" customHeight="1" x14ac:dyDescent="0.35">
      <c r="A81" s="60"/>
      <c r="B81" s="13"/>
      <c r="C81" s="13"/>
      <c r="D81" s="14"/>
    </row>
    <row r="82" spans="1:4" ht="12.75" customHeight="1" x14ac:dyDescent="0.35">
      <c r="A82" s="60"/>
      <c r="B82" s="13"/>
      <c r="C82" s="13"/>
      <c r="D82" s="14"/>
    </row>
    <row r="83" spans="1:4" ht="12.75" customHeight="1" x14ac:dyDescent="0.35">
      <c r="A83" s="60"/>
      <c r="B83" s="13"/>
      <c r="C83" s="13"/>
      <c r="D83" s="14"/>
    </row>
    <row r="84" spans="1:4" ht="12.75" customHeight="1" x14ac:dyDescent="0.35">
      <c r="A84" s="60"/>
      <c r="B84" s="13"/>
      <c r="C84" s="13"/>
      <c r="D84" s="14"/>
    </row>
  </sheetData>
  <mergeCells count="1">
    <mergeCell ref="B1:AH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1D660D-EAC9-4920-91FC-650FE310CC05}">
  <sheetPr codeName="Sheet10">
    <tabColor rgb="FFFCCDE5"/>
  </sheetPr>
  <dimension ref="A1:ALQ84"/>
  <sheetViews>
    <sheetView topLeftCell="A43" workbookViewId="0">
      <selection activeCell="D4" sqref="D4"/>
    </sheetView>
  </sheetViews>
  <sheetFormatPr defaultColWidth="18.7265625" defaultRowHeight="12.75" customHeight="1" x14ac:dyDescent="0.35"/>
  <cols>
    <col min="1" max="4" width="7.54296875" style="3" customWidth="1"/>
    <col min="5" max="30" width="8" style="4" customWidth="1"/>
    <col min="31" max="31" width="8.1796875" style="4" customWidth="1"/>
    <col min="32" max="54" width="8.81640625" style="4" customWidth="1"/>
    <col min="55" max="16384" width="18.7265625" style="4"/>
  </cols>
  <sheetData>
    <row r="1" spans="1:39" ht="14.5" x14ac:dyDescent="0.35">
      <c r="A1" s="61" t="s">
        <v>36</v>
      </c>
      <c r="B1" s="62"/>
      <c r="C1" s="62"/>
      <c r="D1" s="62"/>
      <c r="E1" s="62"/>
      <c r="F1" s="62"/>
      <c r="G1" s="62"/>
      <c r="H1" s="62"/>
      <c r="I1" s="62"/>
      <c r="J1" s="62"/>
      <c r="K1" s="62"/>
      <c r="L1" s="62"/>
      <c r="M1" s="62"/>
      <c r="N1" s="62"/>
      <c r="O1" s="62"/>
      <c r="P1" s="62"/>
      <c r="Q1" s="62"/>
      <c r="R1" s="62"/>
      <c r="S1" s="62"/>
      <c r="T1" s="62"/>
      <c r="U1" s="62"/>
      <c r="V1" s="62"/>
      <c r="W1" s="62"/>
      <c r="X1" s="62"/>
      <c r="Y1" s="62"/>
      <c r="Z1" s="62"/>
      <c r="AA1" s="62"/>
      <c r="AB1" s="62"/>
      <c r="AC1" s="62"/>
      <c r="AD1" s="62"/>
      <c r="AE1" s="62"/>
      <c r="AF1" s="62"/>
      <c r="AG1" s="62"/>
      <c r="AH1" s="62"/>
      <c r="AI1" s="3"/>
      <c r="AJ1" s="3"/>
      <c r="AK1" s="3"/>
      <c r="AL1" s="3"/>
      <c r="AM1" s="3"/>
    </row>
    <row r="2" spans="1:39" s="3" customFormat="1" ht="14.5" x14ac:dyDescent="0.35">
      <c r="A2" s="61"/>
      <c r="B2" s="63" t="s">
        <v>0</v>
      </c>
      <c r="C2" s="63" t="s">
        <v>1</v>
      </c>
      <c r="D2" s="63" t="s">
        <v>2</v>
      </c>
      <c r="E2" s="63">
        <v>1991</v>
      </c>
      <c r="F2" s="63">
        <v>1992</v>
      </c>
      <c r="G2" s="63">
        <v>1993</v>
      </c>
      <c r="H2" s="63">
        <v>1994</v>
      </c>
      <c r="I2" s="63">
        <v>1995</v>
      </c>
      <c r="J2" s="63">
        <v>1996</v>
      </c>
      <c r="K2" s="63">
        <v>1997</v>
      </c>
      <c r="L2" s="63">
        <v>1998</v>
      </c>
      <c r="M2" s="63">
        <v>1999</v>
      </c>
      <c r="N2" s="63">
        <v>2000</v>
      </c>
      <c r="O2" s="63">
        <v>2001</v>
      </c>
      <c r="P2" s="63">
        <v>2002</v>
      </c>
      <c r="Q2" s="63">
        <v>2003</v>
      </c>
      <c r="R2" s="63">
        <v>2004</v>
      </c>
      <c r="S2" s="63">
        <v>2005</v>
      </c>
      <c r="T2" s="63">
        <v>2006</v>
      </c>
      <c r="U2" s="63">
        <v>2007</v>
      </c>
      <c r="V2" s="63">
        <v>2008</v>
      </c>
      <c r="W2" s="63">
        <v>2009</v>
      </c>
      <c r="X2" s="63">
        <v>2010</v>
      </c>
      <c r="Y2" s="63">
        <v>2011</v>
      </c>
      <c r="Z2" s="63">
        <v>2012</v>
      </c>
      <c r="AA2" s="63">
        <v>2013</v>
      </c>
      <c r="AB2" s="63">
        <v>2014</v>
      </c>
      <c r="AC2" s="63">
        <v>2015</v>
      </c>
      <c r="AD2" s="63">
        <v>2016</v>
      </c>
      <c r="AE2" s="63">
        <v>2017</v>
      </c>
      <c r="AF2" s="63">
        <v>2018</v>
      </c>
      <c r="AG2" s="63">
        <v>2019</v>
      </c>
      <c r="AH2" s="63">
        <v>2020</v>
      </c>
    </row>
    <row r="3" spans="1:39" s="3" customFormat="1" ht="14.5" x14ac:dyDescent="0.35">
      <c r="A3" s="64"/>
      <c r="B3" s="65" t="s">
        <v>3</v>
      </c>
      <c r="C3" s="65" t="s">
        <v>4</v>
      </c>
      <c r="D3" s="65" t="s">
        <v>5</v>
      </c>
      <c r="E3" s="65" t="s">
        <v>6</v>
      </c>
      <c r="F3" s="65" t="s">
        <v>7</v>
      </c>
      <c r="G3" s="65" t="s">
        <v>8</v>
      </c>
      <c r="H3" s="65" t="s">
        <v>9</v>
      </c>
      <c r="I3" s="65" t="s">
        <v>10</v>
      </c>
      <c r="J3" s="65" t="s">
        <v>11</v>
      </c>
      <c r="K3" s="65" t="s">
        <v>12</v>
      </c>
      <c r="L3" s="65" t="s">
        <v>13</v>
      </c>
      <c r="M3" s="65" t="s">
        <v>14</v>
      </c>
      <c r="N3" s="65" t="s">
        <v>15</v>
      </c>
      <c r="O3" s="65" t="s">
        <v>16</v>
      </c>
      <c r="P3" s="65" t="s">
        <v>17</v>
      </c>
      <c r="Q3" s="65" t="s">
        <v>18</v>
      </c>
      <c r="R3" s="65" t="s">
        <v>19</v>
      </c>
      <c r="S3" s="65" t="s">
        <v>20</v>
      </c>
      <c r="T3" s="65" t="s">
        <v>21</v>
      </c>
      <c r="U3" s="65" t="s">
        <v>22</v>
      </c>
      <c r="V3" s="65" t="s">
        <v>23</v>
      </c>
      <c r="W3" s="65" t="s">
        <v>24</v>
      </c>
      <c r="X3" s="65" t="s">
        <v>25</v>
      </c>
      <c r="Y3" s="65" t="s">
        <v>26</v>
      </c>
      <c r="Z3" s="65" t="s">
        <v>27</v>
      </c>
      <c r="AA3" s="65" t="s">
        <v>28</v>
      </c>
      <c r="AB3" s="65" t="s">
        <v>29</v>
      </c>
      <c r="AC3" s="65" t="s">
        <v>30</v>
      </c>
      <c r="AD3" s="65" t="s">
        <v>31</v>
      </c>
      <c r="AE3" s="65" t="s">
        <v>32</v>
      </c>
      <c r="AF3" s="65" t="s">
        <v>33</v>
      </c>
      <c r="AG3" s="65" t="s">
        <v>34</v>
      </c>
      <c r="AH3" s="65" t="s">
        <v>35</v>
      </c>
    </row>
    <row r="4" spans="1:39" ht="14.5" x14ac:dyDescent="0.35">
      <c r="A4" s="66">
        <v>45170</v>
      </c>
      <c r="B4" s="30"/>
      <c r="C4" s="31">
        <v>41</v>
      </c>
      <c r="D4" s="42">
        <v>41</v>
      </c>
      <c r="E4" s="16">
        <v>41.023000000000003</v>
      </c>
      <c r="F4" s="16">
        <v>38.954000000000001</v>
      </c>
      <c r="G4" s="16">
        <v>42.298999999999999</v>
      </c>
      <c r="H4" s="46">
        <v>45.277000000000001</v>
      </c>
      <c r="I4" s="46">
        <v>40.058</v>
      </c>
      <c r="J4" s="46">
        <v>41.984000000000002</v>
      </c>
      <c r="K4" s="46">
        <v>45.396000000000001</v>
      </c>
      <c r="L4" s="46">
        <v>38.677999999999997</v>
      </c>
      <c r="M4" s="46">
        <v>40.807000000000002</v>
      </c>
      <c r="N4" s="46">
        <v>39.456000000000003</v>
      </c>
      <c r="O4" s="46">
        <v>38.350999999999999</v>
      </c>
      <c r="P4" s="46">
        <v>45.503</v>
      </c>
      <c r="Q4" s="46">
        <v>67.582999999999998</v>
      </c>
      <c r="R4" s="46">
        <v>48.868000000000002</v>
      </c>
      <c r="S4" s="46">
        <v>41.598999999999997</v>
      </c>
      <c r="T4" s="46">
        <v>42.622999999999998</v>
      </c>
      <c r="U4" s="46">
        <v>50.363999999999997</v>
      </c>
      <c r="V4" s="46">
        <v>39.133000000000003</v>
      </c>
      <c r="W4" s="46">
        <v>40.121000000000002</v>
      </c>
      <c r="X4" s="46">
        <v>38.267000000000003</v>
      </c>
      <c r="Y4" s="46">
        <v>38.777000000000001</v>
      </c>
      <c r="Z4" s="46">
        <v>40.976999999999997</v>
      </c>
      <c r="AA4" s="46">
        <v>66.171000000000006</v>
      </c>
      <c r="AB4" s="46">
        <v>53.37</v>
      </c>
      <c r="AC4" s="46">
        <v>41.707000000000001</v>
      </c>
      <c r="AD4" s="46">
        <v>39.055999999999997</v>
      </c>
      <c r="AE4" s="46">
        <v>38.784999999999997</v>
      </c>
      <c r="AF4" s="46">
        <v>39.972999999999999</v>
      </c>
      <c r="AG4" s="46">
        <v>38.119999999999997</v>
      </c>
      <c r="AH4" s="46">
        <v>47.901000000000003</v>
      </c>
    </row>
    <row r="5" spans="1:39" ht="14.5" x14ac:dyDescent="0.35">
      <c r="A5" s="66">
        <v>45200</v>
      </c>
      <c r="B5" s="33"/>
      <c r="C5" s="8">
        <v>40</v>
      </c>
      <c r="D5" s="44">
        <v>40</v>
      </c>
      <c r="E5" s="16">
        <v>34.337000000000003</v>
      </c>
      <c r="F5" s="16">
        <v>33.502000000000002</v>
      </c>
      <c r="G5" s="16">
        <v>39.929000000000002</v>
      </c>
      <c r="H5" s="46">
        <v>48.703000000000003</v>
      </c>
      <c r="I5" s="46">
        <v>44.436</v>
      </c>
      <c r="J5" s="46">
        <v>48.497</v>
      </c>
      <c r="K5" s="46">
        <v>47.664000000000001</v>
      </c>
      <c r="L5" s="46">
        <v>46.835000000000001</v>
      </c>
      <c r="M5" s="46">
        <v>36.408999999999999</v>
      </c>
      <c r="N5" s="46">
        <v>36.228000000000002</v>
      </c>
      <c r="O5" s="46">
        <v>35.360999999999997</v>
      </c>
      <c r="P5" s="46">
        <v>51.573</v>
      </c>
      <c r="Q5" s="46">
        <v>42.823999999999998</v>
      </c>
      <c r="R5" s="46">
        <v>41.521999999999998</v>
      </c>
      <c r="S5" s="46">
        <v>52.783999999999999</v>
      </c>
      <c r="T5" s="46">
        <v>62.332000000000001</v>
      </c>
      <c r="U5" s="46">
        <v>47.844999999999999</v>
      </c>
      <c r="V5" s="46">
        <v>36.311</v>
      </c>
      <c r="W5" s="46">
        <v>40.070999999999998</v>
      </c>
      <c r="X5" s="46">
        <v>37.292000000000002</v>
      </c>
      <c r="Y5" s="46">
        <v>38.6</v>
      </c>
      <c r="Z5" s="46">
        <v>35.362000000000002</v>
      </c>
      <c r="AA5" s="46">
        <v>58.524999999999999</v>
      </c>
      <c r="AB5" s="46">
        <v>58.884999999999998</v>
      </c>
      <c r="AC5" s="46">
        <v>35.817</v>
      </c>
      <c r="AD5" s="46">
        <v>34.594999999999999</v>
      </c>
      <c r="AE5" s="46">
        <v>39.301000000000002</v>
      </c>
      <c r="AF5" s="46">
        <v>37.960999999999999</v>
      </c>
      <c r="AG5" s="46">
        <v>34.110999999999997</v>
      </c>
      <c r="AH5" s="46">
        <v>43.396999999999998</v>
      </c>
    </row>
    <row r="6" spans="1:39" ht="14.5" x14ac:dyDescent="0.35">
      <c r="A6" s="66">
        <v>45231</v>
      </c>
      <c r="B6" s="33"/>
      <c r="C6" s="8">
        <v>35</v>
      </c>
      <c r="D6" s="44">
        <v>35</v>
      </c>
      <c r="E6" s="16">
        <v>33.308</v>
      </c>
      <c r="F6" s="16">
        <v>30.792999999999999</v>
      </c>
      <c r="G6" s="16">
        <v>34.216000000000001</v>
      </c>
      <c r="H6" s="46">
        <v>38.683</v>
      </c>
      <c r="I6" s="46">
        <v>34.94</v>
      </c>
      <c r="J6" s="46">
        <v>41.307000000000002</v>
      </c>
      <c r="K6" s="46">
        <v>37.536000000000001</v>
      </c>
      <c r="L6" s="46">
        <v>41.341000000000001</v>
      </c>
      <c r="M6" s="46">
        <v>31.283000000000001</v>
      </c>
      <c r="N6" s="46">
        <v>33.146999999999998</v>
      </c>
      <c r="O6" s="46">
        <v>34.738999999999997</v>
      </c>
      <c r="P6" s="46">
        <v>35.749000000000002</v>
      </c>
      <c r="Q6" s="46">
        <v>33.487000000000002</v>
      </c>
      <c r="R6" s="46">
        <v>38.695</v>
      </c>
      <c r="S6" s="46">
        <v>42.814999999999998</v>
      </c>
      <c r="T6" s="46">
        <v>47.536999999999999</v>
      </c>
      <c r="U6" s="46">
        <v>40.088000000000001</v>
      </c>
      <c r="V6" s="46">
        <v>32.621000000000002</v>
      </c>
      <c r="W6" s="46">
        <v>36.948999999999998</v>
      </c>
      <c r="X6" s="46">
        <v>37.895000000000003</v>
      </c>
      <c r="Y6" s="46">
        <v>33.362000000000002</v>
      </c>
      <c r="Z6" s="46">
        <v>30.995000000000001</v>
      </c>
      <c r="AA6" s="46">
        <v>40.659999999999997</v>
      </c>
      <c r="AB6" s="46">
        <v>39.256999999999998</v>
      </c>
      <c r="AC6" s="46">
        <v>33.601999999999997</v>
      </c>
      <c r="AD6" s="46">
        <v>30.850999999999999</v>
      </c>
      <c r="AE6" s="46">
        <v>34.395000000000003</v>
      </c>
      <c r="AF6" s="46">
        <v>35.06</v>
      </c>
      <c r="AG6" s="46">
        <v>31.059000000000001</v>
      </c>
      <c r="AH6" s="46">
        <v>46.548999999999999</v>
      </c>
    </row>
    <row r="7" spans="1:39" ht="14.5" x14ac:dyDescent="0.35">
      <c r="A7" s="66">
        <v>45261</v>
      </c>
      <c r="B7" s="33"/>
      <c r="C7" s="8">
        <v>19</v>
      </c>
      <c r="D7" s="44">
        <v>31</v>
      </c>
      <c r="E7" s="16">
        <v>30.724</v>
      </c>
      <c r="F7" s="16">
        <v>28.181000000000001</v>
      </c>
      <c r="G7" s="16">
        <v>29.405000000000001</v>
      </c>
      <c r="H7" s="46">
        <v>31.777999999999999</v>
      </c>
      <c r="I7" s="46">
        <v>33.393000000000001</v>
      </c>
      <c r="J7" s="46">
        <v>34.594000000000001</v>
      </c>
      <c r="K7" s="46">
        <v>31.077000000000002</v>
      </c>
      <c r="L7" s="46">
        <v>37.927999999999997</v>
      </c>
      <c r="M7" s="46">
        <v>28.303999999999998</v>
      </c>
      <c r="N7" s="46">
        <v>29.539000000000001</v>
      </c>
      <c r="O7" s="46">
        <v>29.518000000000001</v>
      </c>
      <c r="P7" s="46">
        <v>31.449000000000002</v>
      </c>
      <c r="Q7" s="46">
        <v>30.922999999999998</v>
      </c>
      <c r="R7" s="46">
        <v>31.879000000000001</v>
      </c>
      <c r="S7" s="46">
        <v>32.89</v>
      </c>
      <c r="T7" s="46">
        <v>35.451000000000001</v>
      </c>
      <c r="U7" s="46">
        <v>31.283999999999999</v>
      </c>
      <c r="V7" s="46">
        <v>29.184000000000001</v>
      </c>
      <c r="W7" s="46">
        <v>30.574000000000002</v>
      </c>
      <c r="X7" s="46">
        <v>32.652999999999999</v>
      </c>
      <c r="Y7" s="46">
        <v>29.643999999999998</v>
      </c>
      <c r="Z7" s="46">
        <v>28.359000000000002</v>
      </c>
      <c r="AA7" s="46">
        <v>33.069000000000003</v>
      </c>
      <c r="AB7" s="46">
        <v>33.197000000000003</v>
      </c>
      <c r="AC7" s="46">
        <v>30.363</v>
      </c>
      <c r="AD7" s="46">
        <v>28.794</v>
      </c>
      <c r="AE7" s="46">
        <v>32.383000000000003</v>
      </c>
      <c r="AF7" s="46">
        <v>29.411999999999999</v>
      </c>
      <c r="AG7" s="46">
        <v>29.04</v>
      </c>
      <c r="AH7" s="46">
        <v>37.713999999999999</v>
      </c>
    </row>
    <row r="8" spans="1:39" ht="14.5" x14ac:dyDescent="0.35">
      <c r="A8" s="66">
        <v>45292</v>
      </c>
      <c r="B8" s="33"/>
      <c r="C8" s="8">
        <v>17</v>
      </c>
      <c r="D8" s="44">
        <v>28</v>
      </c>
      <c r="E8" s="16">
        <v>27.491</v>
      </c>
      <c r="F8" s="16">
        <v>26.145</v>
      </c>
      <c r="G8" s="16">
        <v>26.797999999999998</v>
      </c>
      <c r="H8" s="46">
        <v>28.58</v>
      </c>
      <c r="I8" s="46">
        <v>28.372</v>
      </c>
      <c r="J8" s="46">
        <v>29.41</v>
      </c>
      <c r="K8" s="46">
        <v>28.146000000000001</v>
      </c>
      <c r="L8" s="46">
        <v>32.494</v>
      </c>
      <c r="M8" s="46">
        <v>27.931999999999999</v>
      </c>
      <c r="N8" s="46">
        <v>27.116</v>
      </c>
      <c r="O8" s="46">
        <v>26.105</v>
      </c>
      <c r="P8" s="46">
        <v>28.977</v>
      </c>
      <c r="Q8" s="46">
        <v>27.831</v>
      </c>
      <c r="R8" s="46">
        <v>30.331</v>
      </c>
      <c r="S8" s="46">
        <v>28.613</v>
      </c>
      <c r="T8" s="46">
        <v>30.568000000000001</v>
      </c>
      <c r="U8" s="46">
        <v>26.834</v>
      </c>
      <c r="V8" s="46">
        <v>26.56</v>
      </c>
      <c r="W8" s="46">
        <v>27.08</v>
      </c>
      <c r="X8" s="46">
        <v>29.754000000000001</v>
      </c>
      <c r="Y8" s="46">
        <v>28.068000000000001</v>
      </c>
      <c r="Z8" s="46">
        <v>25.94</v>
      </c>
      <c r="AA8" s="46">
        <v>29.175999999999998</v>
      </c>
      <c r="AB8" s="46">
        <v>29.302</v>
      </c>
      <c r="AC8" s="46">
        <v>27.856000000000002</v>
      </c>
      <c r="AD8" s="46">
        <v>26.550999999999998</v>
      </c>
      <c r="AE8" s="46">
        <v>28.11</v>
      </c>
      <c r="AF8" s="46">
        <v>26.687999999999999</v>
      </c>
      <c r="AG8" s="46">
        <v>26.526</v>
      </c>
      <c r="AH8" s="46">
        <v>30.474</v>
      </c>
    </row>
    <row r="9" spans="1:39" ht="14.5" x14ac:dyDescent="0.35">
      <c r="A9" s="66">
        <v>45323</v>
      </c>
      <c r="B9" s="33"/>
      <c r="C9" s="8">
        <v>15</v>
      </c>
      <c r="D9" s="44">
        <v>25</v>
      </c>
      <c r="E9" s="16">
        <v>25.077000000000002</v>
      </c>
      <c r="F9" s="16">
        <v>23.815999999999999</v>
      </c>
      <c r="G9" s="16">
        <v>22.908999999999999</v>
      </c>
      <c r="H9" s="46">
        <v>30.556999999999999</v>
      </c>
      <c r="I9" s="46">
        <v>28.498000000000001</v>
      </c>
      <c r="J9" s="46">
        <v>24.286000000000001</v>
      </c>
      <c r="K9" s="46">
        <v>24.640999999999998</v>
      </c>
      <c r="L9" s="46">
        <v>30.623999999999999</v>
      </c>
      <c r="M9" s="46">
        <v>28.100999999999999</v>
      </c>
      <c r="N9" s="46">
        <v>25.407</v>
      </c>
      <c r="O9" s="46">
        <v>22.245000000000001</v>
      </c>
      <c r="P9" s="46">
        <v>29.896999999999998</v>
      </c>
      <c r="Q9" s="46">
        <v>23.989000000000001</v>
      </c>
      <c r="R9" s="46">
        <v>26.640999999999998</v>
      </c>
      <c r="S9" s="46">
        <v>23.719000000000001</v>
      </c>
      <c r="T9" s="46">
        <v>28.367000000000001</v>
      </c>
      <c r="U9" s="46">
        <v>22.248000000000001</v>
      </c>
      <c r="V9" s="46">
        <v>23.803000000000001</v>
      </c>
      <c r="W9" s="46">
        <v>22.655000000000001</v>
      </c>
      <c r="X9" s="46">
        <v>24.922999999999998</v>
      </c>
      <c r="Y9" s="46">
        <v>23.675000000000001</v>
      </c>
      <c r="Z9" s="46">
        <v>22.463999999999999</v>
      </c>
      <c r="AA9" s="46">
        <v>28.260999999999999</v>
      </c>
      <c r="AB9" s="46">
        <v>33.880000000000003</v>
      </c>
      <c r="AC9" s="46">
        <v>25.937999999999999</v>
      </c>
      <c r="AD9" s="46">
        <v>31.407</v>
      </c>
      <c r="AE9" s="46">
        <v>29.161999999999999</v>
      </c>
      <c r="AF9" s="46">
        <v>23.001000000000001</v>
      </c>
      <c r="AG9" s="46">
        <v>23.611000000000001</v>
      </c>
      <c r="AH9" s="46">
        <v>28.1</v>
      </c>
    </row>
    <row r="10" spans="1:39" ht="14.5" x14ac:dyDescent="0.35">
      <c r="A10" s="66">
        <v>45352</v>
      </c>
      <c r="B10" s="33"/>
      <c r="C10" s="8">
        <v>24</v>
      </c>
      <c r="D10" s="44">
        <v>40</v>
      </c>
      <c r="E10" s="16">
        <v>40.500999999999998</v>
      </c>
      <c r="F10" s="16">
        <v>41.26</v>
      </c>
      <c r="G10" s="16">
        <v>42.951000000000001</v>
      </c>
      <c r="H10" s="46">
        <v>56.39</v>
      </c>
      <c r="I10" s="46">
        <v>39.347999999999999</v>
      </c>
      <c r="J10" s="46">
        <v>50.097000000000001</v>
      </c>
      <c r="K10" s="46">
        <v>42.948</v>
      </c>
      <c r="L10" s="46">
        <v>44.786999999999999</v>
      </c>
      <c r="M10" s="46">
        <v>34.868000000000002</v>
      </c>
      <c r="N10" s="46">
        <v>37.972999999999999</v>
      </c>
      <c r="O10" s="46">
        <v>28.475000000000001</v>
      </c>
      <c r="P10" s="46">
        <v>43.695999999999998</v>
      </c>
      <c r="Q10" s="46">
        <v>57.404000000000003</v>
      </c>
      <c r="R10" s="46">
        <v>33.771999999999998</v>
      </c>
      <c r="S10" s="46">
        <v>34.31</v>
      </c>
      <c r="T10" s="46">
        <v>59.206000000000003</v>
      </c>
      <c r="U10" s="46">
        <v>24.334</v>
      </c>
      <c r="V10" s="46">
        <v>44.191000000000003</v>
      </c>
      <c r="W10" s="46">
        <v>27.468</v>
      </c>
      <c r="X10" s="46">
        <v>39.499000000000002</v>
      </c>
      <c r="Y10" s="46">
        <v>42.584000000000003</v>
      </c>
      <c r="Z10" s="46">
        <v>31.713999999999999</v>
      </c>
      <c r="AA10" s="46">
        <v>36.615000000000002</v>
      </c>
      <c r="AB10" s="46">
        <v>57.462000000000003</v>
      </c>
      <c r="AC10" s="46">
        <v>44.22</v>
      </c>
      <c r="AD10" s="46">
        <v>70.14</v>
      </c>
      <c r="AE10" s="46">
        <v>32.323</v>
      </c>
      <c r="AF10" s="46">
        <v>31.126000000000001</v>
      </c>
      <c r="AG10" s="46">
        <v>37.494</v>
      </c>
      <c r="AH10" s="46">
        <v>36.167999999999999</v>
      </c>
    </row>
    <row r="11" spans="1:39" ht="14.5" x14ac:dyDescent="0.35">
      <c r="A11" s="66">
        <v>45383</v>
      </c>
      <c r="B11" s="33"/>
      <c r="C11" s="8">
        <v>48</v>
      </c>
      <c r="D11" s="44">
        <v>80</v>
      </c>
      <c r="E11" s="16">
        <v>84.096000000000004</v>
      </c>
      <c r="F11" s="16">
        <v>83.896000000000001</v>
      </c>
      <c r="G11" s="16">
        <v>78.83</v>
      </c>
      <c r="H11" s="46">
        <v>74.14</v>
      </c>
      <c r="I11" s="46">
        <v>95.426000000000002</v>
      </c>
      <c r="J11" s="46">
        <v>97.272000000000006</v>
      </c>
      <c r="K11" s="46">
        <v>67.307000000000002</v>
      </c>
      <c r="L11" s="46">
        <v>66.599999999999994</v>
      </c>
      <c r="M11" s="46">
        <v>87.272999999999996</v>
      </c>
      <c r="N11" s="46">
        <v>79.078000000000003</v>
      </c>
      <c r="O11" s="46">
        <v>64.903999999999996</v>
      </c>
      <c r="P11" s="46">
        <v>78.555000000000007</v>
      </c>
      <c r="Q11" s="46">
        <v>116.98099999999999</v>
      </c>
      <c r="R11" s="46">
        <v>84.841999999999999</v>
      </c>
      <c r="S11" s="46">
        <v>105.77500000000001</v>
      </c>
      <c r="T11" s="46">
        <v>101.93</v>
      </c>
      <c r="U11" s="46">
        <v>62.848999999999997</v>
      </c>
      <c r="V11" s="46">
        <v>70.222999999999999</v>
      </c>
      <c r="W11" s="46">
        <v>65.921000000000006</v>
      </c>
      <c r="X11" s="46">
        <v>83.572000000000003</v>
      </c>
      <c r="Y11" s="46">
        <v>93.697999999999993</v>
      </c>
      <c r="Z11" s="46">
        <v>56.002000000000002</v>
      </c>
      <c r="AA11" s="46">
        <v>80.921999999999997</v>
      </c>
      <c r="AB11" s="46">
        <v>85.811000000000007</v>
      </c>
      <c r="AC11" s="46">
        <v>72.659000000000006</v>
      </c>
      <c r="AD11" s="46">
        <v>126.521</v>
      </c>
      <c r="AE11" s="46">
        <v>55.158000000000001</v>
      </c>
      <c r="AF11" s="46">
        <v>107.446</v>
      </c>
      <c r="AG11" s="46">
        <v>56.997999999999998</v>
      </c>
      <c r="AH11" s="46">
        <v>65.376999999999995</v>
      </c>
    </row>
    <row r="12" spans="1:39" ht="14.5" x14ac:dyDescent="0.35">
      <c r="A12" s="66">
        <v>45413</v>
      </c>
      <c r="B12" s="33"/>
      <c r="C12" s="8">
        <v>139</v>
      </c>
      <c r="D12" s="44">
        <v>230</v>
      </c>
      <c r="E12" s="16">
        <v>215.09</v>
      </c>
      <c r="F12" s="16">
        <v>279.61599999999999</v>
      </c>
      <c r="G12" s="16">
        <v>212.619</v>
      </c>
      <c r="H12" s="46">
        <v>295.31900000000002</v>
      </c>
      <c r="I12" s="46">
        <v>329.262</v>
      </c>
      <c r="J12" s="46">
        <v>360.87799999999999</v>
      </c>
      <c r="K12" s="46">
        <v>194.334</v>
      </c>
      <c r="L12" s="46">
        <v>235.453</v>
      </c>
      <c r="M12" s="46">
        <v>224.547</v>
      </c>
      <c r="N12" s="46">
        <v>266.238</v>
      </c>
      <c r="O12" s="46">
        <v>97.27</v>
      </c>
      <c r="P12" s="46">
        <v>211.07499999999999</v>
      </c>
      <c r="Q12" s="46">
        <v>244.608</v>
      </c>
      <c r="R12" s="46">
        <v>305.72800000000001</v>
      </c>
      <c r="S12" s="46">
        <v>251.142</v>
      </c>
      <c r="T12" s="46">
        <v>242.77799999999999</v>
      </c>
      <c r="U12" s="46">
        <v>274.976</v>
      </c>
      <c r="V12" s="46">
        <v>301.78199999999998</v>
      </c>
      <c r="W12" s="46">
        <v>136.53299999999999</v>
      </c>
      <c r="X12" s="46">
        <v>179.13300000000001</v>
      </c>
      <c r="Y12" s="46">
        <v>150.90199999999999</v>
      </c>
      <c r="Z12" s="46">
        <v>131.59</v>
      </c>
      <c r="AA12" s="46">
        <v>267.14699999999999</v>
      </c>
      <c r="AB12" s="46">
        <v>172.17500000000001</v>
      </c>
      <c r="AC12" s="46">
        <v>169.10300000000001</v>
      </c>
      <c r="AD12" s="46">
        <v>266.34500000000003</v>
      </c>
      <c r="AE12" s="46">
        <v>165.16399999999999</v>
      </c>
      <c r="AF12" s="46">
        <v>249.15700000000001</v>
      </c>
      <c r="AG12" s="46">
        <v>184.61</v>
      </c>
      <c r="AH12" s="46">
        <v>156.70699999999999</v>
      </c>
    </row>
    <row r="13" spans="1:39" ht="14.5" x14ac:dyDescent="0.35">
      <c r="A13" s="66">
        <v>45444</v>
      </c>
      <c r="B13" s="33"/>
      <c r="C13" s="8">
        <v>163</v>
      </c>
      <c r="D13" s="44">
        <v>270</v>
      </c>
      <c r="E13" s="16">
        <v>171.911</v>
      </c>
      <c r="F13" s="16">
        <v>413.24700000000001</v>
      </c>
      <c r="G13" s="16">
        <v>215.654</v>
      </c>
      <c r="H13" s="46">
        <v>622.37199999999996</v>
      </c>
      <c r="I13" s="46">
        <v>305.08699999999999</v>
      </c>
      <c r="J13" s="46">
        <v>511.06299999999999</v>
      </c>
      <c r="K13" s="46">
        <v>211.74600000000001</v>
      </c>
      <c r="L13" s="46">
        <v>345.24900000000002</v>
      </c>
      <c r="M13" s="46">
        <v>153.92599999999999</v>
      </c>
      <c r="N13" s="46">
        <v>197.125</v>
      </c>
      <c r="O13" s="46">
        <v>59.863</v>
      </c>
      <c r="P13" s="46">
        <v>232.67599999999999</v>
      </c>
      <c r="Q13" s="46">
        <v>150.59</v>
      </c>
      <c r="R13" s="46">
        <v>302.56299999999999</v>
      </c>
      <c r="S13" s="46">
        <v>191.27099999999999</v>
      </c>
      <c r="T13" s="46">
        <v>179.27199999999999</v>
      </c>
      <c r="U13" s="46">
        <v>503.69400000000002</v>
      </c>
      <c r="V13" s="46">
        <v>263.161</v>
      </c>
      <c r="W13" s="46">
        <v>276.839</v>
      </c>
      <c r="X13" s="46">
        <v>449.57100000000003</v>
      </c>
      <c r="Y13" s="46">
        <v>58.048000000000002</v>
      </c>
      <c r="Z13" s="46">
        <v>169.06899999999999</v>
      </c>
      <c r="AA13" s="46">
        <v>350.12</v>
      </c>
      <c r="AB13" s="46">
        <v>363.91399999999999</v>
      </c>
      <c r="AC13" s="46">
        <v>300.61099999999999</v>
      </c>
      <c r="AD13" s="46">
        <v>403.44400000000002</v>
      </c>
      <c r="AE13" s="46">
        <v>76.125</v>
      </c>
      <c r="AF13" s="46">
        <v>462.346</v>
      </c>
      <c r="AG13" s="46">
        <v>196.67500000000001</v>
      </c>
      <c r="AH13" s="46">
        <v>290.22399999999999</v>
      </c>
    </row>
    <row r="14" spans="1:39" ht="14.5" x14ac:dyDescent="0.35">
      <c r="A14" s="66">
        <v>45474</v>
      </c>
      <c r="B14" s="33"/>
      <c r="C14" s="8">
        <v>60</v>
      </c>
      <c r="D14" s="44">
        <v>99</v>
      </c>
      <c r="E14" s="16">
        <v>69.701999999999998</v>
      </c>
      <c r="F14" s="16">
        <v>182.87299999999999</v>
      </c>
      <c r="G14" s="16">
        <v>65.480999999999995</v>
      </c>
      <c r="H14" s="46">
        <v>443.81400000000002</v>
      </c>
      <c r="I14" s="46">
        <v>109.197</v>
      </c>
      <c r="J14" s="46">
        <v>171.613</v>
      </c>
      <c r="K14" s="46">
        <v>100.72499999999999</v>
      </c>
      <c r="L14" s="46">
        <v>221.21</v>
      </c>
      <c r="M14" s="46">
        <v>51.761000000000003</v>
      </c>
      <c r="N14" s="46">
        <v>62.033999999999999</v>
      </c>
      <c r="O14" s="46">
        <v>27.367999999999999</v>
      </c>
      <c r="P14" s="46">
        <v>64.102999999999994</v>
      </c>
      <c r="Q14" s="46">
        <v>58.713000000000001</v>
      </c>
      <c r="R14" s="46">
        <v>116.226</v>
      </c>
      <c r="S14" s="46">
        <v>74.025000000000006</v>
      </c>
      <c r="T14" s="46">
        <v>68.352999999999994</v>
      </c>
      <c r="U14" s="46">
        <v>219.35300000000001</v>
      </c>
      <c r="V14" s="46">
        <v>131.71299999999999</v>
      </c>
      <c r="W14" s="46">
        <v>73.700999999999993</v>
      </c>
      <c r="X14" s="46">
        <v>230.04</v>
      </c>
      <c r="Y14" s="46">
        <v>30.222999999999999</v>
      </c>
      <c r="Z14" s="46">
        <v>62.281999999999996</v>
      </c>
      <c r="AA14" s="46">
        <v>106.22499999999999</v>
      </c>
      <c r="AB14" s="46">
        <v>120.64400000000001</v>
      </c>
      <c r="AC14" s="46">
        <v>97.275000000000006</v>
      </c>
      <c r="AD14" s="46">
        <v>132.78200000000001</v>
      </c>
      <c r="AE14" s="46">
        <v>33.319000000000003</v>
      </c>
      <c r="AF14" s="46">
        <v>270.024</v>
      </c>
      <c r="AG14" s="46">
        <v>61.418999999999997</v>
      </c>
      <c r="AH14" s="46">
        <v>125.67</v>
      </c>
    </row>
    <row r="15" spans="1:39" ht="14.5" x14ac:dyDescent="0.35">
      <c r="A15" s="66">
        <v>45505</v>
      </c>
      <c r="B15" s="33"/>
      <c r="C15" s="8">
        <v>34</v>
      </c>
      <c r="D15" s="44">
        <v>56</v>
      </c>
      <c r="E15" s="16">
        <v>58.198999999999998</v>
      </c>
      <c r="F15" s="16">
        <v>71.406999999999996</v>
      </c>
      <c r="G15" s="16">
        <v>43.795999999999999</v>
      </c>
      <c r="H15" s="46">
        <v>130.35499999999999</v>
      </c>
      <c r="I15" s="46">
        <v>53.808999999999997</v>
      </c>
      <c r="J15" s="46">
        <v>85.353999999999999</v>
      </c>
      <c r="K15" s="46">
        <v>51.749000000000002</v>
      </c>
      <c r="L15" s="46">
        <v>93.665999999999997</v>
      </c>
      <c r="M15" s="46">
        <v>46.509</v>
      </c>
      <c r="N15" s="46">
        <v>56.384</v>
      </c>
      <c r="O15" s="46">
        <v>24.553999999999998</v>
      </c>
      <c r="P15" s="46">
        <v>48.622</v>
      </c>
      <c r="Q15" s="46">
        <v>42.027999999999999</v>
      </c>
      <c r="R15" s="46">
        <v>62.991</v>
      </c>
      <c r="S15" s="46">
        <v>53.683999999999997</v>
      </c>
      <c r="T15" s="46">
        <v>51.164000000000001</v>
      </c>
      <c r="U15" s="46">
        <v>83.73</v>
      </c>
      <c r="V15" s="46">
        <v>55.616</v>
      </c>
      <c r="W15" s="46">
        <v>53.182000000000002</v>
      </c>
      <c r="X15" s="46">
        <v>74.918999999999997</v>
      </c>
      <c r="Y15" s="46">
        <v>30.917999999999999</v>
      </c>
      <c r="Z15" s="46">
        <v>45.295999999999999</v>
      </c>
      <c r="AA15" s="46">
        <v>62.133000000000003</v>
      </c>
      <c r="AB15" s="46">
        <v>56.734000000000002</v>
      </c>
      <c r="AC15" s="46">
        <v>56.808999999999997</v>
      </c>
      <c r="AD15" s="46">
        <v>67.117999999999995</v>
      </c>
      <c r="AE15" s="46">
        <v>28.242000000000001</v>
      </c>
      <c r="AF15" s="46">
        <v>89.590999999999994</v>
      </c>
      <c r="AG15" s="46">
        <v>41.462000000000003</v>
      </c>
      <c r="AH15" s="46">
        <v>60.277999999999999</v>
      </c>
    </row>
    <row r="16" spans="1:39" ht="14.5" x14ac:dyDescent="0.35">
      <c r="A16" s="66">
        <v>45536</v>
      </c>
      <c r="B16" s="33"/>
      <c r="C16" s="8">
        <v>22</v>
      </c>
      <c r="D16" s="44">
        <v>36</v>
      </c>
      <c r="E16" s="16">
        <v>37.661999999999999</v>
      </c>
      <c r="F16" s="16">
        <v>45.125</v>
      </c>
      <c r="G16" s="16">
        <v>31.579000000000001</v>
      </c>
      <c r="H16" s="46">
        <v>60.478999999999999</v>
      </c>
      <c r="I16" s="46">
        <v>34.639000000000003</v>
      </c>
      <c r="J16" s="46">
        <v>52.752000000000002</v>
      </c>
      <c r="K16" s="46">
        <v>29.678999999999998</v>
      </c>
      <c r="L16" s="46">
        <v>45.366</v>
      </c>
      <c r="M16" s="46">
        <v>30.818000000000001</v>
      </c>
      <c r="N16" s="46">
        <v>29.864999999999998</v>
      </c>
      <c r="O16" s="46">
        <v>21.06</v>
      </c>
      <c r="P16" s="46">
        <v>56.494999999999997</v>
      </c>
      <c r="Q16" s="46">
        <v>33.863999999999997</v>
      </c>
      <c r="R16" s="46">
        <v>36.837000000000003</v>
      </c>
      <c r="S16" s="46">
        <v>35.594999999999999</v>
      </c>
      <c r="T16" s="46">
        <v>39.692</v>
      </c>
      <c r="U16" s="46">
        <v>42.831000000000003</v>
      </c>
      <c r="V16" s="46">
        <v>33.265999999999998</v>
      </c>
      <c r="W16" s="46">
        <v>27.648</v>
      </c>
      <c r="X16" s="46">
        <v>38.808</v>
      </c>
      <c r="Y16" s="46">
        <v>22.376000000000001</v>
      </c>
      <c r="Z16" s="46">
        <v>53.572000000000003</v>
      </c>
      <c r="AA16" s="46">
        <v>50.716000000000001</v>
      </c>
      <c r="AB16" s="46">
        <v>36.405000000000001</v>
      </c>
      <c r="AC16" s="46">
        <v>33.512</v>
      </c>
      <c r="AD16" s="46">
        <v>37.25</v>
      </c>
      <c r="AE16" s="46">
        <v>20.486000000000001</v>
      </c>
      <c r="AF16" s="46">
        <v>43.093000000000004</v>
      </c>
      <c r="AG16" s="46">
        <v>33.908999999999999</v>
      </c>
      <c r="AH16" s="46">
        <v>33.29</v>
      </c>
    </row>
    <row r="17" spans="1:34" ht="14.5" x14ac:dyDescent="0.35">
      <c r="A17" s="66">
        <v>45566</v>
      </c>
      <c r="B17" s="33"/>
      <c r="C17" s="8">
        <v>27</v>
      </c>
      <c r="D17" s="44">
        <v>37</v>
      </c>
      <c r="E17" s="16">
        <v>31.138999999999999</v>
      </c>
      <c r="F17" s="16">
        <v>46.45</v>
      </c>
      <c r="G17" s="16">
        <v>42.548000000000002</v>
      </c>
      <c r="H17" s="46">
        <v>61.661000000000001</v>
      </c>
      <c r="I17" s="46">
        <v>47.831000000000003</v>
      </c>
      <c r="J17" s="46">
        <v>61.497999999999998</v>
      </c>
      <c r="K17" s="46">
        <v>43.994</v>
      </c>
      <c r="L17" s="46">
        <v>40.892000000000003</v>
      </c>
      <c r="M17" s="46">
        <v>31.273</v>
      </c>
      <c r="N17" s="46">
        <v>32.006999999999998</v>
      </c>
      <c r="O17" s="46">
        <v>32.195</v>
      </c>
      <c r="P17" s="46">
        <v>38.743000000000002</v>
      </c>
      <c r="Q17" s="46">
        <v>35.682000000000002</v>
      </c>
      <c r="R17" s="46">
        <v>53.819000000000003</v>
      </c>
      <c r="S17" s="46">
        <v>65.602999999999994</v>
      </c>
      <c r="T17" s="46">
        <v>45.405999999999999</v>
      </c>
      <c r="U17" s="46">
        <v>43.874000000000002</v>
      </c>
      <c r="V17" s="46">
        <v>39.164000000000001</v>
      </c>
      <c r="W17" s="46">
        <v>32.216999999999999</v>
      </c>
      <c r="X17" s="46">
        <v>42.82</v>
      </c>
      <c r="Y17" s="46">
        <v>24.074999999999999</v>
      </c>
      <c r="Z17" s="46">
        <v>53.258000000000003</v>
      </c>
      <c r="AA17" s="46">
        <v>63.344000000000001</v>
      </c>
      <c r="AB17" s="46">
        <v>35.520000000000003</v>
      </c>
      <c r="AC17" s="46">
        <v>32.965000000000003</v>
      </c>
      <c r="AD17" s="46">
        <v>42.73</v>
      </c>
      <c r="AE17" s="46">
        <v>25.568999999999999</v>
      </c>
      <c r="AF17" s="46">
        <v>42.023000000000003</v>
      </c>
      <c r="AG17" s="46">
        <v>36.652000000000001</v>
      </c>
      <c r="AH17" s="46">
        <v>31.899000000000001</v>
      </c>
    </row>
    <row r="18" spans="1:34" ht="14.5" x14ac:dyDescent="0.35">
      <c r="A18" s="66">
        <v>45597</v>
      </c>
      <c r="B18" s="33"/>
      <c r="C18" s="8">
        <v>28</v>
      </c>
      <c r="D18" s="44">
        <v>32</v>
      </c>
      <c r="E18" s="16">
        <v>26.635999999999999</v>
      </c>
      <c r="F18" s="16">
        <v>37.485999999999997</v>
      </c>
      <c r="G18" s="16">
        <v>32.860999999999997</v>
      </c>
      <c r="H18" s="46">
        <v>46.86</v>
      </c>
      <c r="I18" s="46">
        <v>40.259</v>
      </c>
      <c r="J18" s="46">
        <v>46.384</v>
      </c>
      <c r="K18" s="46">
        <v>36.573999999999998</v>
      </c>
      <c r="L18" s="46">
        <v>32.805</v>
      </c>
      <c r="M18" s="46">
        <v>27.664999999999999</v>
      </c>
      <c r="N18" s="46">
        <v>30.867000000000001</v>
      </c>
      <c r="O18" s="46">
        <v>21.341999999999999</v>
      </c>
      <c r="P18" s="46">
        <v>29.15</v>
      </c>
      <c r="Q18" s="46">
        <v>33.04</v>
      </c>
      <c r="R18" s="46">
        <v>41.259</v>
      </c>
      <c r="S18" s="46">
        <v>46.015999999999998</v>
      </c>
      <c r="T18" s="46">
        <v>36.805999999999997</v>
      </c>
      <c r="U18" s="46">
        <v>37.604999999999997</v>
      </c>
      <c r="V18" s="46">
        <v>35.085000000000001</v>
      </c>
      <c r="W18" s="46">
        <v>32.097000000000001</v>
      </c>
      <c r="X18" s="46">
        <v>35.176000000000002</v>
      </c>
      <c r="Y18" s="46">
        <v>20.09</v>
      </c>
      <c r="Z18" s="46">
        <v>35.35</v>
      </c>
      <c r="AA18" s="46">
        <v>40.146000000000001</v>
      </c>
      <c r="AB18" s="46">
        <v>31.908999999999999</v>
      </c>
      <c r="AC18" s="46">
        <v>28.253</v>
      </c>
      <c r="AD18" s="46">
        <v>36.466000000000001</v>
      </c>
      <c r="AE18" s="46">
        <v>23.65</v>
      </c>
      <c r="AF18" s="46">
        <v>36.241</v>
      </c>
      <c r="AG18" s="46">
        <v>39.417000000000002</v>
      </c>
      <c r="AH18" s="46">
        <v>30.084</v>
      </c>
    </row>
    <row r="19" spans="1:34" ht="14.5" x14ac:dyDescent="0.35">
      <c r="A19" s="66">
        <v>45627</v>
      </c>
      <c r="B19" s="33"/>
      <c r="C19" s="8">
        <v>27</v>
      </c>
      <c r="D19" s="44">
        <v>27</v>
      </c>
      <c r="E19" s="16">
        <v>23.898</v>
      </c>
      <c r="F19" s="16">
        <v>31.952000000000002</v>
      </c>
      <c r="G19" s="16">
        <v>26.881</v>
      </c>
      <c r="H19" s="46">
        <v>42.978000000000002</v>
      </c>
      <c r="I19" s="46">
        <v>33.396999999999998</v>
      </c>
      <c r="J19" s="46">
        <v>36.613999999999997</v>
      </c>
      <c r="K19" s="46">
        <v>33.088000000000001</v>
      </c>
      <c r="L19" s="46">
        <v>29.161999999999999</v>
      </c>
      <c r="M19" s="46">
        <v>24.151</v>
      </c>
      <c r="N19" s="46">
        <v>25.338999999999999</v>
      </c>
      <c r="O19" s="46">
        <v>18.667999999999999</v>
      </c>
      <c r="P19" s="46">
        <v>26.536000000000001</v>
      </c>
      <c r="Q19" s="46">
        <v>26.734000000000002</v>
      </c>
      <c r="R19" s="46">
        <v>31.065999999999999</v>
      </c>
      <c r="S19" s="46">
        <v>32.183999999999997</v>
      </c>
      <c r="T19" s="46">
        <v>26.742999999999999</v>
      </c>
      <c r="U19" s="46">
        <v>33.387</v>
      </c>
      <c r="V19" s="46">
        <v>28.529</v>
      </c>
      <c r="W19" s="46">
        <v>27.152999999999999</v>
      </c>
      <c r="X19" s="46">
        <v>30.925999999999998</v>
      </c>
      <c r="Y19" s="46">
        <v>18.297000000000001</v>
      </c>
      <c r="Z19" s="46">
        <v>27.175000000000001</v>
      </c>
      <c r="AA19" s="46">
        <v>32.948999999999998</v>
      </c>
      <c r="AB19" s="46">
        <v>28.326000000000001</v>
      </c>
      <c r="AC19" s="46">
        <v>26.027000000000001</v>
      </c>
      <c r="AD19" s="46">
        <v>33.555999999999997</v>
      </c>
      <c r="AE19" s="46">
        <v>19.344000000000001</v>
      </c>
      <c r="AF19" s="46">
        <v>33.384999999999998</v>
      </c>
      <c r="AG19" s="46">
        <v>31.379000000000001</v>
      </c>
      <c r="AH19" s="46">
        <v>27.337</v>
      </c>
    </row>
    <row r="20" spans="1:34" ht="14.5" x14ac:dyDescent="0.35">
      <c r="A20" s="66">
        <v>45658</v>
      </c>
      <c r="B20" s="33"/>
      <c r="C20" s="8">
        <v>26</v>
      </c>
      <c r="D20" s="44">
        <v>26</v>
      </c>
      <c r="E20" s="16">
        <v>22.324000000000002</v>
      </c>
      <c r="F20" s="16">
        <v>29.143000000000001</v>
      </c>
      <c r="G20" s="16">
        <v>24.420999999999999</v>
      </c>
      <c r="H20" s="46">
        <v>36.585999999999999</v>
      </c>
      <c r="I20" s="46">
        <v>28.510999999999999</v>
      </c>
      <c r="J20" s="46">
        <v>32.673000000000002</v>
      </c>
      <c r="K20" s="46">
        <v>28.588000000000001</v>
      </c>
      <c r="L20" s="46">
        <v>28.925999999999998</v>
      </c>
      <c r="M20" s="46">
        <v>22.337</v>
      </c>
      <c r="N20" s="46">
        <v>22.29</v>
      </c>
      <c r="O20" s="46">
        <v>17.920999999999999</v>
      </c>
      <c r="P20" s="46">
        <v>23.992999999999999</v>
      </c>
      <c r="Q20" s="46">
        <v>25.821000000000002</v>
      </c>
      <c r="R20" s="46">
        <v>27.138999999999999</v>
      </c>
      <c r="S20" s="46">
        <v>27.363</v>
      </c>
      <c r="T20" s="46">
        <v>22.533999999999999</v>
      </c>
      <c r="U20" s="46">
        <v>30.452999999999999</v>
      </c>
      <c r="V20" s="46">
        <v>25.398</v>
      </c>
      <c r="W20" s="46">
        <v>24.89</v>
      </c>
      <c r="X20" s="46">
        <v>29.337</v>
      </c>
      <c r="Y20" s="46">
        <v>16.981000000000002</v>
      </c>
      <c r="Z20" s="46">
        <v>23.808</v>
      </c>
      <c r="AA20" s="46">
        <v>29.03</v>
      </c>
      <c r="AB20" s="46">
        <v>26.065999999999999</v>
      </c>
      <c r="AC20" s="46">
        <v>24.138999999999999</v>
      </c>
      <c r="AD20" s="46">
        <v>29.439</v>
      </c>
      <c r="AE20" s="46">
        <v>17.777000000000001</v>
      </c>
      <c r="AF20" s="46">
        <v>30.498999999999999</v>
      </c>
      <c r="AG20" s="46">
        <v>25.207999999999998</v>
      </c>
      <c r="AH20" s="46">
        <v>24.667999999999999</v>
      </c>
    </row>
    <row r="21" spans="1:34" ht="14.5" x14ac:dyDescent="0.35">
      <c r="A21" s="66">
        <v>45689</v>
      </c>
      <c r="B21" s="33"/>
      <c r="C21" s="8">
        <v>25</v>
      </c>
      <c r="D21" s="44">
        <v>25</v>
      </c>
      <c r="E21" s="16">
        <v>20.327999999999999</v>
      </c>
      <c r="F21" s="16">
        <v>24.55</v>
      </c>
      <c r="G21" s="16">
        <v>26.661000000000001</v>
      </c>
      <c r="H21" s="46">
        <v>35.158000000000001</v>
      </c>
      <c r="I21" s="46">
        <v>23.286999999999999</v>
      </c>
      <c r="J21" s="46">
        <v>27.9</v>
      </c>
      <c r="K21" s="46">
        <v>27.085999999999999</v>
      </c>
      <c r="L21" s="46">
        <v>28.425000000000001</v>
      </c>
      <c r="M21" s="46">
        <v>21.096</v>
      </c>
      <c r="N21" s="46">
        <v>18.798999999999999</v>
      </c>
      <c r="O21" s="46">
        <v>20.231000000000002</v>
      </c>
      <c r="P21" s="46">
        <v>20.564</v>
      </c>
      <c r="Q21" s="46">
        <v>22.616</v>
      </c>
      <c r="R21" s="46">
        <v>22.248000000000001</v>
      </c>
      <c r="S21" s="46">
        <v>25.376000000000001</v>
      </c>
      <c r="T21" s="46">
        <v>18.367999999999999</v>
      </c>
      <c r="U21" s="46">
        <v>26.555</v>
      </c>
      <c r="V21" s="46">
        <v>21.036000000000001</v>
      </c>
      <c r="W21" s="46">
        <v>20.763000000000002</v>
      </c>
      <c r="X21" s="46">
        <v>24.405000000000001</v>
      </c>
      <c r="Y21" s="46">
        <v>14.85</v>
      </c>
      <c r="Z21" s="46">
        <v>23.555</v>
      </c>
      <c r="AA21" s="46">
        <v>33.369999999999997</v>
      </c>
      <c r="AB21" s="46">
        <v>24.190999999999999</v>
      </c>
      <c r="AC21" s="46">
        <v>28.797000000000001</v>
      </c>
      <c r="AD21" s="46">
        <v>30.113</v>
      </c>
      <c r="AE21" s="46">
        <v>15.455</v>
      </c>
      <c r="AF21" s="46">
        <v>26.63</v>
      </c>
      <c r="AG21" s="46">
        <v>23.302</v>
      </c>
      <c r="AH21" s="46">
        <v>22.420999999999999</v>
      </c>
    </row>
    <row r="22" spans="1:34" ht="14.5" x14ac:dyDescent="0.35">
      <c r="A22" s="66">
        <v>45717</v>
      </c>
      <c r="B22" s="33"/>
      <c r="C22" s="8">
        <v>37</v>
      </c>
      <c r="D22" s="44">
        <v>40</v>
      </c>
      <c r="E22" s="16">
        <v>35.484999999999999</v>
      </c>
      <c r="F22" s="16">
        <v>44.427</v>
      </c>
      <c r="G22" s="16">
        <v>50.063000000000002</v>
      </c>
      <c r="H22" s="46">
        <v>45.819000000000003</v>
      </c>
      <c r="I22" s="46">
        <v>46.694000000000003</v>
      </c>
      <c r="J22" s="46">
        <v>46.7</v>
      </c>
      <c r="K22" s="46">
        <v>40.055</v>
      </c>
      <c r="L22" s="46">
        <v>35.085000000000001</v>
      </c>
      <c r="M22" s="46">
        <v>32.24</v>
      </c>
      <c r="N22" s="46">
        <v>24.603000000000002</v>
      </c>
      <c r="O22" s="46">
        <v>32.125</v>
      </c>
      <c r="P22" s="46">
        <v>52.152999999999999</v>
      </c>
      <c r="Q22" s="46">
        <v>29.08</v>
      </c>
      <c r="R22" s="46">
        <v>32.271999999999998</v>
      </c>
      <c r="S22" s="46">
        <v>59.822000000000003</v>
      </c>
      <c r="T22" s="46">
        <v>20.157</v>
      </c>
      <c r="U22" s="46">
        <v>47.273000000000003</v>
      </c>
      <c r="V22" s="46">
        <v>25.552</v>
      </c>
      <c r="W22" s="46">
        <v>34.216000000000001</v>
      </c>
      <c r="X22" s="46">
        <v>43.268999999999998</v>
      </c>
      <c r="Y22" s="46">
        <v>22.577999999999999</v>
      </c>
      <c r="Z22" s="46">
        <v>31.338000000000001</v>
      </c>
      <c r="AA22" s="46">
        <v>56.954999999999998</v>
      </c>
      <c r="AB22" s="46">
        <v>41.475000000000001</v>
      </c>
      <c r="AC22" s="46">
        <v>64.522999999999996</v>
      </c>
      <c r="AD22" s="46">
        <v>32.911000000000001</v>
      </c>
      <c r="AE22" s="46">
        <v>22.8</v>
      </c>
      <c r="AF22" s="46">
        <v>40.529000000000003</v>
      </c>
      <c r="AG22" s="46">
        <v>30.584</v>
      </c>
      <c r="AH22" s="46">
        <v>36.89</v>
      </c>
    </row>
    <row r="23" spans="1:34" ht="14.5" x14ac:dyDescent="0.35">
      <c r="A23" s="66">
        <v>45748</v>
      </c>
      <c r="B23" s="33"/>
      <c r="C23" s="8">
        <v>72</v>
      </c>
      <c r="D23" s="44">
        <v>89</v>
      </c>
      <c r="E23" s="16">
        <v>75.763000000000005</v>
      </c>
      <c r="F23" s="16">
        <v>81.129000000000005</v>
      </c>
      <c r="G23" s="16">
        <v>64.234999999999999</v>
      </c>
      <c r="H23" s="46">
        <v>106.423</v>
      </c>
      <c r="I23" s="46">
        <v>87.495999999999995</v>
      </c>
      <c r="J23" s="46">
        <v>71.158000000000001</v>
      </c>
      <c r="K23" s="46">
        <v>60.436999999999998</v>
      </c>
      <c r="L23" s="46">
        <v>94.975999999999999</v>
      </c>
      <c r="M23" s="46">
        <v>67.635000000000005</v>
      </c>
      <c r="N23" s="46">
        <v>61.264000000000003</v>
      </c>
      <c r="O23" s="46">
        <v>58.328000000000003</v>
      </c>
      <c r="P23" s="46">
        <v>110.012</v>
      </c>
      <c r="Q23" s="46">
        <v>71.051000000000002</v>
      </c>
      <c r="R23" s="46">
        <v>101.89700000000001</v>
      </c>
      <c r="S23" s="46">
        <v>106.46899999999999</v>
      </c>
      <c r="T23" s="46">
        <v>55.703000000000003</v>
      </c>
      <c r="U23" s="46">
        <v>70.435000000000002</v>
      </c>
      <c r="V23" s="46">
        <v>61.112000000000002</v>
      </c>
      <c r="W23" s="46">
        <v>73.186000000000007</v>
      </c>
      <c r="X23" s="46">
        <v>93.557000000000002</v>
      </c>
      <c r="Y23" s="46">
        <v>42.828000000000003</v>
      </c>
      <c r="Z23" s="46">
        <v>74.891000000000005</v>
      </c>
      <c r="AA23" s="46">
        <v>86.570999999999998</v>
      </c>
      <c r="AB23" s="46">
        <v>69.037000000000006</v>
      </c>
      <c r="AC23" s="46">
        <v>122.063</v>
      </c>
      <c r="AD23" s="46">
        <v>55.024999999999999</v>
      </c>
      <c r="AE23" s="46">
        <v>85.86</v>
      </c>
      <c r="AF23" s="46">
        <v>59.115000000000002</v>
      </c>
      <c r="AG23" s="46">
        <v>55.183</v>
      </c>
      <c r="AH23" s="46">
        <v>79.123000000000005</v>
      </c>
    </row>
    <row r="24" spans="1:34" ht="14.5" x14ac:dyDescent="0.35">
      <c r="A24" s="66">
        <v>45778</v>
      </c>
      <c r="B24" s="33"/>
      <c r="C24" s="8">
        <v>176</v>
      </c>
      <c r="D24" s="44">
        <v>226</v>
      </c>
      <c r="E24" s="16">
        <v>288.49799999999999</v>
      </c>
      <c r="F24" s="16">
        <v>229.46600000000001</v>
      </c>
      <c r="G24" s="16">
        <v>266.89400000000001</v>
      </c>
      <c r="H24" s="46">
        <v>381.34500000000003</v>
      </c>
      <c r="I24" s="46">
        <v>343.96100000000001</v>
      </c>
      <c r="J24" s="46">
        <v>217.542</v>
      </c>
      <c r="K24" s="46">
        <v>235.131</v>
      </c>
      <c r="L24" s="46">
        <v>262.37200000000001</v>
      </c>
      <c r="M24" s="46">
        <v>263.53699999999998</v>
      </c>
      <c r="N24" s="46">
        <v>101.223</v>
      </c>
      <c r="O24" s="46">
        <v>175.661</v>
      </c>
      <c r="P24" s="46">
        <v>243.261</v>
      </c>
      <c r="Q24" s="46">
        <v>277.13799999999998</v>
      </c>
      <c r="R24" s="46">
        <v>254.233</v>
      </c>
      <c r="S24" s="46">
        <v>246.37</v>
      </c>
      <c r="T24" s="46">
        <v>267.92</v>
      </c>
      <c r="U24" s="46">
        <v>320.61099999999999</v>
      </c>
      <c r="V24" s="46">
        <v>135.72900000000001</v>
      </c>
      <c r="W24" s="46">
        <v>173.98400000000001</v>
      </c>
      <c r="X24" s="46">
        <v>155.80099999999999</v>
      </c>
      <c r="Y24" s="46">
        <v>109.128</v>
      </c>
      <c r="Z24" s="46">
        <v>263.77100000000002</v>
      </c>
      <c r="AA24" s="46">
        <v>178.232</v>
      </c>
      <c r="AB24" s="46">
        <v>177.79900000000001</v>
      </c>
      <c r="AC24" s="46">
        <v>263.69600000000003</v>
      </c>
      <c r="AD24" s="46">
        <v>172.929</v>
      </c>
      <c r="AE24" s="46">
        <v>207.93299999999999</v>
      </c>
      <c r="AF24" s="46">
        <v>197.44300000000001</v>
      </c>
      <c r="AG24" s="46">
        <v>136.72800000000001</v>
      </c>
      <c r="AH24" s="46">
        <v>222.482</v>
      </c>
    </row>
    <row r="25" spans="1:34" ht="14.5" x14ac:dyDescent="0.35">
      <c r="A25" s="66">
        <v>45809</v>
      </c>
      <c r="B25" s="33"/>
      <c r="C25" s="8">
        <v>173</v>
      </c>
      <c r="D25" s="44">
        <v>265</v>
      </c>
      <c r="E25" s="16">
        <v>430.12700000000001</v>
      </c>
      <c r="F25" s="16">
        <v>222.30799999999999</v>
      </c>
      <c r="G25" s="16">
        <v>603.04499999999996</v>
      </c>
      <c r="H25" s="46">
        <v>322.97000000000003</v>
      </c>
      <c r="I25" s="46">
        <v>509.363</v>
      </c>
      <c r="J25" s="46">
        <v>221.2</v>
      </c>
      <c r="K25" s="46">
        <v>346.88</v>
      </c>
      <c r="L25" s="46">
        <v>163.29</v>
      </c>
      <c r="M25" s="46">
        <v>201.82599999999999</v>
      </c>
      <c r="N25" s="46">
        <v>59.801000000000002</v>
      </c>
      <c r="O25" s="46">
        <v>215.19</v>
      </c>
      <c r="P25" s="46">
        <v>149.381</v>
      </c>
      <c r="Q25" s="46">
        <v>300.44</v>
      </c>
      <c r="R25" s="46">
        <v>191.60400000000001</v>
      </c>
      <c r="S25" s="46">
        <v>179.12799999999999</v>
      </c>
      <c r="T25" s="46">
        <v>503.89100000000002</v>
      </c>
      <c r="U25" s="46">
        <v>273.58800000000002</v>
      </c>
      <c r="V25" s="46">
        <v>276.45800000000003</v>
      </c>
      <c r="W25" s="46">
        <v>448.64400000000001</v>
      </c>
      <c r="X25" s="46">
        <v>59.579000000000001</v>
      </c>
      <c r="Y25" s="46">
        <v>158.33699999999999</v>
      </c>
      <c r="Z25" s="46">
        <v>345.52699999999999</v>
      </c>
      <c r="AA25" s="46">
        <v>368.72899999999998</v>
      </c>
      <c r="AB25" s="46">
        <v>305.45600000000002</v>
      </c>
      <c r="AC25" s="46">
        <v>408.53100000000001</v>
      </c>
      <c r="AD25" s="46">
        <v>77.863</v>
      </c>
      <c r="AE25" s="46">
        <v>428.95600000000002</v>
      </c>
      <c r="AF25" s="46">
        <v>203.14</v>
      </c>
      <c r="AG25" s="46">
        <v>280.892</v>
      </c>
      <c r="AH25" s="46">
        <v>173.04499999999999</v>
      </c>
    </row>
    <row r="26" spans="1:34" ht="14.5" x14ac:dyDescent="0.35">
      <c r="A26" s="66">
        <v>45839</v>
      </c>
      <c r="B26" s="33"/>
      <c r="C26" s="8">
        <v>54</v>
      </c>
      <c r="D26" s="44">
        <v>90</v>
      </c>
      <c r="E26" s="16">
        <v>193.452</v>
      </c>
      <c r="F26" s="16">
        <v>67.248000000000005</v>
      </c>
      <c r="G26" s="16">
        <v>442.29700000000003</v>
      </c>
      <c r="H26" s="46">
        <v>114.554</v>
      </c>
      <c r="I26" s="46">
        <v>177.90199999999999</v>
      </c>
      <c r="J26" s="46">
        <v>104.066</v>
      </c>
      <c r="K26" s="46">
        <v>221.32900000000001</v>
      </c>
      <c r="L26" s="46">
        <v>53.869</v>
      </c>
      <c r="M26" s="46">
        <v>62.015000000000001</v>
      </c>
      <c r="N26" s="46">
        <v>26.387</v>
      </c>
      <c r="O26" s="46">
        <v>58.914999999999999</v>
      </c>
      <c r="P26" s="46">
        <v>57.439</v>
      </c>
      <c r="Q26" s="46">
        <v>119.242</v>
      </c>
      <c r="R26" s="46">
        <v>73.527000000000001</v>
      </c>
      <c r="S26" s="46">
        <v>67.620999999999995</v>
      </c>
      <c r="T26" s="46">
        <v>219.29499999999999</v>
      </c>
      <c r="U26" s="46">
        <v>139.869</v>
      </c>
      <c r="V26" s="46">
        <v>72.992000000000004</v>
      </c>
      <c r="W26" s="46">
        <v>229.45400000000001</v>
      </c>
      <c r="X26" s="46">
        <v>30.795000000000002</v>
      </c>
      <c r="Y26" s="46">
        <v>58.145000000000003</v>
      </c>
      <c r="Z26" s="46">
        <v>104.33</v>
      </c>
      <c r="AA26" s="46">
        <v>121.52500000000001</v>
      </c>
      <c r="AB26" s="46">
        <v>97.573999999999998</v>
      </c>
      <c r="AC26" s="46">
        <v>136.69200000000001</v>
      </c>
      <c r="AD26" s="46">
        <v>34.299999999999997</v>
      </c>
      <c r="AE26" s="46">
        <v>262.84500000000003</v>
      </c>
      <c r="AF26" s="46">
        <v>63.66</v>
      </c>
      <c r="AG26" s="46">
        <v>127.628</v>
      </c>
      <c r="AH26" s="46">
        <v>68.995999999999995</v>
      </c>
    </row>
    <row r="27" spans="1:34" ht="14.5" x14ac:dyDescent="0.35">
      <c r="A27" s="66">
        <v>45870</v>
      </c>
      <c r="B27" s="33"/>
      <c r="C27" s="8">
        <v>43</v>
      </c>
      <c r="D27" s="44">
        <v>56</v>
      </c>
      <c r="E27" s="16">
        <v>72.204999999999998</v>
      </c>
      <c r="F27" s="16">
        <v>44.679000000000002</v>
      </c>
      <c r="G27" s="16">
        <v>127.90300000000001</v>
      </c>
      <c r="H27" s="46">
        <v>56.844000000000001</v>
      </c>
      <c r="I27" s="46">
        <v>86.168000000000006</v>
      </c>
      <c r="J27" s="46">
        <v>53.415999999999997</v>
      </c>
      <c r="K27" s="46">
        <v>91.71</v>
      </c>
      <c r="L27" s="46">
        <v>47.609000000000002</v>
      </c>
      <c r="M27" s="46">
        <v>54.854999999999997</v>
      </c>
      <c r="N27" s="46">
        <v>23.254000000000001</v>
      </c>
      <c r="O27" s="46">
        <v>44.146999999999998</v>
      </c>
      <c r="P27" s="46">
        <v>40.442</v>
      </c>
      <c r="Q27" s="46">
        <v>61.51</v>
      </c>
      <c r="R27" s="46">
        <v>52.594000000000001</v>
      </c>
      <c r="S27" s="46">
        <v>49.954999999999998</v>
      </c>
      <c r="T27" s="46">
        <v>81.891000000000005</v>
      </c>
      <c r="U27" s="46">
        <v>57.838999999999999</v>
      </c>
      <c r="V27" s="46">
        <v>52.005000000000003</v>
      </c>
      <c r="W27" s="46">
        <v>72.853999999999999</v>
      </c>
      <c r="X27" s="46">
        <v>31.199000000000002</v>
      </c>
      <c r="Y27" s="46">
        <v>42.155000000000001</v>
      </c>
      <c r="Z27" s="46">
        <v>59.968000000000004</v>
      </c>
      <c r="AA27" s="46">
        <v>56.344000000000001</v>
      </c>
      <c r="AB27" s="46">
        <v>55.97</v>
      </c>
      <c r="AC27" s="46">
        <v>67.358000000000004</v>
      </c>
      <c r="AD27" s="46">
        <v>28.704999999999998</v>
      </c>
      <c r="AE27" s="46">
        <v>84.975999999999999</v>
      </c>
      <c r="AF27" s="46">
        <v>42.79</v>
      </c>
      <c r="AG27" s="46">
        <v>58.462000000000003</v>
      </c>
      <c r="AH27" s="46">
        <v>56.838999999999999</v>
      </c>
    </row>
    <row r="28" spans="1:34" ht="14.5" x14ac:dyDescent="0.35">
      <c r="A28" s="66">
        <v>45901</v>
      </c>
      <c r="B28" s="33"/>
      <c r="C28" s="8">
        <v>30</v>
      </c>
      <c r="D28" s="44">
        <v>36</v>
      </c>
      <c r="E28" s="16">
        <v>51.512999999999998</v>
      </c>
      <c r="F28" s="16">
        <v>36.35</v>
      </c>
      <c r="G28" s="16">
        <v>66.677999999999997</v>
      </c>
      <c r="H28" s="46">
        <v>41.703000000000003</v>
      </c>
      <c r="I28" s="46">
        <v>58.89</v>
      </c>
      <c r="J28" s="46">
        <v>34.914999999999999</v>
      </c>
      <c r="K28" s="46">
        <v>49.753999999999998</v>
      </c>
      <c r="L28" s="46">
        <v>35.540999999999997</v>
      </c>
      <c r="M28" s="46">
        <v>32.659999999999997</v>
      </c>
      <c r="N28" s="46">
        <v>22.568000000000001</v>
      </c>
      <c r="O28" s="46">
        <v>58.8</v>
      </c>
      <c r="P28" s="46">
        <v>36.761000000000003</v>
      </c>
      <c r="Q28" s="46">
        <v>39.508000000000003</v>
      </c>
      <c r="R28" s="46">
        <v>39.273000000000003</v>
      </c>
      <c r="S28" s="46">
        <v>43.695</v>
      </c>
      <c r="T28" s="46">
        <v>46.915999999999997</v>
      </c>
      <c r="U28" s="46">
        <v>38.795999999999999</v>
      </c>
      <c r="V28" s="46">
        <v>30.31</v>
      </c>
      <c r="W28" s="46">
        <v>42.189</v>
      </c>
      <c r="X28" s="46">
        <v>25.460999999999999</v>
      </c>
      <c r="Y28" s="46">
        <v>55.116999999999997</v>
      </c>
      <c r="Z28" s="46">
        <v>55.207000000000001</v>
      </c>
      <c r="AA28" s="46">
        <v>40.759</v>
      </c>
      <c r="AB28" s="46">
        <v>37.088999999999999</v>
      </c>
      <c r="AC28" s="46">
        <v>41.225999999999999</v>
      </c>
      <c r="AD28" s="46">
        <v>23.507999999999999</v>
      </c>
      <c r="AE28" s="46">
        <v>45.283000000000001</v>
      </c>
      <c r="AF28" s="46">
        <v>39.429000000000002</v>
      </c>
      <c r="AG28" s="46">
        <v>35.701000000000001</v>
      </c>
      <c r="AH28" s="46">
        <v>41.308</v>
      </c>
    </row>
    <row r="29" spans="1:34" ht="14.5" x14ac:dyDescent="0.35">
      <c r="A29" s="66">
        <v>45931</v>
      </c>
      <c r="B29" s="33"/>
      <c r="C29" s="8">
        <v>27</v>
      </c>
      <c r="D29" s="44">
        <v>37</v>
      </c>
      <c r="E29" s="16">
        <v>46.802</v>
      </c>
      <c r="F29" s="16">
        <v>43.517000000000003</v>
      </c>
      <c r="G29" s="16">
        <v>60.637999999999998</v>
      </c>
      <c r="H29" s="46">
        <v>50.723999999999997</v>
      </c>
      <c r="I29" s="46">
        <v>61.652999999999999</v>
      </c>
      <c r="J29" s="46">
        <v>45.734999999999999</v>
      </c>
      <c r="K29" s="46">
        <v>39.850999999999999</v>
      </c>
      <c r="L29" s="46">
        <v>32.152999999999999</v>
      </c>
      <c r="M29" s="46">
        <v>30.901</v>
      </c>
      <c r="N29" s="46">
        <v>31.178000000000001</v>
      </c>
      <c r="O29" s="46">
        <v>35.472999999999999</v>
      </c>
      <c r="P29" s="46">
        <v>34.567</v>
      </c>
      <c r="Q29" s="46">
        <v>53.223999999999997</v>
      </c>
      <c r="R29" s="46">
        <v>65.001999999999995</v>
      </c>
      <c r="S29" s="46">
        <v>44.649000000000001</v>
      </c>
      <c r="T29" s="46">
        <v>42.826999999999998</v>
      </c>
      <c r="U29" s="46">
        <v>40.597000000000001</v>
      </c>
      <c r="V29" s="46">
        <v>31.597000000000001</v>
      </c>
      <c r="W29" s="46">
        <v>41.582000000000001</v>
      </c>
      <c r="X29" s="46">
        <v>24.474</v>
      </c>
      <c r="Y29" s="46">
        <v>51.472000000000001</v>
      </c>
      <c r="Z29" s="46">
        <v>61.851999999999997</v>
      </c>
      <c r="AA29" s="46">
        <v>35.451999999999998</v>
      </c>
      <c r="AB29" s="46">
        <v>32.466000000000001</v>
      </c>
      <c r="AC29" s="46">
        <v>42.406999999999996</v>
      </c>
      <c r="AD29" s="46">
        <v>26.184000000000001</v>
      </c>
      <c r="AE29" s="46">
        <v>39.29</v>
      </c>
      <c r="AF29" s="46">
        <v>37.94</v>
      </c>
      <c r="AG29" s="46">
        <v>30.303999999999998</v>
      </c>
      <c r="AH29" s="46">
        <v>30.4</v>
      </c>
    </row>
    <row r="30" spans="1:34" ht="14.5" x14ac:dyDescent="0.35">
      <c r="A30" s="66">
        <v>45962</v>
      </c>
      <c r="B30" s="33"/>
      <c r="C30" s="8">
        <v>28</v>
      </c>
      <c r="D30" s="44">
        <v>32</v>
      </c>
      <c r="E30" s="16">
        <v>38.121000000000002</v>
      </c>
      <c r="F30" s="16">
        <v>33.722000000000001</v>
      </c>
      <c r="G30" s="16">
        <v>46.069000000000003</v>
      </c>
      <c r="H30" s="46">
        <v>42.935000000000002</v>
      </c>
      <c r="I30" s="46">
        <v>46.679000000000002</v>
      </c>
      <c r="J30" s="46">
        <v>38.124000000000002</v>
      </c>
      <c r="K30" s="46">
        <v>31.971</v>
      </c>
      <c r="L30" s="46">
        <v>28.506</v>
      </c>
      <c r="M30" s="46">
        <v>30.248000000000001</v>
      </c>
      <c r="N30" s="46">
        <v>20.498999999999999</v>
      </c>
      <c r="O30" s="46">
        <v>26.515000000000001</v>
      </c>
      <c r="P30" s="46">
        <v>32.113999999999997</v>
      </c>
      <c r="Q30" s="46">
        <v>40.918999999999997</v>
      </c>
      <c r="R30" s="46">
        <v>45.576000000000001</v>
      </c>
      <c r="S30" s="46">
        <v>36.238</v>
      </c>
      <c r="T30" s="46">
        <v>36.761000000000003</v>
      </c>
      <c r="U30" s="46">
        <v>36.545999999999999</v>
      </c>
      <c r="V30" s="46">
        <v>31.577000000000002</v>
      </c>
      <c r="W30" s="46">
        <v>34.159999999999997</v>
      </c>
      <c r="X30" s="46">
        <v>20.478999999999999</v>
      </c>
      <c r="Y30" s="46">
        <v>33.628</v>
      </c>
      <c r="Z30" s="46">
        <v>39.067999999999998</v>
      </c>
      <c r="AA30" s="46">
        <v>31.925999999999998</v>
      </c>
      <c r="AB30" s="46">
        <v>27.908000000000001</v>
      </c>
      <c r="AC30" s="46">
        <v>36.048999999999999</v>
      </c>
      <c r="AD30" s="46">
        <v>24.253</v>
      </c>
      <c r="AE30" s="46">
        <v>33.863999999999997</v>
      </c>
      <c r="AF30" s="46">
        <v>40.713000000000001</v>
      </c>
      <c r="AG30" s="46">
        <v>28.702000000000002</v>
      </c>
      <c r="AH30" s="46">
        <v>25.963999999999999</v>
      </c>
    </row>
    <row r="31" spans="1:34" ht="14.5" x14ac:dyDescent="0.35">
      <c r="A31" s="66">
        <v>45992</v>
      </c>
      <c r="B31" s="33"/>
      <c r="C31" s="8">
        <v>27</v>
      </c>
      <c r="D31" s="44">
        <v>27</v>
      </c>
      <c r="E31" s="16">
        <v>32.31</v>
      </c>
      <c r="F31" s="16">
        <v>27.634</v>
      </c>
      <c r="G31" s="16">
        <v>42.164999999999999</v>
      </c>
      <c r="H31" s="46">
        <v>35.728999999999999</v>
      </c>
      <c r="I31" s="46">
        <v>36.648000000000003</v>
      </c>
      <c r="J31" s="46">
        <v>34.472999999999999</v>
      </c>
      <c r="K31" s="46">
        <v>28.367000000000001</v>
      </c>
      <c r="L31" s="46">
        <v>24.887</v>
      </c>
      <c r="M31" s="46">
        <v>24.643000000000001</v>
      </c>
      <c r="N31" s="46">
        <v>17.849</v>
      </c>
      <c r="O31" s="46">
        <v>24.041</v>
      </c>
      <c r="P31" s="46">
        <v>25.875</v>
      </c>
      <c r="Q31" s="46">
        <v>30.434999999999999</v>
      </c>
      <c r="R31" s="46">
        <v>31.753</v>
      </c>
      <c r="S31" s="46">
        <v>26.193000000000001</v>
      </c>
      <c r="T31" s="46">
        <v>32.566000000000003</v>
      </c>
      <c r="U31" s="46">
        <v>29.852</v>
      </c>
      <c r="V31" s="46">
        <v>26.672000000000001</v>
      </c>
      <c r="W31" s="46">
        <v>29.937000000000001</v>
      </c>
      <c r="X31" s="46">
        <v>18.652999999999999</v>
      </c>
      <c r="Y31" s="46">
        <v>25.305</v>
      </c>
      <c r="Z31" s="46">
        <v>31.91</v>
      </c>
      <c r="AA31" s="46">
        <v>28.315000000000001</v>
      </c>
      <c r="AB31" s="46">
        <v>25.670999999999999</v>
      </c>
      <c r="AC31" s="46">
        <v>33.414999999999999</v>
      </c>
      <c r="AD31" s="46">
        <v>19.864000000000001</v>
      </c>
      <c r="AE31" s="46">
        <v>31.15</v>
      </c>
      <c r="AF31" s="46">
        <v>32.503999999999998</v>
      </c>
      <c r="AG31" s="46">
        <v>26.158999999999999</v>
      </c>
      <c r="AH31" s="46">
        <v>23.273</v>
      </c>
    </row>
    <row r="32" spans="1:34" ht="14.5" x14ac:dyDescent="0.35">
      <c r="A32" s="66">
        <v>46023</v>
      </c>
      <c r="B32" s="33"/>
      <c r="C32" s="8">
        <v>26</v>
      </c>
      <c r="D32" s="44">
        <v>26</v>
      </c>
      <c r="E32" s="16">
        <v>29.433</v>
      </c>
      <c r="F32" s="16">
        <v>25.099</v>
      </c>
      <c r="G32" s="16">
        <v>35.866</v>
      </c>
      <c r="H32" s="46">
        <v>30.553000000000001</v>
      </c>
      <c r="I32" s="46">
        <v>32.578000000000003</v>
      </c>
      <c r="J32" s="46">
        <v>29.780999999999999</v>
      </c>
      <c r="K32" s="46">
        <v>28.186</v>
      </c>
      <c r="L32" s="46">
        <v>23</v>
      </c>
      <c r="M32" s="46">
        <v>21.574999999999999</v>
      </c>
      <c r="N32" s="46">
        <v>17.161999999999999</v>
      </c>
      <c r="O32" s="46">
        <v>21.73</v>
      </c>
      <c r="P32" s="46">
        <v>25.021000000000001</v>
      </c>
      <c r="Q32" s="46">
        <v>26.443000000000001</v>
      </c>
      <c r="R32" s="46">
        <v>26.968</v>
      </c>
      <c r="S32" s="46">
        <v>22.032</v>
      </c>
      <c r="T32" s="46">
        <v>29.695</v>
      </c>
      <c r="U32" s="46">
        <v>26.541</v>
      </c>
      <c r="V32" s="46">
        <v>24.457000000000001</v>
      </c>
      <c r="W32" s="46">
        <v>28.414000000000001</v>
      </c>
      <c r="X32" s="46">
        <v>17.309000000000001</v>
      </c>
      <c r="Y32" s="46">
        <v>22.085000000000001</v>
      </c>
      <c r="Z32" s="46">
        <v>28.082999999999998</v>
      </c>
      <c r="AA32" s="46">
        <v>26.050999999999998</v>
      </c>
      <c r="AB32" s="46">
        <v>23.808</v>
      </c>
      <c r="AC32" s="46">
        <v>29.12</v>
      </c>
      <c r="AD32" s="46">
        <v>18.248000000000001</v>
      </c>
      <c r="AE32" s="46">
        <v>28.46</v>
      </c>
      <c r="AF32" s="46">
        <v>26.186</v>
      </c>
      <c r="AG32" s="46">
        <v>23.484000000000002</v>
      </c>
      <c r="AH32" s="46">
        <v>21.745999999999999</v>
      </c>
    </row>
    <row r="33" spans="1:34" ht="14.5" x14ac:dyDescent="0.35">
      <c r="A33" s="66">
        <v>46054</v>
      </c>
      <c r="B33" s="67"/>
      <c r="C33" s="68">
        <v>25</v>
      </c>
      <c r="D33" s="44">
        <v>25</v>
      </c>
      <c r="E33" s="16">
        <v>24.683</v>
      </c>
      <c r="F33" s="16">
        <v>27.24</v>
      </c>
      <c r="G33" s="16">
        <v>34.515000000000001</v>
      </c>
      <c r="H33" s="46">
        <v>24.956</v>
      </c>
      <c r="I33" s="46">
        <v>27.74</v>
      </c>
      <c r="J33" s="46">
        <v>28.088999999999999</v>
      </c>
      <c r="K33" s="46">
        <v>27.798999999999999</v>
      </c>
      <c r="L33" s="46">
        <v>21.632999999999999</v>
      </c>
      <c r="M33" s="46">
        <v>18.164000000000001</v>
      </c>
      <c r="N33" s="46">
        <v>19.559000000000001</v>
      </c>
      <c r="O33" s="46">
        <v>18.687000000000001</v>
      </c>
      <c r="P33" s="46">
        <v>21.949000000000002</v>
      </c>
      <c r="Q33" s="46">
        <v>21.629000000000001</v>
      </c>
      <c r="R33" s="46">
        <v>25.038</v>
      </c>
      <c r="S33" s="46">
        <v>17.951000000000001</v>
      </c>
      <c r="T33" s="46">
        <v>25.923999999999999</v>
      </c>
      <c r="U33" s="46">
        <v>21.952999999999999</v>
      </c>
      <c r="V33" s="46">
        <v>20.408000000000001</v>
      </c>
      <c r="W33" s="46">
        <v>23.638999999999999</v>
      </c>
      <c r="X33" s="46">
        <v>15.121</v>
      </c>
      <c r="Y33" s="46">
        <v>21.800999999999998</v>
      </c>
      <c r="Z33" s="46">
        <v>32.502000000000002</v>
      </c>
      <c r="AA33" s="46">
        <v>24.178999999999998</v>
      </c>
      <c r="AB33" s="46">
        <v>28.463000000000001</v>
      </c>
      <c r="AC33" s="46">
        <v>29.734999999999999</v>
      </c>
      <c r="AD33" s="46">
        <v>15.843</v>
      </c>
      <c r="AE33" s="46">
        <v>24.93</v>
      </c>
      <c r="AF33" s="46">
        <v>24.135000000000002</v>
      </c>
      <c r="AG33" s="46">
        <v>21.382000000000001</v>
      </c>
      <c r="AH33" s="46">
        <v>19.835999999999999</v>
      </c>
    </row>
    <row r="34" spans="1:34" ht="14.5" x14ac:dyDescent="0.35">
      <c r="A34" s="66">
        <v>46082</v>
      </c>
      <c r="B34" s="33"/>
      <c r="C34" s="8">
        <v>37</v>
      </c>
      <c r="D34" s="44">
        <v>40</v>
      </c>
      <c r="E34" s="16">
        <v>44.152999999999999</v>
      </c>
      <c r="F34" s="16">
        <v>50.802</v>
      </c>
      <c r="G34" s="16">
        <v>45.057000000000002</v>
      </c>
      <c r="H34" s="46">
        <v>48.893999999999998</v>
      </c>
      <c r="I34" s="46">
        <v>45.594000000000001</v>
      </c>
      <c r="J34" s="46">
        <v>41.320999999999998</v>
      </c>
      <c r="K34" s="46">
        <v>34.39</v>
      </c>
      <c r="L34" s="46">
        <v>32.783999999999999</v>
      </c>
      <c r="M34" s="46">
        <v>23.439</v>
      </c>
      <c r="N34" s="46">
        <v>31.308</v>
      </c>
      <c r="O34" s="46">
        <v>49.363999999999997</v>
      </c>
      <c r="P34" s="46">
        <v>28.358000000000001</v>
      </c>
      <c r="Q34" s="46">
        <v>31.222999999999999</v>
      </c>
      <c r="R34" s="46">
        <v>59.448999999999998</v>
      </c>
      <c r="S34" s="46">
        <v>19.725999999999999</v>
      </c>
      <c r="T34" s="46">
        <v>46.52</v>
      </c>
      <c r="U34" s="46">
        <v>25.966000000000001</v>
      </c>
      <c r="V34" s="46">
        <v>33.808</v>
      </c>
      <c r="W34" s="46">
        <v>42.289000000000001</v>
      </c>
      <c r="X34" s="46">
        <v>22.867999999999999</v>
      </c>
      <c r="Y34" s="46">
        <v>29.686</v>
      </c>
      <c r="Z34" s="46">
        <v>55.872999999999998</v>
      </c>
      <c r="AA34" s="46">
        <v>41.423999999999999</v>
      </c>
      <c r="AB34" s="46">
        <v>64.009</v>
      </c>
      <c r="AC34" s="46">
        <v>32.404000000000003</v>
      </c>
      <c r="AD34" s="46">
        <v>23.231000000000002</v>
      </c>
      <c r="AE34" s="46">
        <v>38.579000000000001</v>
      </c>
      <c r="AF34" s="46">
        <v>31.484000000000002</v>
      </c>
      <c r="AG34" s="46">
        <v>35.006999999999998</v>
      </c>
      <c r="AH34" s="46">
        <v>34.802</v>
      </c>
    </row>
    <row r="35" spans="1:34" ht="14.5" x14ac:dyDescent="0.35">
      <c r="A35" s="66">
        <v>46113</v>
      </c>
      <c r="B35" s="33"/>
      <c r="C35" s="8">
        <v>72</v>
      </c>
      <c r="D35" s="44">
        <v>89</v>
      </c>
      <c r="E35" s="16">
        <v>80.347999999999999</v>
      </c>
      <c r="F35" s="16">
        <v>65.084000000000003</v>
      </c>
      <c r="G35" s="16">
        <v>105.145</v>
      </c>
      <c r="H35" s="46">
        <v>90.364999999999995</v>
      </c>
      <c r="I35" s="46">
        <v>68.816000000000003</v>
      </c>
      <c r="J35" s="46">
        <v>61.94</v>
      </c>
      <c r="K35" s="46">
        <v>94.028999999999996</v>
      </c>
      <c r="L35" s="46">
        <v>68.793999999999997</v>
      </c>
      <c r="M35" s="46">
        <v>59.177</v>
      </c>
      <c r="N35" s="46">
        <v>57.508000000000003</v>
      </c>
      <c r="O35" s="46">
        <v>106.48399999999999</v>
      </c>
      <c r="P35" s="46">
        <v>70.003</v>
      </c>
      <c r="Q35" s="46">
        <v>98.197000000000003</v>
      </c>
      <c r="R35" s="46">
        <v>106.295</v>
      </c>
      <c r="S35" s="46">
        <v>55.067999999999998</v>
      </c>
      <c r="T35" s="46">
        <v>69.632999999999996</v>
      </c>
      <c r="U35" s="46">
        <v>61.030999999999999</v>
      </c>
      <c r="V35" s="46">
        <v>72.671000000000006</v>
      </c>
      <c r="W35" s="46">
        <v>92.599000000000004</v>
      </c>
      <c r="X35" s="46">
        <v>43.183</v>
      </c>
      <c r="Y35" s="46">
        <v>70.805999999999997</v>
      </c>
      <c r="Z35" s="46">
        <v>85.557000000000002</v>
      </c>
      <c r="AA35" s="46">
        <v>69.078000000000003</v>
      </c>
      <c r="AB35" s="46">
        <v>121.708</v>
      </c>
      <c r="AC35" s="46">
        <v>52.491999999999997</v>
      </c>
      <c r="AD35" s="46">
        <v>86.674999999999997</v>
      </c>
      <c r="AE35" s="46">
        <v>56.726999999999997</v>
      </c>
      <c r="AF35" s="46">
        <v>56.363</v>
      </c>
      <c r="AG35" s="46">
        <v>74.037999999999997</v>
      </c>
      <c r="AH35" s="46">
        <v>74.918000000000006</v>
      </c>
    </row>
    <row r="36" spans="1:34" ht="14.5" x14ac:dyDescent="0.35">
      <c r="A36" s="66">
        <v>46143</v>
      </c>
      <c r="B36" s="33"/>
      <c r="C36" s="8">
        <v>176</v>
      </c>
      <c r="D36" s="45">
        <v>226</v>
      </c>
      <c r="E36" s="46">
        <v>222.376</v>
      </c>
      <c r="F36" s="46">
        <v>268.98</v>
      </c>
      <c r="G36" s="46">
        <v>379.98399999999998</v>
      </c>
      <c r="H36" s="46">
        <v>349.435</v>
      </c>
      <c r="I36" s="46">
        <v>209.83099999999999</v>
      </c>
      <c r="J36" s="46">
        <v>238.55799999999999</v>
      </c>
      <c r="K36" s="46">
        <v>261.66000000000003</v>
      </c>
      <c r="L36" s="46">
        <v>265.92599999999999</v>
      </c>
      <c r="M36" s="46">
        <v>98.168000000000006</v>
      </c>
      <c r="N36" s="46">
        <v>175.423</v>
      </c>
      <c r="O36" s="46">
        <v>239.42099999999999</v>
      </c>
      <c r="P36" s="46">
        <v>276.10599999999999</v>
      </c>
      <c r="Q36" s="46">
        <v>249.36699999999999</v>
      </c>
      <c r="R36" s="46">
        <v>246.37299999999999</v>
      </c>
      <c r="S36" s="46">
        <v>267.25099999999998</v>
      </c>
      <c r="T36" s="46">
        <v>319.59800000000001</v>
      </c>
      <c r="U36" s="46">
        <v>129.23699999999999</v>
      </c>
      <c r="V36" s="46">
        <v>173.316</v>
      </c>
      <c r="W36" s="46">
        <v>155.11199999999999</v>
      </c>
      <c r="X36" s="46">
        <v>109.846</v>
      </c>
      <c r="Y36" s="46">
        <v>246.01900000000001</v>
      </c>
      <c r="Z36" s="46">
        <v>177.12899999999999</v>
      </c>
      <c r="AA36" s="46">
        <v>178.04</v>
      </c>
      <c r="AB36" s="46">
        <v>263.63299999999998</v>
      </c>
      <c r="AC36" s="46">
        <v>170.99100000000001</v>
      </c>
      <c r="AD36" s="46">
        <v>209.499</v>
      </c>
      <c r="AE36" s="46">
        <v>194.67</v>
      </c>
      <c r="AF36" s="46">
        <v>138.005</v>
      </c>
      <c r="AG36" s="46">
        <v>217.61600000000001</v>
      </c>
      <c r="AH36" s="46">
        <v>288.108</v>
      </c>
    </row>
    <row r="37" spans="1:34" ht="14.5" x14ac:dyDescent="0.35">
      <c r="A37" s="66">
        <v>46174</v>
      </c>
      <c r="B37" s="15"/>
      <c r="C37" s="13">
        <v>173</v>
      </c>
      <c r="D37" s="45">
        <v>265</v>
      </c>
      <c r="E37" s="46">
        <v>228.12200000000001</v>
      </c>
      <c r="F37" s="46">
        <v>604.63300000000004</v>
      </c>
      <c r="G37" s="46">
        <v>322.45299999999997</v>
      </c>
      <c r="H37" s="46">
        <v>511.84800000000001</v>
      </c>
      <c r="I37" s="46">
        <v>225.80699999999999</v>
      </c>
      <c r="J37" s="46">
        <v>348.71</v>
      </c>
      <c r="K37" s="46">
        <v>162.87</v>
      </c>
      <c r="L37" s="46">
        <v>202.625</v>
      </c>
      <c r="M37" s="46">
        <v>62.051000000000002</v>
      </c>
      <c r="N37" s="46">
        <v>214.87200000000001</v>
      </c>
      <c r="O37" s="46">
        <v>147.738</v>
      </c>
      <c r="P37" s="46">
        <v>299.91000000000003</v>
      </c>
      <c r="Q37" s="46">
        <v>194.726</v>
      </c>
      <c r="R37" s="46">
        <v>178.95599999999999</v>
      </c>
      <c r="S37" s="46">
        <v>504.28</v>
      </c>
      <c r="T37" s="46">
        <v>273.14699999999999</v>
      </c>
      <c r="U37" s="46">
        <v>282.94200000000001</v>
      </c>
      <c r="V37" s="46">
        <v>448.108</v>
      </c>
      <c r="W37" s="46">
        <v>59.103999999999999</v>
      </c>
      <c r="X37" s="46">
        <v>158.852</v>
      </c>
      <c r="Y37" s="46">
        <v>351.24099999999999</v>
      </c>
      <c r="Z37" s="46">
        <v>368.01100000000002</v>
      </c>
      <c r="AA37" s="46">
        <v>305.52800000000002</v>
      </c>
      <c r="AB37" s="46">
        <v>408.459</v>
      </c>
      <c r="AC37" s="46">
        <v>80.063000000000002</v>
      </c>
      <c r="AD37" s="46">
        <v>430.279</v>
      </c>
      <c r="AE37" s="46">
        <v>201.71899999999999</v>
      </c>
      <c r="AF37" s="46">
        <v>281.89299999999997</v>
      </c>
      <c r="AG37" s="46">
        <v>174.61799999999999</v>
      </c>
      <c r="AH37" s="46">
        <v>429.99900000000002</v>
      </c>
    </row>
    <row r="38" spans="1:34" ht="14.5" x14ac:dyDescent="0.35">
      <c r="A38" s="66">
        <v>46204</v>
      </c>
      <c r="B38" s="15"/>
      <c r="C38" s="13">
        <v>54</v>
      </c>
      <c r="D38" s="45">
        <v>90</v>
      </c>
      <c r="E38" s="46">
        <v>69.305000000000007</v>
      </c>
      <c r="F38" s="46">
        <v>442.73599999999999</v>
      </c>
      <c r="G38" s="46">
        <v>114.184</v>
      </c>
      <c r="H38" s="46">
        <v>178.80600000000001</v>
      </c>
      <c r="I38" s="46">
        <v>107.396</v>
      </c>
      <c r="J38" s="46">
        <v>222.09</v>
      </c>
      <c r="K38" s="46">
        <v>53.52</v>
      </c>
      <c r="L38" s="46">
        <v>62.258000000000003</v>
      </c>
      <c r="M38" s="46">
        <v>26.312000000000001</v>
      </c>
      <c r="N38" s="46">
        <v>58.575000000000003</v>
      </c>
      <c r="O38" s="46">
        <v>56.427999999999997</v>
      </c>
      <c r="P38" s="46">
        <v>118.86199999999999</v>
      </c>
      <c r="Q38" s="46">
        <v>73.945999999999998</v>
      </c>
      <c r="R38" s="46">
        <v>67.403999999999996</v>
      </c>
      <c r="S38" s="46">
        <v>219.22499999999999</v>
      </c>
      <c r="T38" s="46">
        <v>139.488</v>
      </c>
      <c r="U38" s="46">
        <v>76.025999999999996</v>
      </c>
      <c r="V38" s="46">
        <v>229.21100000000001</v>
      </c>
      <c r="W38" s="46">
        <v>30.297999999999998</v>
      </c>
      <c r="X38" s="46">
        <v>58.343000000000004</v>
      </c>
      <c r="Y38" s="46">
        <v>106.428</v>
      </c>
      <c r="Z38" s="46">
        <v>121.05500000000001</v>
      </c>
      <c r="AA38" s="46">
        <v>97.546000000000006</v>
      </c>
      <c r="AB38" s="46">
        <v>136.517</v>
      </c>
      <c r="AC38" s="46">
        <v>34.709000000000003</v>
      </c>
      <c r="AD38" s="46">
        <v>263.20400000000001</v>
      </c>
      <c r="AE38" s="46">
        <v>62.677</v>
      </c>
      <c r="AF38" s="46">
        <v>128.15899999999999</v>
      </c>
      <c r="AG38" s="46">
        <v>69.78</v>
      </c>
      <c r="AH38" s="46">
        <v>193.262</v>
      </c>
    </row>
    <row r="39" spans="1:34" ht="14.5" x14ac:dyDescent="0.35">
      <c r="A39" s="66">
        <v>46235</v>
      </c>
      <c r="B39" s="15"/>
      <c r="C39" s="13">
        <v>43</v>
      </c>
      <c r="D39" s="45">
        <v>56</v>
      </c>
      <c r="E39" s="46">
        <v>44.96</v>
      </c>
      <c r="F39" s="46">
        <v>128.09200000000001</v>
      </c>
      <c r="G39" s="46">
        <v>56.536000000000001</v>
      </c>
      <c r="H39" s="46">
        <v>86.861000000000004</v>
      </c>
      <c r="I39" s="46">
        <v>54.281999999999996</v>
      </c>
      <c r="J39" s="46">
        <v>92.186999999999998</v>
      </c>
      <c r="K39" s="46">
        <v>47.274999999999999</v>
      </c>
      <c r="L39" s="46">
        <v>55.048999999999999</v>
      </c>
      <c r="M39" s="46">
        <v>22.928999999999998</v>
      </c>
      <c r="N39" s="46">
        <v>43.813000000000002</v>
      </c>
      <c r="O39" s="46">
        <v>39.564</v>
      </c>
      <c r="P39" s="46">
        <v>61.18</v>
      </c>
      <c r="Q39" s="46">
        <v>52.731999999999999</v>
      </c>
      <c r="R39" s="46">
        <v>49.756</v>
      </c>
      <c r="S39" s="46">
        <v>81.781999999999996</v>
      </c>
      <c r="T39" s="46">
        <v>57.499000000000002</v>
      </c>
      <c r="U39" s="46">
        <v>52.997</v>
      </c>
      <c r="V39" s="46">
        <v>72.671999999999997</v>
      </c>
      <c r="W39" s="46">
        <v>30.74</v>
      </c>
      <c r="X39" s="46">
        <v>42.305999999999997</v>
      </c>
      <c r="Y39" s="46">
        <v>60.061</v>
      </c>
      <c r="Z39" s="46">
        <v>55.942</v>
      </c>
      <c r="AA39" s="46">
        <v>55.942</v>
      </c>
      <c r="AB39" s="46">
        <v>67.19</v>
      </c>
      <c r="AC39" s="46">
        <v>28.773</v>
      </c>
      <c r="AD39" s="46">
        <v>85.150999999999996</v>
      </c>
      <c r="AE39" s="46">
        <v>41.875999999999998</v>
      </c>
      <c r="AF39" s="46">
        <v>58.892000000000003</v>
      </c>
      <c r="AG39" s="46">
        <v>56.124000000000002</v>
      </c>
      <c r="AH39" s="46">
        <v>72.027000000000001</v>
      </c>
    </row>
    <row r="40" spans="1:34" ht="14.5" x14ac:dyDescent="0.35">
      <c r="A40" s="66">
        <v>46266</v>
      </c>
      <c r="B40" s="15"/>
      <c r="C40" s="13">
        <v>30</v>
      </c>
      <c r="D40" s="45">
        <v>36</v>
      </c>
      <c r="E40" s="46">
        <v>36.466000000000001</v>
      </c>
      <c r="F40" s="46">
        <v>66.828000000000003</v>
      </c>
      <c r="G40" s="46">
        <v>41.417999999999999</v>
      </c>
      <c r="H40" s="46">
        <v>59.491999999999997</v>
      </c>
      <c r="I40" s="46">
        <v>35.063000000000002</v>
      </c>
      <c r="J40" s="46">
        <v>50.143000000000001</v>
      </c>
      <c r="K40" s="46">
        <v>35.246000000000002</v>
      </c>
      <c r="L40" s="46">
        <v>32.799999999999997</v>
      </c>
      <c r="M40" s="46">
        <v>21.86</v>
      </c>
      <c r="N40" s="46">
        <v>58.457000000000001</v>
      </c>
      <c r="O40" s="46">
        <v>35.982999999999997</v>
      </c>
      <c r="P40" s="46">
        <v>39.220999999999997</v>
      </c>
      <c r="Q40" s="46">
        <v>38.735999999999997</v>
      </c>
      <c r="R40" s="46">
        <v>43.503</v>
      </c>
      <c r="S40" s="46">
        <v>46.801000000000002</v>
      </c>
      <c r="T40" s="46">
        <v>38.494999999999997</v>
      </c>
      <c r="U40" s="46">
        <v>31.036999999999999</v>
      </c>
      <c r="V40" s="46">
        <v>42.033000000000001</v>
      </c>
      <c r="W40" s="46">
        <v>25.05</v>
      </c>
      <c r="X40" s="46">
        <v>55.280999999999999</v>
      </c>
      <c r="Y40" s="46">
        <v>53.253999999999998</v>
      </c>
      <c r="Z40" s="46">
        <v>40.4</v>
      </c>
      <c r="AA40" s="46">
        <v>37.048999999999999</v>
      </c>
      <c r="AB40" s="46">
        <v>41.075000000000003</v>
      </c>
      <c r="AC40" s="46">
        <v>23.370999999999999</v>
      </c>
      <c r="AD40" s="46">
        <v>45.415999999999997</v>
      </c>
      <c r="AE40" s="46">
        <v>38.572000000000003</v>
      </c>
      <c r="AF40" s="46">
        <v>36.058999999999997</v>
      </c>
      <c r="AG40" s="46">
        <v>41.628</v>
      </c>
      <c r="AH40" s="46">
        <v>51.350999999999999</v>
      </c>
    </row>
    <row r="41" spans="1:34" ht="14.5" x14ac:dyDescent="0.35">
      <c r="A41" s="66">
        <v>46296</v>
      </c>
      <c r="B41" s="15"/>
      <c r="C41" s="13">
        <v>27</v>
      </c>
      <c r="D41" s="45">
        <v>37</v>
      </c>
      <c r="E41" s="46">
        <v>43.441000000000003</v>
      </c>
      <c r="F41" s="46">
        <v>60.78</v>
      </c>
      <c r="G41" s="46">
        <v>50.432000000000002</v>
      </c>
      <c r="H41" s="46">
        <v>62.220999999999997</v>
      </c>
      <c r="I41" s="46">
        <v>45.420999999999999</v>
      </c>
      <c r="J41" s="46">
        <v>40.215000000000003</v>
      </c>
      <c r="K41" s="46">
        <v>31.878</v>
      </c>
      <c r="L41" s="46">
        <v>31.03</v>
      </c>
      <c r="M41" s="46">
        <v>31.367999999999999</v>
      </c>
      <c r="N41" s="46">
        <v>35.177</v>
      </c>
      <c r="O41" s="46">
        <v>33.835000000000001</v>
      </c>
      <c r="P41" s="46">
        <v>52.945999999999998</v>
      </c>
      <c r="Q41" s="46">
        <v>65.123999999999995</v>
      </c>
      <c r="R41" s="46">
        <v>44.472999999999999</v>
      </c>
      <c r="S41" s="46">
        <v>42.716000000000001</v>
      </c>
      <c r="T41" s="46">
        <v>40.311999999999998</v>
      </c>
      <c r="U41" s="46">
        <v>31.981999999999999</v>
      </c>
      <c r="V41" s="46">
        <v>41.436</v>
      </c>
      <c r="W41" s="46">
        <v>24.084</v>
      </c>
      <c r="X41" s="46">
        <v>51.609000000000002</v>
      </c>
      <c r="Y41" s="46">
        <v>63.253</v>
      </c>
      <c r="Z41" s="46">
        <v>35.11</v>
      </c>
      <c r="AA41" s="46">
        <v>32.427</v>
      </c>
      <c r="AB41" s="46">
        <v>42.262</v>
      </c>
      <c r="AC41" s="46">
        <v>25.83</v>
      </c>
      <c r="AD41" s="46">
        <v>39.415999999999997</v>
      </c>
      <c r="AE41" s="46">
        <v>37.165999999999997</v>
      </c>
      <c r="AF41" s="46">
        <v>30.640999999999998</v>
      </c>
      <c r="AG41" s="46">
        <v>30.131</v>
      </c>
      <c r="AH41" s="46">
        <v>46.640999999999998</v>
      </c>
    </row>
    <row r="42" spans="1:34" ht="14.5" x14ac:dyDescent="0.35">
      <c r="A42" s="66">
        <v>46327</v>
      </c>
      <c r="B42" s="15"/>
      <c r="C42" s="13">
        <v>28</v>
      </c>
      <c r="D42" s="45">
        <v>32</v>
      </c>
      <c r="E42" s="46">
        <v>34.228999999999999</v>
      </c>
      <c r="F42" s="46">
        <v>46.19</v>
      </c>
      <c r="G42" s="46">
        <v>42.655999999999999</v>
      </c>
      <c r="H42" s="46">
        <v>47.164999999999999</v>
      </c>
      <c r="I42" s="46">
        <v>38.393000000000001</v>
      </c>
      <c r="J42" s="46">
        <v>32.290999999999997</v>
      </c>
      <c r="K42" s="46">
        <v>28.263000000000002</v>
      </c>
      <c r="L42" s="46">
        <v>30.367000000000001</v>
      </c>
      <c r="M42" s="46">
        <v>20.497</v>
      </c>
      <c r="N42" s="46">
        <v>26.263000000000002</v>
      </c>
      <c r="O42" s="46">
        <v>31.44</v>
      </c>
      <c r="P42" s="46">
        <v>40.676000000000002</v>
      </c>
      <c r="Q42" s="46">
        <v>46.383000000000003</v>
      </c>
      <c r="R42" s="46">
        <v>36.087000000000003</v>
      </c>
      <c r="S42" s="46">
        <v>36.662999999999997</v>
      </c>
      <c r="T42" s="46">
        <v>36.293999999999997</v>
      </c>
      <c r="U42" s="46">
        <v>32.250999999999998</v>
      </c>
      <c r="V42" s="46">
        <v>34.030999999999999</v>
      </c>
      <c r="W42" s="46">
        <v>20.134</v>
      </c>
      <c r="X42" s="46">
        <v>33.732999999999997</v>
      </c>
      <c r="Y42" s="46">
        <v>39.356999999999999</v>
      </c>
      <c r="Z42" s="46">
        <v>31.622</v>
      </c>
      <c r="AA42" s="46">
        <v>27.873000000000001</v>
      </c>
      <c r="AB42" s="46">
        <v>35.918999999999997</v>
      </c>
      <c r="AC42" s="46">
        <v>24.370999999999999</v>
      </c>
      <c r="AD42" s="46">
        <v>33.975999999999999</v>
      </c>
      <c r="AE42" s="46">
        <v>39.972999999999999</v>
      </c>
      <c r="AF42" s="46">
        <v>29.015000000000001</v>
      </c>
      <c r="AG42" s="46">
        <v>25.638999999999999</v>
      </c>
      <c r="AH42" s="46">
        <v>37.979999999999997</v>
      </c>
    </row>
    <row r="43" spans="1:34" ht="14.5" x14ac:dyDescent="0.35">
      <c r="A43" s="66">
        <v>46357</v>
      </c>
      <c r="B43" s="15"/>
      <c r="C43" s="13">
        <v>27</v>
      </c>
      <c r="D43" s="45">
        <v>27</v>
      </c>
      <c r="E43" s="46">
        <v>27.835999999999999</v>
      </c>
      <c r="F43" s="46">
        <v>42.280999999999999</v>
      </c>
      <c r="G43" s="46">
        <v>35.481999999999999</v>
      </c>
      <c r="H43" s="46">
        <v>37.104999999999997</v>
      </c>
      <c r="I43" s="46">
        <v>34.856999999999999</v>
      </c>
      <c r="J43" s="46">
        <v>28.67</v>
      </c>
      <c r="K43" s="46">
        <v>24.655999999999999</v>
      </c>
      <c r="L43" s="46">
        <v>24.751999999999999</v>
      </c>
      <c r="M43" s="46">
        <v>17.748000000000001</v>
      </c>
      <c r="N43" s="46">
        <v>23.8</v>
      </c>
      <c r="O43" s="46">
        <v>25.26</v>
      </c>
      <c r="P43" s="46">
        <v>30.209</v>
      </c>
      <c r="Q43" s="46">
        <v>31.989000000000001</v>
      </c>
      <c r="R43" s="46">
        <v>26.053000000000001</v>
      </c>
      <c r="S43" s="46">
        <v>32.472999999999999</v>
      </c>
      <c r="T43" s="46">
        <v>29.614999999999998</v>
      </c>
      <c r="U43" s="46">
        <v>27.155999999999999</v>
      </c>
      <c r="V43" s="46">
        <v>29.815000000000001</v>
      </c>
      <c r="W43" s="46">
        <v>18.324999999999999</v>
      </c>
      <c r="X43" s="46">
        <v>25.398</v>
      </c>
      <c r="Y43" s="46">
        <v>31.744</v>
      </c>
      <c r="Z43" s="46">
        <v>28.024000000000001</v>
      </c>
      <c r="AA43" s="46">
        <v>25.635999999999999</v>
      </c>
      <c r="AB43" s="46">
        <v>33.289000000000001</v>
      </c>
      <c r="AC43" s="46">
        <v>19.817</v>
      </c>
      <c r="AD43" s="46">
        <v>31.254999999999999</v>
      </c>
      <c r="AE43" s="46">
        <v>31.831</v>
      </c>
      <c r="AF43" s="46">
        <v>26.457000000000001</v>
      </c>
      <c r="AG43" s="46">
        <v>22.954999999999998</v>
      </c>
      <c r="AH43" s="46">
        <v>32.177</v>
      </c>
    </row>
    <row r="44" spans="1:34" ht="14.5" x14ac:dyDescent="0.35">
      <c r="A44" s="66">
        <v>46388</v>
      </c>
      <c r="B44" s="15"/>
      <c r="C44" s="13">
        <v>26</v>
      </c>
      <c r="D44" s="45">
        <v>26</v>
      </c>
      <c r="E44" s="46">
        <v>25.219000000000001</v>
      </c>
      <c r="F44" s="46">
        <v>35.966999999999999</v>
      </c>
      <c r="G44" s="46">
        <v>30.332000000000001</v>
      </c>
      <c r="H44" s="46">
        <v>33.003</v>
      </c>
      <c r="I44" s="46">
        <v>29.847999999999999</v>
      </c>
      <c r="J44" s="46">
        <v>28.471</v>
      </c>
      <c r="K44" s="46">
        <v>22.788</v>
      </c>
      <c r="L44" s="46">
        <v>21.675000000000001</v>
      </c>
      <c r="M44" s="46">
        <v>16.896000000000001</v>
      </c>
      <c r="N44" s="46">
        <v>21.509</v>
      </c>
      <c r="O44" s="46">
        <v>24.448</v>
      </c>
      <c r="P44" s="46">
        <v>26.234999999999999</v>
      </c>
      <c r="Q44" s="46">
        <v>26.975999999999999</v>
      </c>
      <c r="R44" s="46">
        <v>21.904</v>
      </c>
      <c r="S44" s="46">
        <v>29.609000000000002</v>
      </c>
      <c r="T44" s="46">
        <v>26.323</v>
      </c>
      <c r="U44" s="46">
        <v>24.978999999999999</v>
      </c>
      <c r="V44" s="46">
        <v>28.300999999999998</v>
      </c>
      <c r="W44" s="46">
        <v>17.004999999999999</v>
      </c>
      <c r="X44" s="46">
        <v>22.166</v>
      </c>
      <c r="Y44" s="46">
        <v>27.765000000000001</v>
      </c>
      <c r="Z44" s="46">
        <v>25.783000000000001</v>
      </c>
      <c r="AA44" s="46">
        <v>23.774999999999999</v>
      </c>
      <c r="AB44" s="46">
        <v>29.006</v>
      </c>
      <c r="AC44" s="46">
        <v>18.207000000000001</v>
      </c>
      <c r="AD44" s="46">
        <v>28.556999999999999</v>
      </c>
      <c r="AE44" s="46">
        <v>25.596</v>
      </c>
      <c r="AF44" s="46">
        <v>23.756</v>
      </c>
      <c r="AG44" s="46">
        <v>21.436</v>
      </c>
      <c r="AH44" s="46">
        <v>29.31</v>
      </c>
    </row>
    <row r="45" spans="1:34" ht="14.5" x14ac:dyDescent="0.35">
      <c r="A45" s="66">
        <v>46419</v>
      </c>
      <c r="B45" s="15"/>
      <c r="C45" s="13">
        <v>25</v>
      </c>
      <c r="D45" s="45">
        <v>25</v>
      </c>
      <c r="E45" s="46">
        <v>26.881</v>
      </c>
      <c r="F45" s="46">
        <v>34.601999999999997</v>
      </c>
      <c r="G45" s="46">
        <v>24.771999999999998</v>
      </c>
      <c r="H45" s="46">
        <v>28.094999999999999</v>
      </c>
      <c r="I45" s="46">
        <v>28.085000000000001</v>
      </c>
      <c r="J45" s="46">
        <v>28.047999999999998</v>
      </c>
      <c r="K45" s="46">
        <v>21.459</v>
      </c>
      <c r="L45" s="46">
        <v>18.248999999999999</v>
      </c>
      <c r="M45" s="46">
        <v>19.417000000000002</v>
      </c>
      <c r="N45" s="46">
        <v>18.501000000000001</v>
      </c>
      <c r="O45" s="46">
        <v>21.47</v>
      </c>
      <c r="P45" s="46">
        <v>21.457000000000001</v>
      </c>
      <c r="Q45" s="46">
        <v>24.905000000000001</v>
      </c>
      <c r="R45" s="46">
        <v>17.844999999999999</v>
      </c>
      <c r="S45" s="46">
        <v>25.850999999999999</v>
      </c>
      <c r="T45" s="46">
        <v>21.771999999999998</v>
      </c>
      <c r="U45" s="46">
        <v>20.702999999999999</v>
      </c>
      <c r="V45" s="46">
        <v>23.545999999999999</v>
      </c>
      <c r="W45" s="46">
        <v>14.866</v>
      </c>
      <c r="X45" s="46">
        <v>21.872</v>
      </c>
      <c r="Y45" s="46">
        <v>32.137</v>
      </c>
      <c r="Z45" s="46">
        <v>23.95</v>
      </c>
      <c r="AA45" s="46">
        <v>28.425000000000001</v>
      </c>
      <c r="AB45" s="46">
        <v>29.629000000000001</v>
      </c>
      <c r="AC45" s="46">
        <v>15.786</v>
      </c>
      <c r="AD45" s="46">
        <v>25.013000000000002</v>
      </c>
      <c r="AE45" s="46">
        <v>23.631</v>
      </c>
      <c r="AF45" s="46">
        <v>21.616</v>
      </c>
      <c r="AG45" s="46">
        <v>19.524000000000001</v>
      </c>
      <c r="AH45" s="46">
        <v>24.579000000000001</v>
      </c>
    </row>
    <row r="46" spans="1:34" ht="14.5" x14ac:dyDescent="0.35">
      <c r="A46" s="66">
        <v>46447</v>
      </c>
      <c r="B46" s="15"/>
      <c r="C46" s="13">
        <v>37</v>
      </c>
      <c r="D46" s="45">
        <v>40</v>
      </c>
      <c r="E46" s="46">
        <v>50.841999999999999</v>
      </c>
      <c r="F46" s="46">
        <v>45.156999999999996</v>
      </c>
      <c r="G46" s="46">
        <v>48.624000000000002</v>
      </c>
      <c r="H46" s="46">
        <v>46.026000000000003</v>
      </c>
      <c r="I46" s="46">
        <v>40.590000000000003</v>
      </c>
      <c r="J46" s="46">
        <v>34.662999999999997</v>
      </c>
      <c r="K46" s="46">
        <v>32.582999999999998</v>
      </c>
      <c r="L46" s="46">
        <v>23.527000000000001</v>
      </c>
      <c r="M46" s="46">
        <v>30.582000000000001</v>
      </c>
      <c r="N46" s="46">
        <v>49.081000000000003</v>
      </c>
      <c r="O46" s="46">
        <v>27.832000000000001</v>
      </c>
      <c r="P46" s="46">
        <v>31.030999999999999</v>
      </c>
      <c r="Q46" s="46">
        <v>58.697000000000003</v>
      </c>
      <c r="R46" s="46">
        <v>19.614000000000001</v>
      </c>
      <c r="S46" s="46">
        <v>46.417000000000002</v>
      </c>
      <c r="T46" s="46">
        <v>25.777999999999999</v>
      </c>
      <c r="U46" s="46">
        <v>33.780999999999999</v>
      </c>
      <c r="V46" s="46">
        <v>42.174999999999997</v>
      </c>
      <c r="W46" s="46">
        <v>22.574999999999999</v>
      </c>
      <c r="X46" s="46">
        <v>29.763000000000002</v>
      </c>
      <c r="Y46" s="46">
        <v>53.518999999999998</v>
      </c>
      <c r="Z46" s="46">
        <v>41.137999999999998</v>
      </c>
      <c r="AA46" s="46">
        <v>63.944000000000003</v>
      </c>
      <c r="AB46" s="46">
        <v>32.290999999999997</v>
      </c>
      <c r="AC46" s="46">
        <v>22.532</v>
      </c>
      <c r="AD46" s="46">
        <v>38.685000000000002</v>
      </c>
      <c r="AE46" s="46">
        <v>30.936</v>
      </c>
      <c r="AF46" s="46">
        <v>35.299999999999997</v>
      </c>
      <c r="AG46" s="46">
        <v>32.832999999999998</v>
      </c>
      <c r="AH46" s="46">
        <v>44.009</v>
      </c>
    </row>
    <row r="47" spans="1:34" ht="14.5" x14ac:dyDescent="0.35">
      <c r="A47" s="66">
        <v>46478</v>
      </c>
      <c r="B47" s="15"/>
      <c r="C47" s="13">
        <v>72</v>
      </c>
      <c r="D47" s="45">
        <v>89</v>
      </c>
      <c r="E47" s="46">
        <v>61.051000000000002</v>
      </c>
      <c r="F47" s="46">
        <v>105.393</v>
      </c>
      <c r="G47" s="46">
        <v>90.055000000000007</v>
      </c>
      <c r="H47" s="46">
        <v>69.361999999999995</v>
      </c>
      <c r="I47" s="46">
        <v>59.192</v>
      </c>
      <c r="J47" s="46">
        <v>94.481999999999999</v>
      </c>
      <c r="K47" s="46">
        <v>68.546000000000006</v>
      </c>
      <c r="L47" s="46">
        <v>59.369</v>
      </c>
      <c r="M47" s="46">
        <v>55.603999999999999</v>
      </c>
      <c r="N47" s="46">
        <v>106.21</v>
      </c>
      <c r="O47" s="46">
        <v>69.16</v>
      </c>
      <c r="P47" s="46">
        <v>97.911000000000001</v>
      </c>
      <c r="Q47" s="46">
        <v>101.17400000000001</v>
      </c>
      <c r="R47" s="46">
        <v>54.878999999999998</v>
      </c>
      <c r="S47" s="46">
        <v>69.528999999999996</v>
      </c>
      <c r="T47" s="46">
        <v>60.804000000000002</v>
      </c>
      <c r="U47" s="46">
        <v>71.628</v>
      </c>
      <c r="V47" s="46">
        <v>92.491</v>
      </c>
      <c r="W47" s="46">
        <v>42.844000000000001</v>
      </c>
      <c r="X47" s="46">
        <v>70.933000000000007</v>
      </c>
      <c r="Y47" s="46">
        <v>85.989000000000004</v>
      </c>
      <c r="Z47" s="46">
        <v>68.736999999999995</v>
      </c>
      <c r="AA47" s="46">
        <v>121.669</v>
      </c>
      <c r="AB47" s="46">
        <v>52.384999999999998</v>
      </c>
      <c r="AC47" s="46">
        <v>80.91</v>
      </c>
      <c r="AD47" s="46">
        <v>56.851999999999997</v>
      </c>
      <c r="AE47" s="46">
        <v>55.673999999999999</v>
      </c>
      <c r="AF47" s="46">
        <v>74.492000000000004</v>
      </c>
      <c r="AG47" s="46">
        <v>71.808000000000007</v>
      </c>
      <c r="AH47" s="46">
        <v>80.212000000000003</v>
      </c>
    </row>
    <row r="48" spans="1:34" ht="14.5" x14ac:dyDescent="0.35">
      <c r="A48" s="66">
        <v>46508</v>
      </c>
      <c r="B48" s="15"/>
      <c r="C48" s="13">
        <v>176</v>
      </c>
      <c r="D48" s="45">
        <v>226</v>
      </c>
      <c r="E48" s="46">
        <v>260.16500000000002</v>
      </c>
      <c r="F48" s="46">
        <v>380.13600000000002</v>
      </c>
      <c r="G48" s="46">
        <v>349.04</v>
      </c>
      <c r="H48" s="46">
        <v>210.42099999999999</v>
      </c>
      <c r="I48" s="46">
        <v>231.89099999999999</v>
      </c>
      <c r="J48" s="46">
        <v>262.02199999999999</v>
      </c>
      <c r="K48" s="46">
        <v>265.70499999999998</v>
      </c>
      <c r="L48" s="46">
        <v>98.284000000000006</v>
      </c>
      <c r="M48" s="46">
        <v>163.14400000000001</v>
      </c>
      <c r="N48" s="46">
        <v>239.26599999999999</v>
      </c>
      <c r="O48" s="46">
        <v>275.05599999999998</v>
      </c>
      <c r="P48" s="46">
        <v>249.166</v>
      </c>
      <c r="Q48" s="46">
        <v>244.99600000000001</v>
      </c>
      <c r="R48" s="46">
        <v>267.06</v>
      </c>
      <c r="S48" s="46">
        <v>319.512</v>
      </c>
      <c r="T48" s="46">
        <v>129.047</v>
      </c>
      <c r="U48" s="46">
        <v>165.10599999999999</v>
      </c>
      <c r="V48" s="46">
        <v>155.029</v>
      </c>
      <c r="W48" s="46">
        <v>109.52200000000001</v>
      </c>
      <c r="X48" s="46">
        <v>246.24700000000001</v>
      </c>
      <c r="Y48" s="46">
        <v>171.42699999999999</v>
      </c>
      <c r="Z48" s="46">
        <v>177.714</v>
      </c>
      <c r="AA48" s="46">
        <v>263.64999999999998</v>
      </c>
      <c r="AB48" s="46">
        <v>170.911</v>
      </c>
      <c r="AC48" s="46">
        <v>209.14500000000001</v>
      </c>
      <c r="AD48" s="46">
        <v>194.81</v>
      </c>
      <c r="AE48" s="46">
        <v>137.34299999999999</v>
      </c>
      <c r="AF48" s="46">
        <v>217.899</v>
      </c>
      <c r="AG48" s="46">
        <v>274.34699999999998</v>
      </c>
      <c r="AH48" s="46">
        <v>222.27099999999999</v>
      </c>
    </row>
    <row r="49" spans="1:1005" ht="14.5" x14ac:dyDescent="0.35">
      <c r="A49" s="66">
        <v>46539</v>
      </c>
      <c r="B49" s="15"/>
      <c r="C49" s="13">
        <v>173</v>
      </c>
      <c r="D49" s="45">
        <v>265</v>
      </c>
      <c r="E49" s="46">
        <v>596.76700000000005</v>
      </c>
      <c r="F49" s="46">
        <v>322.51499999999999</v>
      </c>
      <c r="G49" s="46">
        <v>511.673</v>
      </c>
      <c r="H49" s="46">
        <v>226.08500000000001</v>
      </c>
      <c r="I49" s="46">
        <v>346.84699999999998</v>
      </c>
      <c r="J49" s="46">
        <v>163.054</v>
      </c>
      <c r="K49" s="46">
        <v>202.49700000000001</v>
      </c>
      <c r="L49" s="46">
        <v>62.131</v>
      </c>
      <c r="M49" s="46">
        <v>225.48500000000001</v>
      </c>
      <c r="N49" s="46">
        <v>147.61099999999999</v>
      </c>
      <c r="O49" s="46">
        <v>299.42599999999999</v>
      </c>
      <c r="P49" s="46">
        <v>194.59399999999999</v>
      </c>
      <c r="Q49" s="46">
        <v>182.376</v>
      </c>
      <c r="R49" s="46">
        <v>504.17</v>
      </c>
      <c r="S49" s="46">
        <v>273.09399999999999</v>
      </c>
      <c r="T49" s="46">
        <v>282.81400000000002</v>
      </c>
      <c r="U49" s="46">
        <v>444.25200000000001</v>
      </c>
      <c r="V49" s="46">
        <v>59.048999999999999</v>
      </c>
      <c r="W49" s="46">
        <v>158.65100000000001</v>
      </c>
      <c r="X49" s="46">
        <v>351.35899999999998</v>
      </c>
      <c r="Y49" s="46">
        <v>366.65899999999999</v>
      </c>
      <c r="Z49" s="46">
        <v>305.35599999999999</v>
      </c>
      <c r="AA49" s="46">
        <v>408.459</v>
      </c>
      <c r="AB49" s="46">
        <v>79.986000000000004</v>
      </c>
      <c r="AC49" s="46">
        <v>417.33199999999999</v>
      </c>
      <c r="AD49" s="46">
        <v>201.791</v>
      </c>
      <c r="AE49" s="46">
        <v>281.45999999999998</v>
      </c>
      <c r="AF49" s="46">
        <v>174.82400000000001</v>
      </c>
      <c r="AG49" s="46">
        <v>434.11799999999999</v>
      </c>
      <c r="AH49" s="46">
        <v>228.04499999999999</v>
      </c>
    </row>
    <row r="50" spans="1:1005" ht="14.5" x14ac:dyDescent="0.35">
      <c r="A50" s="66">
        <v>46569</v>
      </c>
      <c r="B50" s="15"/>
      <c r="C50" s="13">
        <v>54</v>
      </c>
      <c r="D50" s="45">
        <v>90</v>
      </c>
      <c r="E50" s="46">
        <v>455.24400000000003</v>
      </c>
      <c r="F50" s="46">
        <v>114.22799999999999</v>
      </c>
      <c r="G50" s="46">
        <v>178.69900000000001</v>
      </c>
      <c r="H50" s="46">
        <v>107.626</v>
      </c>
      <c r="I50" s="46">
        <v>229.285</v>
      </c>
      <c r="J50" s="46">
        <v>53.665999999999997</v>
      </c>
      <c r="K50" s="46">
        <v>62.156999999999996</v>
      </c>
      <c r="L50" s="46">
        <v>26.376000000000001</v>
      </c>
      <c r="M50" s="46">
        <v>59.741999999999997</v>
      </c>
      <c r="N50" s="46">
        <v>56.323</v>
      </c>
      <c r="O50" s="46">
        <v>118.584</v>
      </c>
      <c r="P50" s="46">
        <v>73.834999999999994</v>
      </c>
      <c r="Q50" s="46">
        <v>68.715999999999994</v>
      </c>
      <c r="R50" s="46">
        <v>219.161</v>
      </c>
      <c r="S50" s="46">
        <v>139.441</v>
      </c>
      <c r="T50" s="46">
        <v>75.91</v>
      </c>
      <c r="U50" s="46">
        <v>240.298</v>
      </c>
      <c r="V50" s="46">
        <v>30.236000000000001</v>
      </c>
      <c r="W50" s="46">
        <v>58.179000000000002</v>
      </c>
      <c r="X50" s="46">
        <v>106.46299999999999</v>
      </c>
      <c r="Y50" s="46">
        <v>125.386</v>
      </c>
      <c r="Z50" s="46">
        <v>97.408000000000001</v>
      </c>
      <c r="AA50" s="46">
        <v>136.505</v>
      </c>
      <c r="AB50" s="46">
        <v>34.648000000000003</v>
      </c>
      <c r="AC50" s="46">
        <v>275.90800000000002</v>
      </c>
      <c r="AD50" s="46">
        <v>62.726999999999997</v>
      </c>
      <c r="AE50" s="46">
        <v>127.834</v>
      </c>
      <c r="AF50" s="46">
        <v>69.935000000000002</v>
      </c>
      <c r="AG50" s="46">
        <v>200.72300000000001</v>
      </c>
      <c r="AH50" s="46">
        <v>69.233000000000004</v>
      </c>
    </row>
    <row r="51" spans="1:1005" ht="14.5" x14ac:dyDescent="0.35">
      <c r="A51" s="66">
        <v>46600</v>
      </c>
      <c r="B51" s="15"/>
      <c r="C51" s="13">
        <v>43</v>
      </c>
      <c r="D51" s="45">
        <v>56</v>
      </c>
      <c r="E51" s="46">
        <v>132.40799999999999</v>
      </c>
      <c r="F51" s="46">
        <v>56.576999999999998</v>
      </c>
      <c r="G51" s="46">
        <v>86.765000000000001</v>
      </c>
      <c r="H51" s="46">
        <v>54.49</v>
      </c>
      <c r="I51" s="46">
        <v>95.138000000000005</v>
      </c>
      <c r="J51" s="46">
        <v>47.418999999999997</v>
      </c>
      <c r="K51" s="46">
        <v>54.95</v>
      </c>
      <c r="L51" s="46">
        <v>22.975000000000001</v>
      </c>
      <c r="M51" s="46">
        <v>43.951000000000001</v>
      </c>
      <c r="N51" s="46">
        <v>39.459000000000003</v>
      </c>
      <c r="O51" s="46">
        <v>60.948</v>
      </c>
      <c r="P51" s="46">
        <v>52.628999999999998</v>
      </c>
      <c r="Q51" s="46">
        <v>50.317999999999998</v>
      </c>
      <c r="R51" s="46">
        <v>81.727999999999994</v>
      </c>
      <c r="S51" s="46">
        <v>57.457000000000001</v>
      </c>
      <c r="T51" s="46">
        <v>52.887</v>
      </c>
      <c r="U51" s="46">
        <v>74.459000000000003</v>
      </c>
      <c r="V51" s="46">
        <v>30.684000000000001</v>
      </c>
      <c r="W51" s="46">
        <v>42.149000000000001</v>
      </c>
      <c r="X51" s="46">
        <v>60.087000000000003</v>
      </c>
      <c r="Y51" s="46">
        <v>56.399000000000001</v>
      </c>
      <c r="Z51" s="46">
        <v>55.817</v>
      </c>
      <c r="AA51" s="46">
        <v>67.177000000000007</v>
      </c>
      <c r="AB51" s="46">
        <v>28.710999999999999</v>
      </c>
      <c r="AC51" s="46">
        <v>87.055000000000007</v>
      </c>
      <c r="AD51" s="46">
        <v>41.923999999999999</v>
      </c>
      <c r="AE51" s="46">
        <v>58.600999999999999</v>
      </c>
      <c r="AF51" s="46">
        <v>56.276000000000003</v>
      </c>
      <c r="AG51" s="46">
        <v>72.558000000000007</v>
      </c>
      <c r="AH51" s="46">
        <v>44.893000000000001</v>
      </c>
    </row>
    <row r="52" spans="1:1005" ht="14.5" x14ac:dyDescent="0.35">
      <c r="A52" s="66">
        <v>46631</v>
      </c>
      <c r="B52" s="15"/>
      <c r="C52" s="13">
        <v>30</v>
      </c>
      <c r="D52" s="45">
        <v>36</v>
      </c>
      <c r="E52" s="46">
        <v>65.887</v>
      </c>
      <c r="F52" s="46">
        <v>41.454000000000001</v>
      </c>
      <c r="G52" s="46">
        <v>59.405000000000001</v>
      </c>
      <c r="H52" s="46">
        <v>35.247</v>
      </c>
      <c r="I52" s="46">
        <v>50.823999999999998</v>
      </c>
      <c r="J52" s="46">
        <v>35.371000000000002</v>
      </c>
      <c r="K52" s="46">
        <v>32.713000000000001</v>
      </c>
      <c r="L52" s="46">
        <v>21.907</v>
      </c>
      <c r="M52" s="46">
        <v>58.256999999999998</v>
      </c>
      <c r="N52" s="46">
        <v>35.887999999999998</v>
      </c>
      <c r="O52" s="46">
        <v>39.018999999999998</v>
      </c>
      <c r="P52" s="46">
        <v>38.646000000000001</v>
      </c>
      <c r="Q52" s="46">
        <v>43.313000000000002</v>
      </c>
      <c r="R52" s="46">
        <v>46.752000000000002</v>
      </c>
      <c r="S52" s="46">
        <v>38.457000000000001</v>
      </c>
      <c r="T52" s="46">
        <v>30.942</v>
      </c>
      <c r="U52" s="46">
        <v>42.545000000000002</v>
      </c>
      <c r="V52" s="46">
        <v>25.001000000000001</v>
      </c>
      <c r="W52" s="46">
        <v>55.116</v>
      </c>
      <c r="X52" s="46">
        <v>53.279000000000003</v>
      </c>
      <c r="Y52" s="46">
        <v>40.505000000000003</v>
      </c>
      <c r="Z52" s="46">
        <v>36.936</v>
      </c>
      <c r="AA52" s="46">
        <v>41.063000000000002</v>
      </c>
      <c r="AB52" s="46">
        <v>23.315000000000001</v>
      </c>
      <c r="AC52" s="46">
        <v>45.792000000000002</v>
      </c>
      <c r="AD52" s="46">
        <v>38.616999999999997</v>
      </c>
      <c r="AE52" s="46">
        <v>35.811</v>
      </c>
      <c r="AF52" s="46">
        <v>41.762999999999998</v>
      </c>
      <c r="AG52" s="46">
        <v>52.000999999999998</v>
      </c>
      <c r="AH52" s="46">
        <v>36.405999999999999</v>
      </c>
    </row>
    <row r="53" spans="1:1005" ht="14.5" x14ac:dyDescent="0.35">
      <c r="A53" s="66">
        <v>46661</v>
      </c>
      <c r="B53" s="15"/>
      <c r="C53" s="13">
        <v>27</v>
      </c>
      <c r="D53" s="45">
        <v>37</v>
      </c>
      <c r="E53" s="46">
        <v>63.13</v>
      </c>
      <c r="F53" s="46">
        <v>50.468000000000004</v>
      </c>
      <c r="G53" s="46">
        <v>62.137999999999998</v>
      </c>
      <c r="H53" s="46">
        <v>45.61</v>
      </c>
      <c r="I53" s="46">
        <v>40.584000000000003</v>
      </c>
      <c r="J53" s="46">
        <v>31.994</v>
      </c>
      <c r="K53" s="46">
        <v>30.946999999999999</v>
      </c>
      <c r="L53" s="46">
        <v>31.42</v>
      </c>
      <c r="M53" s="46">
        <v>35.64</v>
      </c>
      <c r="N53" s="46">
        <v>33.744999999999997</v>
      </c>
      <c r="O53" s="46">
        <v>52.747</v>
      </c>
      <c r="P53" s="46">
        <v>65.031999999999996</v>
      </c>
      <c r="Q53" s="46">
        <v>44.808</v>
      </c>
      <c r="R53" s="46">
        <v>42.670999999999999</v>
      </c>
      <c r="S53" s="46">
        <v>40.276000000000003</v>
      </c>
      <c r="T53" s="46">
        <v>31.890999999999998</v>
      </c>
      <c r="U53" s="46">
        <v>41.604999999999997</v>
      </c>
      <c r="V53" s="46">
        <v>24.036999999999999</v>
      </c>
      <c r="W53" s="46">
        <v>51.466000000000001</v>
      </c>
      <c r="X53" s="46">
        <v>63.277999999999999</v>
      </c>
      <c r="Y53" s="46">
        <v>34.963999999999999</v>
      </c>
      <c r="Z53" s="46">
        <v>32.320999999999998</v>
      </c>
      <c r="AA53" s="46">
        <v>42.250999999999998</v>
      </c>
      <c r="AB53" s="46">
        <v>25.776</v>
      </c>
      <c r="AC53" s="46">
        <v>39.362000000000002</v>
      </c>
      <c r="AD53" s="46">
        <v>37.207999999999998</v>
      </c>
      <c r="AE53" s="46">
        <v>30.405000000000001</v>
      </c>
      <c r="AF53" s="46">
        <v>30.247</v>
      </c>
      <c r="AG53" s="46">
        <v>46.55</v>
      </c>
      <c r="AH53" s="46">
        <v>43.383000000000003</v>
      </c>
    </row>
    <row r="54" spans="1:1005" ht="14.5" x14ac:dyDescent="0.35">
      <c r="A54" s="66">
        <v>46692</v>
      </c>
      <c r="B54" s="15"/>
      <c r="C54" s="13">
        <v>28</v>
      </c>
      <c r="D54" s="45">
        <v>32</v>
      </c>
      <c r="E54" s="46">
        <v>46.447000000000003</v>
      </c>
      <c r="F54" s="46">
        <v>42.69</v>
      </c>
      <c r="G54" s="46">
        <v>47.091999999999999</v>
      </c>
      <c r="H54" s="46">
        <v>38.567999999999998</v>
      </c>
      <c r="I54" s="46">
        <v>32.459000000000003</v>
      </c>
      <c r="J54" s="46">
        <v>28.367000000000001</v>
      </c>
      <c r="K54" s="46">
        <v>30.294</v>
      </c>
      <c r="L54" s="46">
        <v>20.536999999999999</v>
      </c>
      <c r="M54" s="46">
        <v>26.295999999999999</v>
      </c>
      <c r="N54" s="46">
        <v>31.359000000000002</v>
      </c>
      <c r="O54" s="46">
        <v>40.502000000000002</v>
      </c>
      <c r="P54" s="46">
        <v>46.305</v>
      </c>
      <c r="Q54" s="46">
        <v>36.993000000000002</v>
      </c>
      <c r="R54" s="46">
        <v>36.622</v>
      </c>
      <c r="S54" s="46">
        <v>36.261000000000003</v>
      </c>
      <c r="T54" s="46">
        <v>32.167000000000002</v>
      </c>
      <c r="U54" s="46">
        <v>34.344000000000001</v>
      </c>
      <c r="V54" s="46">
        <v>20.091999999999999</v>
      </c>
      <c r="W54" s="46">
        <v>33.616</v>
      </c>
      <c r="X54" s="46">
        <v>39.374000000000002</v>
      </c>
      <c r="Y54" s="46">
        <v>31.66</v>
      </c>
      <c r="Z54" s="46">
        <v>27.777999999999999</v>
      </c>
      <c r="AA54" s="46">
        <v>35.908999999999999</v>
      </c>
      <c r="AB54" s="46">
        <v>24.323</v>
      </c>
      <c r="AC54" s="46">
        <v>34.103000000000002</v>
      </c>
      <c r="AD54" s="46">
        <v>40.012999999999998</v>
      </c>
      <c r="AE54" s="46">
        <v>28.795000000000002</v>
      </c>
      <c r="AF54" s="46">
        <v>25.742000000000001</v>
      </c>
      <c r="AG54" s="46">
        <v>38.313000000000002</v>
      </c>
      <c r="AH54" s="46">
        <v>34.176000000000002</v>
      </c>
    </row>
    <row r="55" spans="1:1005" ht="14.5" x14ac:dyDescent="0.35">
      <c r="A55" s="66">
        <v>46722</v>
      </c>
      <c r="B55" s="15"/>
      <c r="C55" s="13">
        <v>27</v>
      </c>
      <c r="D55" s="45">
        <v>27</v>
      </c>
      <c r="E55" s="46">
        <v>42.55</v>
      </c>
      <c r="F55" s="46">
        <v>35.512999999999998</v>
      </c>
      <c r="G55" s="46">
        <v>37.036000000000001</v>
      </c>
      <c r="H55" s="46">
        <v>35.021000000000001</v>
      </c>
      <c r="I55" s="46">
        <v>28.748999999999999</v>
      </c>
      <c r="J55" s="46">
        <v>24.756</v>
      </c>
      <c r="K55" s="46">
        <v>24.683</v>
      </c>
      <c r="L55" s="46">
        <v>17.785</v>
      </c>
      <c r="M55" s="46">
        <v>23.821000000000002</v>
      </c>
      <c r="N55" s="46">
        <v>25.183</v>
      </c>
      <c r="O55" s="46">
        <v>30.047999999999998</v>
      </c>
      <c r="P55" s="46">
        <v>31.917999999999999</v>
      </c>
      <c r="Q55" s="46">
        <v>26.334</v>
      </c>
      <c r="R55" s="46">
        <v>32.433999999999997</v>
      </c>
      <c r="S55" s="46">
        <v>29.584</v>
      </c>
      <c r="T55" s="46">
        <v>27.079000000000001</v>
      </c>
      <c r="U55" s="46">
        <v>30.048999999999999</v>
      </c>
      <c r="V55" s="46">
        <v>18.286000000000001</v>
      </c>
      <c r="W55" s="46">
        <v>25.286999999999999</v>
      </c>
      <c r="X55" s="46">
        <v>31.762</v>
      </c>
      <c r="Y55" s="46">
        <v>28.036999999999999</v>
      </c>
      <c r="Z55" s="46">
        <v>25.545000000000002</v>
      </c>
      <c r="AA55" s="46">
        <v>33.28</v>
      </c>
      <c r="AB55" s="46">
        <v>19.771999999999998</v>
      </c>
      <c r="AC55" s="46">
        <v>31.312999999999999</v>
      </c>
      <c r="AD55" s="46">
        <v>31.867999999999999</v>
      </c>
      <c r="AE55" s="46">
        <v>26.25</v>
      </c>
      <c r="AF55" s="46">
        <v>23.053999999999998</v>
      </c>
      <c r="AG55" s="46">
        <v>32.228999999999999</v>
      </c>
      <c r="AH55" s="46">
        <v>27.786000000000001</v>
      </c>
    </row>
    <row r="56" spans="1:1005" ht="14.5" x14ac:dyDescent="0.35">
      <c r="A56" s="66">
        <v>46753</v>
      </c>
      <c r="B56" s="15"/>
      <c r="C56" s="13">
        <v>26</v>
      </c>
      <c r="D56" s="45">
        <v>26</v>
      </c>
      <c r="E56" s="46">
        <v>36.084000000000003</v>
      </c>
      <c r="F56" s="46">
        <v>30.359000000000002</v>
      </c>
      <c r="G56" s="46">
        <v>32.936999999999998</v>
      </c>
      <c r="H56" s="46">
        <v>29.99</v>
      </c>
      <c r="I56" s="46">
        <v>28.36</v>
      </c>
      <c r="J56" s="46">
        <v>22.881</v>
      </c>
      <c r="K56" s="46">
        <v>21.611000000000001</v>
      </c>
      <c r="L56" s="46">
        <v>16.93</v>
      </c>
      <c r="M56" s="46">
        <v>21.503</v>
      </c>
      <c r="N56" s="46">
        <v>24.375</v>
      </c>
      <c r="O56" s="46">
        <v>26.085999999999999</v>
      </c>
      <c r="P56" s="46">
        <v>26.911000000000001</v>
      </c>
      <c r="Q56" s="46">
        <v>21.994</v>
      </c>
      <c r="R56" s="46">
        <v>29.573</v>
      </c>
      <c r="S56" s="46">
        <v>26.294</v>
      </c>
      <c r="T56" s="46">
        <v>24.908999999999999</v>
      </c>
      <c r="U56" s="46">
        <v>28.483000000000001</v>
      </c>
      <c r="V56" s="46">
        <v>16.97</v>
      </c>
      <c r="W56" s="46">
        <v>22.064</v>
      </c>
      <c r="X56" s="46">
        <v>27.780999999999999</v>
      </c>
      <c r="Y56" s="46">
        <v>25.771000000000001</v>
      </c>
      <c r="Z56" s="46">
        <v>23.690999999999999</v>
      </c>
      <c r="AA56" s="46">
        <v>28.998000000000001</v>
      </c>
      <c r="AB56" s="46">
        <v>18.166</v>
      </c>
      <c r="AC56" s="46">
        <v>28.584</v>
      </c>
      <c r="AD56" s="46">
        <v>25.628</v>
      </c>
      <c r="AE56" s="46">
        <v>23.565999999999999</v>
      </c>
      <c r="AF56" s="46">
        <v>21.529</v>
      </c>
      <c r="AG56" s="46">
        <v>29.324000000000002</v>
      </c>
      <c r="AH56" s="46">
        <v>25.172999999999998</v>
      </c>
    </row>
    <row r="57" spans="1:1005" ht="14.5" x14ac:dyDescent="0.35">
      <c r="A57" s="66">
        <v>46784</v>
      </c>
      <c r="B57" s="15"/>
      <c r="C57" s="13">
        <v>25</v>
      </c>
      <c r="D57" s="45">
        <v>25</v>
      </c>
      <c r="E57" s="46">
        <v>35.749000000000002</v>
      </c>
      <c r="F57" s="46">
        <v>25.635999999999999</v>
      </c>
      <c r="G57" s="46">
        <v>29.053000000000001</v>
      </c>
      <c r="H57" s="46">
        <v>29.187000000000001</v>
      </c>
      <c r="I57" s="46">
        <v>29.106999999999999</v>
      </c>
      <c r="J57" s="46">
        <v>22.338999999999999</v>
      </c>
      <c r="K57" s="46">
        <v>18.861000000000001</v>
      </c>
      <c r="L57" s="46">
        <v>20.082999999999998</v>
      </c>
      <c r="M57" s="46">
        <v>19.106999999999999</v>
      </c>
      <c r="N57" s="46">
        <v>22.19</v>
      </c>
      <c r="O57" s="46">
        <v>22.071999999999999</v>
      </c>
      <c r="P57" s="46">
        <v>25.73</v>
      </c>
      <c r="Q57" s="46">
        <v>18.515999999999998</v>
      </c>
      <c r="R57" s="46">
        <v>26.975000000000001</v>
      </c>
      <c r="S57" s="46">
        <v>22.49</v>
      </c>
      <c r="T57" s="46">
        <v>21.393000000000001</v>
      </c>
      <c r="U57" s="46">
        <v>24.518000000000001</v>
      </c>
      <c r="V57" s="46">
        <v>15.34</v>
      </c>
      <c r="W57" s="46">
        <v>22.776</v>
      </c>
      <c r="X57" s="46">
        <v>33.228999999999999</v>
      </c>
      <c r="Y57" s="46">
        <v>24.696999999999999</v>
      </c>
      <c r="Z57" s="46">
        <v>29.489000000000001</v>
      </c>
      <c r="AA57" s="46">
        <v>30.594999999999999</v>
      </c>
      <c r="AB57" s="46">
        <v>16.295000000000002</v>
      </c>
      <c r="AC57" s="46">
        <v>25.870999999999999</v>
      </c>
      <c r="AD57" s="46">
        <v>24.577000000000002</v>
      </c>
      <c r="AE57" s="46">
        <v>22.236999999999998</v>
      </c>
      <c r="AF57" s="46">
        <v>20.329000000000001</v>
      </c>
      <c r="AG57" s="46">
        <v>25.411000000000001</v>
      </c>
      <c r="AH57" s="46">
        <v>28.102</v>
      </c>
    </row>
    <row r="58" spans="1:1005" ht="14.5" x14ac:dyDescent="0.35">
      <c r="A58" s="66">
        <v>46813</v>
      </c>
      <c r="B58" s="15"/>
      <c r="C58" s="13">
        <v>37</v>
      </c>
      <c r="D58" s="45">
        <v>40</v>
      </c>
      <c r="E58" s="46">
        <v>45.162999999999997</v>
      </c>
      <c r="F58" s="46">
        <v>50.003</v>
      </c>
      <c r="G58" s="46">
        <v>46.896000000000001</v>
      </c>
      <c r="H58" s="46">
        <v>41.526000000000003</v>
      </c>
      <c r="I58" s="46">
        <v>34.624000000000002</v>
      </c>
      <c r="J58" s="46">
        <v>33.162999999999997</v>
      </c>
      <c r="K58" s="46">
        <v>23.89</v>
      </c>
      <c r="L58" s="46">
        <v>31.088000000000001</v>
      </c>
      <c r="M58" s="46">
        <v>49.170999999999999</v>
      </c>
      <c r="N58" s="46">
        <v>27.882999999999999</v>
      </c>
      <c r="O58" s="46">
        <v>31.233000000000001</v>
      </c>
      <c r="P58" s="46">
        <v>59.427999999999997</v>
      </c>
      <c r="Q58" s="46">
        <v>19.617999999999999</v>
      </c>
      <c r="R58" s="46">
        <v>46.677</v>
      </c>
      <c r="S58" s="46">
        <v>26.218</v>
      </c>
      <c r="T58" s="46">
        <v>34.115000000000002</v>
      </c>
      <c r="U58" s="46">
        <v>42.276000000000003</v>
      </c>
      <c r="V58" s="46">
        <v>23.172000000000001</v>
      </c>
      <c r="W58" s="46">
        <v>29.626000000000001</v>
      </c>
      <c r="X58" s="46">
        <v>55.646999999999998</v>
      </c>
      <c r="Y58" s="46">
        <v>41.055999999999997</v>
      </c>
      <c r="Z58" s="46">
        <v>65.816000000000003</v>
      </c>
      <c r="AA58" s="46">
        <v>32.366999999999997</v>
      </c>
      <c r="AB58" s="46">
        <v>23.093</v>
      </c>
      <c r="AC58" s="46">
        <v>38.564999999999998</v>
      </c>
      <c r="AD58" s="46">
        <v>31.067</v>
      </c>
      <c r="AE58" s="46">
        <v>35.707999999999998</v>
      </c>
      <c r="AF58" s="46">
        <v>34.603999999999999</v>
      </c>
      <c r="AG58" s="46">
        <v>43.9</v>
      </c>
      <c r="AH58" s="46">
        <v>50.856000000000002</v>
      </c>
    </row>
    <row r="59" spans="1:1005" ht="14.5" x14ac:dyDescent="0.35">
      <c r="A59" s="66">
        <v>46844</v>
      </c>
      <c r="B59" s="15"/>
      <c r="C59" s="13">
        <v>72</v>
      </c>
      <c r="D59" s="45">
        <v>89</v>
      </c>
      <c r="E59" s="46">
        <v>105.452</v>
      </c>
      <c r="F59" s="46">
        <v>93.146000000000001</v>
      </c>
      <c r="G59" s="46">
        <v>71.307000000000002</v>
      </c>
      <c r="H59" s="46">
        <v>62.072000000000003</v>
      </c>
      <c r="I59" s="46">
        <v>94.900999999999996</v>
      </c>
      <c r="J59" s="46">
        <v>72.099000000000004</v>
      </c>
      <c r="K59" s="46">
        <v>60.457999999999998</v>
      </c>
      <c r="L59" s="46">
        <v>57.156999999999996</v>
      </c>
      <c r="M59" s="46">
        <v>106.748</v>
      </c>
      <c r="N59" s="46">
        <v>71.228999999999999</v>
      </c>
      <c r="O59" s="46">
        <v>100.453</v>
      </c>
      <c r="P59" s="46">
        <v>106.34699999999999</v>
      </c>
      <c r="Q59" s="46">
        <v>54.715000000000003</v>
      </c>
      <c r="R59" s="46">
        <v>72.710999999999999</v>
      </c>
      <c r="S59" s="46">
        <v>62.122</v>
      </c>
      <c r="T59" s="46">
        <v>72.998000000000005</v>
      </c>
      <c r="U59" s="46">
        <v>92.671999999999997</v>
      </c>
      <c r="V59" s="46">
        <v>43.811999999999998</v>
      </c>
      <c r="W59" s="46">
        <v>72.346999999999994</v>
      </c>
      <c r="X59" s="46">
        <v>85.647000000000006</v>
      </c>
      <c r="Y59" s="46">
        <v>68.471000000000004</v>
      </c>
      <c r="Z59" s="46">
        <v>120.795</v>
      </c>
      <c r="AA59" s="46">
        <v>54.371000000000002</v>
      </c>
      <c r="AB59" s="46">
        <v>86.254000000000005</v>
      </c>
      <c r="AC59" s="46">
        <v>56.476999999999997</v>
      </c>
      <c r="AD59" s="46">
        <v>56.039000000000001</v>
      </c>
      <c r="AE59" s="46">
        <v>77.522000000000006</v>
      </c>
      <c r="AF59" s="46">
        <v>74.31</v>
      </c>
      <c r="AG59" s="46">
        <v>80.085999999999999</v>
      </c>
      <c r="AH59" s="46">
        <v>65.052999999999997</v>
      </c>
    </row>
    <row r="60" spans="1:1005" ht="14.5" x14ac:dyDescent="0.35">
      <c r="A60" s="66">
        <v>46874</v>
      </c>
      <c r="B60" s="15"/>
      <c r="C60" s="13">
        <v>176</v>
      </c>
      <c r="D60" s="45">
        <v>226</v>
      </c>
      <c r="E60" s="46">
        <v>381.84</v>
      </c>
      <c r="F60" s="46">
        <v>358.79700000000003</v>
      </c>
      <c r="G60" s="46">
        <v>218.79599999999999</v>
      </c>
      <c r="H60" s="46">
        <v>240.322</v>
      </c>
      <c r="I60" s="46">
        <v>263.28699999999998</v>
      </c>
      <c r="J60" s="46">
        <v>271.88200000000001</v>
      </c>
      <c r="K60" s="46">
        <v>101.04900000000001</v>
      </c>
      <c r="L60" s="46">
        <v>175.84</v>
      </c>
      <c r="M60" s="46">
        <v>239.85400000000001</v>
      </c>
      <c r="N60" s="46">
        <v>285.51299999999998</v>
      </c>
      <c r="O60" s="46">
        <v>253.54</v>
      </c>
      <c r="P60" s="46">
        <v>246.36199999999999</v>
      </c>
      <c r="Q60" s="46">
        <v>268.03199999999998</v>
      </c>
      <c r="R60" s="46">
        <v>326.90499999999997</v>
      </c>
      <c r="S60" s="46">
        <v>137.33500000000001</v>
      </c>
      <c r="T60" s="46">
        <v>174.63900000000001</v>
      </c>
      <c r="U60" s="46">
        <v>155.49700000000001</v>
      </c>
      <c r="V60" s="46">
        <v>112.995</v>
      </c>
      <c r="W60" s="46">
        <v>259.82299999999998</v>
      </c>
      <c r="X60" s="46">
        <v>177.185</v>
      </c>
      <c r="Y60" s="46">
        <v>178.33699999999999</v>
      </c>
      <c r="Z60" s="46">
        <v>273.36500000000001</v>
      </c>
      <c r="AA60" s="46">
        <v>173.49199999999999</v>
      </c>
      <c r="AB60" s="46">
        <v>209.71199999999999</v>
      </c>
      <c r="AC60" s="46">
        <v>195.26599999999999</v>
      </c>
      <c r="AD60" s="46">
        <v>144.14500000000001</v>
      </c>
      <c r="AE60" s="46">
        <v>221.708</v>
      </c>
      <c r="AF60" s="46">
        <v>288.43</v>
      </c>
      <c r="AG60" s="46">
        <v>222.983</v>
      </c>
      <c r="AH60" s="46">
        <v>270.56</v>
      </c>
    </row>
    <row r="61" spans="1:1005" ht="14.5" x14ac:dyDescent="0.35">
      <c r="A61" s="66">
        <v>46905</v>
      </c>
      <c r="B61" s="15"/>
      <c r="C61" s="13">
        <v>173</v>
      </c>
      <c r="D61" s="45">
        <v>265</v>
      </c>
      <c r="E61" s="46">
        <v>323.54500000000002</v>
      </c>
      <c r="F61" s="46">
        <v>512.346</v>
      </c>
      <c r="G61" s="46">
        <v>222.35499999999999</v>
      </c>
      <c r="H61" s="46">
        <v>350.24700000000001</v>
      </c>
      <c r="I61" s="46">
        <v>163.642</v>
      </c>
      <c r="J61" s="46">
        <v>197.7</v>
      </c>
      <c r="K61" s="46">
        <v>59.585000000000001</v>
      </c>
      <c r="L61" s="46">
        <v>215.65100000000001</v>
      </c>
      <c r="M61" s="46">
        <v>148.08199999999999</v>
      </c>
      <c r="N61" s="46">
        <v>295.90199999999999</v>
      </c>
      <c r="O61" s="46">
        <v>191.62700000000001</v>
      </c>
      <c r="P61" s="46">
        <v>179.91200000000001</v>
      </c>
      <c r="Q61" s="46">
        <v>505.85</v>
      </c>
      <c r="R61" s="46">
        <v>272.37799999999999</v>
      </c>
      <c r="S61" s="46">
        <v>278.43599999999998</v>
      </c>
      <c r="T61" s="46">
        <v>450.03</v>
      </c>
      <c r="U61" s="46">
        <v>59.384999999999998</v>
      </c>
      <c r="V61" s="46">
        <v>157.94</v>
      </c>
      <c r="W61" s="46">
        <v>343.89499999999998</v>
      </c>
      <c r="X61" s="46">
        <v>368.61599999999999</v>
      </c>
      <c r="Y61" s="46">
        <v>306.11099999999999</v>
      </c>
      <c r="Z61" s="46">
        <v>407.62400000000002</v>
      </c>
      <c r="AA61" s="46">
        <v>77.867999999999995</v>
      </c>
      <c r="AB61" s="46">
        <v>431.17899999999997</v>
      </c>
      <c r="AC61" s="46">
        <v>202.53800000000001</v>
      </c>
      <c r="AD61" s="46">
        <v>283.42</v>
      </c>
      <c r="AE61" s="46">
        <v>172.84700000000001</v>
      </c>
      <c r="AF61" s="46">
        <v>430.904</v>
      </c>
      <c r="AG61" s="46">
        <v>229.09299999999999</v>
      </c>
      <c r="AH61" s="46">
        <v>606.15200000000004</v>
      </c>
    </row>
    <row r="62" spans="1:1005" ht="14.5" x14ac:dyDescent="0.35">
      <c r="A62" s="66">
        <v>46935</v>
      </c>
      <c r="B62" s="15"/>
      <c r="C62" s="13">
        <v>54</v>
      </c>
      <c r="D62" s="45">
        <v>90</v>
      </c>
      <c r="E62" s="46">
        <v>114.887</v>
      </c>
      <c r="F62" s="46">
        <v>173.15100000000001</v>
      </c>
      <c r="G62" s="46">
        <v>105.026</v>
      </c>
      <c r="H62" s="46">
        <v>222.797</v>
      </c>
      <c r="I62" s="46">
        <v>54.101999999999997</v>
      </c>
      <c r="J62" s="46">
        <v>61.491999999999997</v>
      </c>
      <c r="K62" s="46">
        <v>26.247</v>
      </c>
      <c r="L62" s="46">
        <v>58.972999999999999</v>
      </c>
      <c r="M62" s="46">
        <v>56.738999999999997</v>
      </c>
      <c r="N62" s="46">
        <v>114.259</v>
      </c>
      <c r="O62" s="46">
        <v>73.64</v>
      </c>
      <c r="P62" s="46">
        <v>67.971999999999994</v>
      </c>
      <c r="Q62" s="46">
        <v>219.929</v>
      </c>
      <c r="R62" s="46">
        <v>135.148</v>
      </c>
      <c r="S62" s="46">
        <v>73.989000000000004</v>
      </c>
      <c r="T62" s="46">
        <v>230.17</v>
      </c>
      <c r="U62" s="46">
        <v>30.725999999999999</v>
      </c>
      <c r="V62" s="46">
        <v>57.935000000000002</v>
      </c>
      <c r="W62" s="46">
        <v>104.02</v>
      </c>
      <c r="X62" s="46">
        <v>121.40900000000001</v>
      </c>
      <c r="Y62" s="46">
        <v>97.837999999999994</v>
      </c>
      <c r="Z62" s="46">
        <v>133.21899999999999</v>
      </c>
      <c r="AA62" s="46">
        <v>34.496000000000002</v>
      </c>
      <c r="AB62" s="46">
        <v>263.99200000000002</v>
      </c>
      <c r="AC62" s="46">
        <v>63.094999999999999</v>
      </c>
      <c r="AD62" s="46">
        <v>123.839</v>
      </c>
      <c r="AE62" s="46">
        <v>68.968999999999994</v>
      </c>
      <c r="AF62" s="46">
        <v>193.76</v>
      </c>
      <c r="AG62" s="46">
        <v>69.741</v>
      </c>
      <c r="AH62" s="46">
        <v>443.64600000000002</v>
      </c>
    </row>
    <row r="63" spans="1:1005" ht="14.5" x14ac:dyDescent="0.35">
      <c r="A63" s="66">
        <v>46966</v>
      </c>
      <c r="B63" s="15"/>
      <c r="C63" s="13">
        <v>43</v>
      </c>
      <c r="D63" s="45">
        <v>56</v>
      </c>
      <c r="E63" s="46">
        <v>56.65</v>
      </c>
      <c r="F63" s="46">
        <v>84.84</v>
      </c>
      <c r="G63" s="46">
        <v>53.604999999999997</v>
      </c>
      <c r="H63" s="46">
        <v>92.287999999999997</v>
      </c>
      <c r="I63" s="46">
        <v>47.454999999999998</v>
      </c>
      <c r="J63" s="46">
        <v>54.814999999999998</v>
      </c>
      <c r="K63" s="46">
        <v>22.991</v>
      </c>
      <c r="L63" s="46">
        <v>43.783000000000001</v>
      </c>
      <c r="M63" s="46">
        <v>39.465000000000003</v>
      </c>
      <c r="N63" s="46">
        <v>60.35</v>
      </c>
      <c r="O63" s="46">
        <v>52.186</v>
      </c>
      <c r="P63" s="46">
        <v>49.750999999999998</v>
      </c>
      <c r="Q63" s="46">
        <v>81.808000000000007</v>
      </c>
      <c r="R63" s="46">
        <v>56.517000000000003</v>
      </c>
      <c r="S63" s="46">
        <v>52.423999999999999</v>
      </c>
      <c r="T63" s="46">
        <v>72.88</v>
      </c>
      <c r="U63" s="46">
        <v>30.786999999999999</v>
      </c>
      <c r="V63" s="46">
        <v>41.253</v>
      </c>
      <c r="W63" s="46">
        <v>59.314</v>
      </c>
      <c r="X63" s="46">
        <v>55.808999999999997</v>
      </c>
      <c r="Y63" s="46">
        <v>55.798999999999999</v>
      </c>
      <c r="Z63" s="46">
        <v>65.754999999999995</v>
      </c>
      <c r="AA63" s="46">
        <v>28.457999999999998</v>
      </c>
      <c r="AB63" s="46">
        <v>85.156000000000006</v>
      </c>
      <c r="AC63" s="46">
        <v>41.923000000000002</v>
      </c>
      <c r="AD63" s="46">
        <v>57.805999999999997</v>
      </c>
      <c r="AE63" s="46">
        <v>56.353999999999999</v>
      </c>
      <c r="AF63" s="46">
        <v>71.994</v>
      </c>
      <c r="AG63" s="46">
        <v>44.906999999999996</v>
      </c>
      <c r="AH63" s="46">
        <v>128.179</v>
      </c>
    </row>
    <row r="64" spans="1:1005" ht="14.5" x14ac:dyDescent="0.35">
      <c r="A64" s="66">
        <v>46997</v>
      </c>
      <c r="B64" s="15"/>
      <c r="C64" s="13">
        <v>30</v>
      </c>
      <c r="D64" s="45">
        <v>36</v>
      </c>
      <c r="E64" s="46">
        <v>41.454000000000001</v>
      </c>
      <c r="F64" s="46">
        <v>59.405000000000001</v>
      </c>
      <c r="G64" s="46">
        <v>35.247</v>
      </c>
      <c r="H64" s="46">
        <v>50.823999999999998</v>
      </c>
      <c r="I64" s="46">
        <v>35.371000000000002</v>
      </c>
      <c r="J64" s="46">
        <v>32.713000000000001</v>
      </c>
      <c r="K64" s="46">
        <v>21.907</v>
      </c>
      <c r="L64" s="46">
        <v>58.256999999999998</v>
      </c>
      <c r="M64" s="46">
        <v>35.887999999999998</v>
      </c>
      <c r="N64" s="46">
        <v>39.018999999999998</v>
      </c>
      <c r="O64" s="46">
        <v>38.646000000000001</v>
      </c>
      <c r="P64" s="46">
        <v>43.313000000000002</v>
      </c>
      <c r="Q64" s="46">
        <v>46.752000000000002</v>
      </c>
      <c r="R64" s="46">
        <v>38.457000000000001</v>
      </c>
      <c r="S64" s="46">
        <v>30.942</v>
      </c>
      <c r="T64" s="46">
        <v>42.545000000000002</v>
      </c>
      <c r="U64" s="46">
        <v>25.001000000000001</v>
      </c>
      <c r="V64" s="46">
        <v>55.116</v>
      </c>
      <c r="W64" s="46">
        <v>53.279000000000003</v>
      </c>
      <c r="X64" s="46">
        <v>40.505000000000003</v>
      </c>
      <c r="Y64" s="46">
        <v>36.936</v>
      </c>
      <c r="Z64" s="46">
        <v>41.063000000000002</v>
      </c>
      <c r="AA64" s="46">
        <v>23.315000000000001</v>
      </c>
      <c r="AB64" s="46">
        <v>45.792000000000002</v>
      </c>
      <c r="AC64" s="46">
        <v>38.616999999999997</v>
      </c>
      <c r="AD64" s="46">
        <v>35.811</v>
      </c>
      <c r="AE64" s="46">
        <v>41.762999999999998</v>
      </c>
      <c r="AF64" s="46">
        <v>52.000999999999998</v>
      </c>
      <c r="AG64" s="46">
        <v>36.405999999999999</v>
      </c>
      <c r="AH64" s="46">
        <v>36.405999999999999</v>
      </c>
      <c r="ALQ64" s="4" t="e">
        <v>#N/A</v>
      </c>
    </row>
    <row r="65" spans="1:1005" ht="14.5" x14ac:dyDescent="0.35">
      <c r="A65" s="66"/>
      <c r="B65" s="15"/>
      <c r="C65" s="13"/>
      <c r="D65" s="45"/>
      <c r="E65" s="46"/>
      <c r="F65" s="46"/>
      <c r="G65" s="46"/>
      <c r="H65" s="46"/>
      <c r="I65" s="46"/>
      <c r="J65" s="46"/>
      <c r="K65" s="46"/>
      <c r="L65" s="46"/>
      <c r="M65" s="46"/>
      <c r="N65" s="46"/>
      <c r="O65" s="46"/>
      <c r="P65" s="46"/>
      <c r="Q65" s="46"/>
      <c r="R65" s="46"/>
      <c r="S65" s="46"/>
      <c r="T65" s="46"/>
      <c r="U65" s="46"/>
      <c r="V65" s="46"/>
      <c r="W65" s="46"/>
      <c r="X65" s="46"/>
      <c r="Y65" s="46"/>
      <c r="Z65" s="46"/>
      <c r="AA65" s="46"/>
      <c r="AB65" s="46"/>
      <c r="AC65" s="46"/>
      <c r="AD65" s="46"/>
      <c r="AE65" s="46"/>
      <c r="AF65" s="46"/>
      <c r="AG65" s="46"/>
      <c r="AH65" s="46"/>
      <c r="ALQ65" s="4" t="e">
        <v>#N/A</v>
      </c>
    </row>
    <row r="66" spans="1:1005" ht="14.5" x14ac:dyDescent="0.35">
      <c r="A66" s="66"/>
      <c r="B66" s="15"/>
      <c r="C66" s="13"/>
      <c r="D66" s="45"/>
      <c r="E66" s="46"/>
      <c r="F66" s="46"/>
      <c r="G66" s="46"/>
      <c r="H66" s="46"/>
      <c r="I66" s="46"/>
      <c r="J66" s="46"/>
      <c r="K66" s="46"/>
      <c r="L66" s="46"/>
      <c r="M66" s="46"/>
      <c r="N66" s="46"/>
      <c r="O66" s="46"/>
      <c r="P66" s="46"/>
      <c r="Q66" s="46"/>
      <c r="R66" s="46"/>
      <c r="S66" s="46"/>
      <c r="T66" s="46"/>
      <c r="U66" s="46"/>
      <c r="V66" s="46"/>
      <c r="W66" s="46"/>
      <c r="X66" s="46"/>
      <c r="Y66" s="46"/>
      <c r="Z66" s="46"/>
      <c r="AA66" s="46"/>
      <c r="AB66" s="46"/>
      <c r="AC66" s="46"/>
      <c r="AD66" s="46"/>
      <c r="AE66" s="46"/>
      <c r="AF66" s="46"/>
      <c r="AG66" s="46"/>
      <c r="AH66" s="46"/>
      <c r="ALQ66" s="4" t="e">
        <v>#N/A</v>
      </c>
    </row>
    <row r="67" spans="1:1005" ht="14.5" x14ac:dyDescent="0.35">
      <c r="A67" s="66"/>
      <c r="B67" s="15"/>
      <c r="C67" s="13"/>
      <c r="D67" s="45"/>
      <c r="E67" s="46"/>
      <c r="F67" s="46"/>
      <c r="G67" s="46"/>
      <c r="H67" s="46"/>
      <c r="I67" s="46"/>
      <c r="J67" s="46"/>
      <c r="K67" s="46"/>
      <c r="L67" s="46"/>
      <c r="M67" s="46"/>
      <c r="N67" s="46"/>
      <c r="O67" s="46"/>
      <c r="P67" s="46"/>
      <c r="Q67" s="46"/>
      <c r="R67" s="46"/>
      <c r="S67" s="46"/>
      <c r="T67" s="46"/>
      <c r="U67" s="46"/>
      <c r="V67" s="46"/>
      <c r="W67" s="46"/>
      <c r="X67" s="46"/>
      <c r="Y67" s="46"/>
      <c r="Z67" s="46"/>
      <c r="AA67" s="46"/>
      <c r="AB67" s="46"/>
      <c r="AC67" s="46"/>
      <c r="AD67" s="46"/>
      <c r="AE67" s="46"/>
      <c r="AF67" s="46"/>
      <c r="AG67" s="46"/>
      <c r="AH67" s="46"/>
      <c r="ALQ67" s="4" t="e">
        <v>#N/A</v>
      </c>
    </row>
    <row r="68" spans="1:1005" ht="14.5" x14ac:dyDescent="0.35">
      <c r="A68" s="66"/>
      <c r="B68" s="15"/>
      <c r="C68" s="13"/>
      <c r="D68" s="45"/>
      <c r="E68" s="46"/>
      <c r="F68" s="46"/>
      <c r="G68" s="46"/>
      <c r="H68" s="46"/>
      <c r="I68" s="46"/>
      <c r="J68" s="46"/>
      <c r="K68" s="46"/>
      <c r="L68" s="46"/>
      <c r="M68" s="46"/>
      <c r="N68" s="46"/>
      <c r="O68" s="46"/>
      <c r="P68" s="46"/>
      <c r="Q68" s="46"/>
      <c r="R68" s="46"/>
      <c r="S68" s="46"/>
      <c r="T68" s="46"/>
      <c r="U68" s="46"/>
      <c r="V68" s="46"/>
      <c r="W68" s="46"/>
      <c r="X68" s="46"/>
      <c r="Y68" s="46"/>
      <c r="Z68" s="46"/>
      <c r="AA68" s="46"/>
      <c r="AB68" s="46"/>
      <c r="AC68" s="46"/>
      <c r="AD68" s="46"/>
      <c r="AE68" s="46"/>
      <c r="AF68" s="46"/>
      <c r="AG68" s="46"/>
      <c r="AH68" s="46"/>
      <c r="ALQ68" s="4" t="e">
        <v>#N/A</v>
      </c>
    </row>
    <row r="69" spans="1:1005" ht="14.5" x14ac:dyDescent="0.35">
      <c r="A69" s="66"/>
      <c r="B69" s="15"/>
      <c r="C69" s="13"/>
      <c r="D69" s="45"/>
      <c r="E69" s="46"/>
      <c r="F69" s="46"/>
      <c r="G69" s="46"/>
      <c r="H69" s="46"/>
      <c r="I69" s="46"/>
      <c r="J69" s="46"/>
      <c r="K69" s="46"/>
      <c r="L69" s="46"/>
      <c r="M69" s="46"/>
      <c r="N69" s="46"/>
      <c r="O69" s="46"/>
      <c r="P69" s="46"/>
      <c r="Q69" s="46"/>
      <c r="R69" s="46"/>
      <c r="S69" s="46"/>
      <c r="T69" s="46"/>
      <c r="U69" s="46"/>
      <c r="V69" s="46"/>
      <c r="W69" s="46"/>
      <c r="X69" s="46"/>
      <c r="Y69" s="46"/>
      <c r="Z69" s="46"/>
      <c r="AA69" s="46"/>
      <c r="AB69" s="46"/>
      <c r="AC69" s="46"/>
      <c r="AD69" s="46"/>
      <c r="AE69" s="46"/>
      <c r="AF69" s="46"/>
      <c r="AG69" s="46"/>
      <c r="AH69" s="46"/>
      <c r="ALQ69" s="4" t="e">
        <v>#N/A</v>
      </c>
    </row>
    <row r="70" spans="1:1005" ht="14.5" x14ac:dyDescent="0.35">
      <c r="A70" s="66"/>
      <c r="B70" s="15"/>
      <c r="C70" s="13"/>
      <c r="D70" s="45"/>
      <c r="E70" s="46"/>
      <c r="F70" s="46"/>
      <c r="G70" s="46"/>
      <c r="H70" s="46"/>
      <c r="I70" s="46"/>
      <c r="J70" s="46"/>
      <c r="K70" s="46"/>
      <c r="L70" s="46"/>
      <c r="M70" s="46"/>
      <c r="N70" s="46"/>
      <c r="O70" s="46"/>
      <c r="P70" s="46"/>
      <c r="Q70" s="46"/>
      <c r="R70" s="46"/>
      <c r="S70" s="46"/>
      <c r="T70" s="46"/>
      <c r="U70" s="46"/>
      <c r="V70" s="46"/>
      <c r="W70" s="46"/>
      <c r="X70" s="46"/>
      <c r="Y70" s="46"/>
      <c r="Z70" s="46"/>
      <c r="AA70" s="46"/>
      <c r="AB70" s="46"/>
      <c r="AC70" s="46"/>
      <c r="AD70" s="46"/>
      <c r="AE70" s="46"/>
      <c r="AF70" s="46"/>
      <c r="AG70" s="46"/>
      <c r="AH70" s="46"/>
      <c r="ALQ70" s="4" t="e">
        <v>#N/A</v>
      </c>
    </row>
    <row r="71" spans="1:1005" ht="14.5" x14ac:dyDescent="0.35">
      <c r="A71" s="66"/>
      <c r="B71" s="15"/>
      <c r="C71" s="13"/>
      <c r="D71" s="45"/>
      <c r="E71" s="46"/>
      <c r="F71" s="46"/>
      <c r="G71" s="46"/>
      <c r="H71" s="46"/>
      <c r="I71" s="46"/>
      <c r="J71" s="46"/>
      <c r="K71" s="46"/>
      <c r="L71" s="46"/>
      <c r="M71" s="46"/>
      <c r="N71" s="46"/>
      <c r="O71" s="46"/>
      <c r="P71" s="46"/>
      <c r="Q71" s="46"/>
      <c r="R71" s="46"/>
      <c r="S71" s="46"/>
      <c r="T71" s="46"/>
      <c r="U71" s="46"/>
      <c r="V71" s="46"/>
      <c r="W71" s="46"/>
      <c r="X71" s="46"/>
      <c r="Y71" s="46"/>
      <c r="Z71" s="46"/>
      <c r="AA71" s="46"/>
      <c r="AB71" s="46"/>
      <c r="AC71" s="46"/>
      <c r="AD71" s="46"/>
      <c r="AE71" s="46"/>
      <c r="AF71" s="46"/>
      <c r="AG71" s="46"/>
      <c r="AH71" s="46"/>
      <c r="ALQ71" s="4" t="e">
        <v>#N/A</v>
      </c>
    </row>
    <row r="72" spans="1:1005" ht="14.5" x14ac:dyDescent="0.35">
      <c r="A72" s="66"/>
      <c r="B72" s="15"/>
      <c r="C72" s="13"/>
      <c r="D72" s="14"/>
      <c r="ALQ72" s="4" t="e">
        <v>#N/A</v>
      </c>
    </row>
    <row r="73" spans="1:1005" ht="14.5" x14ac:dyDescent="0.35">
      <c r="A73" s="66"/>
      <c r="B73" s="15"/>
      <c r="C73" s="13"/>
      <c r="D73" s="14"/>
    </row>
    <row r="74" spans="1:1005" ht="14.5" x14ac:dyDescent="0.35">
      <c r="A74" s="66"/>
      <c r="B74" s="15"/>
      <c r="C74" s="13"/>
      <c r="D74" s="14"/>
    </row>
    <row r="75" spans="1:1005" ht="14.5" x14ac:dyDescent="0.35">
      <c r="A75" s="66"/>
      <c r="B75" s="15"/>
      <c r="C75" s="13"/>
      <c r="D75" s="14"/>
    </row>
    <row r="76" spans="1:1005" ht="14.5" x14ac:dyDescent="0.35">
      <c r="A76" s="66"/>
      <c r="B76" s="15"/>
      <c r="C76" s="13"/>
      <c r="D76" s="14"/>
    </row>
    <row r="77" spans="1:1005" ht="14.5" x14ac:dyDescent="0.35">
      <c r="A77" s="66"/>
      <c r="B77" s="15"/>
      <c r="C77" s="13"/>
      <c r="D77" s="14"/>
    </row>
    <row r="78" spans="1:1005" ht="14.5" x14ac:dyDescent="0.35">
      <c r="A78" s="66"/>
      <c r="B78" s="15"/>
      <c r="C78" s="13"/>
      <c r="D78" s="14"/>
    </row>
    <row r="79" spans="1:1005" ht="14.5" x14ac:dyDescent="0.35">
      <c r="A79" s="66"/>
      <c r="B79" s="15"/>
      <c r="C79" s="13"/>
      <c r="D79" s="14"/>
    </row>
    <row r="80" spans="1:1005" ht="14.5" x14ac:dyDescent="0.35">
      <c r="A80" s="66"/>
      <c r="B80" s="15"/>
      <c r="C80" s="13"/>
      <c r="D80" s="14"/>
    </row>
    <row r="81" spans="1:4" ht="12.75" customHeight="1" x14ac:dyDescent="0.35">
      <c r="A81" s="66"/>
      <c r="B81" s="15"/>
      <c r="C81" s="13"/>
      <c r="D81" s="14"/>
    </row>
    <row r="82" spans="1:4" ht="12.75" customHeight="1" x14ac:dyDescent="0.35">
      <c r="A82" s="66"/>
      <c r="B82" s="15"/>
      <c r="C82" s="13"/>
      <c r="D82" s="14"/>
    </row>
    <row r="83" spans="1:4" ht="12.75" customHeight="1" x14ac:dyDescent="0.35">
      <c r="A83" s="66"/>
      <c r="B83" s="15"/>
      <c r="C83" s="13"/>
      <c r="D83" s="14"/>
    </row>
    <row r="84" spans="1:4" ht="12.75" customHeight="1" x14ac:dyDescent="0.35">
      <c r="A84" s="66"/>
      <c r="B84" s="15"/>
      <c r="C84" s="13"/>
      <c r="D84" s="14"/>
    </row>
  </sheetData>
  <mergeCells count="1">
    <mergeCell ref="B1:AH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60EAED-FEF8-404E-B080-2ACF2C7C4265}">
  <sheetPr codeName="Sheet11">
    <tabColor rgb="FFD9D9D9"/>
  </sheetPr>
  <dimension ref="A1:ALQ84"/>
  <sheetViews>
    <sheetView topLeftCell="A46" workbookViewId="0">
      <selection activeCell="D4" sqref="D4"/>
    </sheetView>
  </sheetViews>
  <sheetFormatPr defaultColWidth="18.7265625" defaultRowHeight="12.75" customHeight="1" x14ac:dyDescent="0.35"/>
  <cols>
    <col min="1" max="4" width="7.54296875" style="3" customWidth="1"/>
    <col min="5" max="30" width="8" style="4" customWidth="1"/>
    <col min="31" max="31" width="8.453125" customWidth="1"/>
    <col min="32" max="54" width="8.81640625" style="4" customWidth="1"/>
    <col min="55" max="16384" width="18.7265625" style="4"/>
  </cols>
  <sheetData>
    <row r="1" spans="1:39" ht="14.5" x14ac:dyDescent="0.35">
      <c r="A1" s="20"/>
      <c r="B1" s="69"/>
      <c r="C1" s="69"/>
      <c r="D1" s="69"/>
      <c r="E1" s="69"/>
      <c r="F1" s="69"/>
      <c r="G1" s="69"/>
      <c r="H1" s="69"/>
      <c r="I1" s="69"/>
      <c r="J1" s="69"/>
      <c r="K1" s="69"/>
      <c r="L1" s="69"/>
      <c r="M1" s="69"/>
      <c r="N1" s="69"/>
      <c r="O1" s="69"/>
      <c r="P1" s="69"/>
      <c r="Q1" s="69"/>
      <c r="R1" s="69"/>
      <c r="S1" s="69"/>
      <c r="T1" s="69"/>
      <c r="U1" s="69"/>
      <c r="V1" s="69"/>
      <c r="W1" s="69"/>
      <c r="X1" s="69"/>
      <c r="Y1" s="69"/>
      <c r="Z1" s="69"/>
      <c r="AA1" s="69"/>
      <c r="AB1" s="69"/>
      <c r="AC1" s="69"/>
      <c r="AD1" s="69"/>
      <c r="AE1" s="69"/>
      <c r="AF1" s="69"/>
      <c r="AG1" s="69"/>
      <c r="AH1" s="69"/>
      <c r="AI1" s="3"/>
      <c r="AJ1" s="3"/>
      <c r="AK1" s="3"/>
      <c r="AL1" s="3"/>
      <c r="AM1" s="3"/>
    </row>
    <row r="2" spans="1:39" s="3" customFormat="1" ht="14.5" x14ac:dyDescent="0.35">
      <c r="A2" s="20"/>
      <c r="B2" s="19" t="s">
        <v>0</v>
      </c>
      <c r="C2" s="19" t="s">
        <v>1</v>
      </c>
      <c r="D2" s="19" t="s">
        <v>2</v>
      </c>
      <c r="E2" s="19">
        <v>1991</v>
      </c>
      <c r="F2" s="19">
        <v>1992</v>
      </c>
      <c r="G2" s="19">
        <v>1993</v>
      </c>
      <c r="H2" s="19">
        <v>1994</v>
      </c>
      <c r="I2" s="19">
        <v>1995</v>
      </c>
      <c r="J2" s="19">
        <v>1996</v>
      </c>
      <c r="K2" s="19">
        <v>1997</v>
      </c>
      <c r="L2" s="19">
        <v>1998</v>
      </c>
      <c r="M2" s="19">
        <v>1999</v>
      </c>
      <c r="N2" s="19">
        <v>2000</v>
      </c>
      <c r="O2" s="19">
        <v>2001</v>
      </c>
      <c r="P2" s="19">
        <v>2002</v>
      </c>
      <c r="Q2" s="19">
        <v>2003</v>
      </c>
      <c r="R2" s="19">
        <v>2004</v>
      </c>
      <c r="S2" s="19">
        <v>2005</v>
      </c>
      <c r="T2" s="19">
        <v>2006</v>
      </c>
      <c r="U2" s="19">
        <v>2007</v>
      </c>
      <c r="V2" s="19">
        <v>2008</v>
      </c>
      <c r="W2" s="19">
        <v>2009</v>
      </c>
      <c r="X2" s="19">
        <v>2010</v>
      </c>
      <c r="Y2" s="19">
        <v>2011</v>
      </c>
      <c r="Z2" s="19">
        <v>2012</v>
      </c>
      <c r="AA2" s="19">
        <v>2013</v>
      </c>
      <c r="AB2" s="19">
        <v>2014</v>
      </c>
      <c r="AC2" s="19">
        <v>2015</v>
      </c>
      <c r="AD2" s="19">
        <v>2016</v>
      </c>
      <c r="AE2" s="70">
        <v>2017</v>
      </c>
      <c r="AF2" s="19">
        <v>2018</v>
      </c>
      <c r="AG2" s="19">
        <v>2019</v>
      </c>
      <c r="AH2" s="19">
        <v>2020</v>
      </c>
    </row>
    <row r="3" spans="1:39" s="3" customFormat="1" ht="14.5" x14ac:dyDescent="0.35">
      <c r="A3" s="71"/>
      <c r="B3" s="72" t="s">
        <v>3</v>
      </c>
      <c r="C3" s="72" t="s">
        <v>4</v>
      </c>
      <c r="D3" s="72" t="s">
        <v>5</v>
      </c>
      <c r="E3" s="72" t="s">
        <v>6</v>
      </c>
      <c r="F3" s="72" t="s">
        <v>7</v>
      </c>
      <c r="G3" s="72" t="s">
        <v>8</v>
      </c>
      <c r="H3" s="72" t="s">
        <v>9</v>
      </c>
      <c r="I3" s="72" t="s">
        <v>10</v>
      </c>
      <c r="J3" s="72" t="s">
        <v>11</v>
      </c>
      <c r="K3" s="72" t="s">
        <v>12</v>
      </c>
      <c r="L3" s="72" t="s">
        <v>13</v>
      </c>
      <c r="M3" s="72" t="s">
        <v>14</v>
      </c>
      <c r="N3" s="72" t="s">
        <v>15</v>
      </c>
      <c r="O3" s="72" t="s">
        <v>16</v>
      </c>
      <c r="P3" s="72" t="s">
        <v>17</v>
      </c>
      <c r="Q3" s="72" t="s">
        <v>18</v>
      </c>
      <c r="R3" s="72" t="s">
        <v>19</v>
      </c>
      <c r="S3" s="72" t="s">
        <v>20</v>
      </c>
      <c r="T3" s="72" t="s">
        <v>21</v>
      </c>
      <c r="U3" s="72" t="s">
        <v>22</v>
      </c>
      <c r="V3" s="72" t="s">
        <v>23</v>
      </c>
      <c r="W3" s="72" t="s">
        <v>24</v>
      </c>
      <c r="X3" s="72" t="s">
        <v>25</v>
      </c>
      <c r="Y3" s="72" t="s">
        <v>26</v>
      </c>
      <c r="Z3" s="72" t="s">
        <v>27</v>
      </c>
      <c r="AA3" s="72" t="s">
        <v>28</v>
      </c>
      <c r="AB3" s="72" t="s">
        <v>29</v>
      </c>
      <c r="AC3" s="72" t="s">
        <v>30</v>
      </c>
      <c r="AD3" s="72" t="s">
        <v>31</v>
      </c>
      <c r="AE3" s="72" t="s">
        <v>32</v>
      </c>
      <c r="AF3" s="72" t="s">
        <v>33</v>
      </c>
      <c r="AG3" s="72" t="s">
        <v>34</v>
      </c>
      <c r="AH3" s="72" t="s">
        <v>35</v>
      </c>
    </row>
    <row r="4" spans="1:39" ht="14.5" x14ac:dyDescent="0.35">
      <c r="A4" s="73">
        <v>45170</v>
      </c>
      <c r="B4" s="30"/>
      <c r="C4" s="31">
        <v>0</v>
      </c>
      <c r="D4" s="9">
        <v>26</v>
      </c>
      <c r="E4">
        <v>46.768000000000001</v>
      </c>
      <c r="F4">
        <v>7.3680000000000003</v>
      </c>
      <c r="G4">
        <v>6.7439999999999998</v>
      </c>
      <c r="H4" s="4">
        <v>37.887</v>
      </c>
      <c r="I4" s="4">
        <v>6.4470000000000001</v>
      </c>
      <c r="J4" s="4">
        <v>16.065000000000001</v>
      </c>
      <c r="K4" s="4">
        <v>39.49</v>
      </c>
      <c r="L4" s="4">
        <v>1.8919999999999999</v>
      </c>
      <c r="M4" s="4">
        <v>19.614999999999998</v>
      </c>
      <c r="N4" s="4">
        <v>3.8780000000000001</v>
      </c>
      <c r="O4" s="4">
        <v>0.85199999999999998</v>
      </c>
      <c r="P4" s="4">
        <v>27.588000000000001</v>
      </c>
      <c r="Q4" s="4">
        <v>34.372999999999998</v>
      </c>
      <c r="R4" s="4">
        <v>52.478999999999999</v>
      </c>
      <c r="S4" s="4">
        <v>8.6110000000000007</v>
      </c>
      <c r="T4" s="4">
        <v>22.542000000000002</v>
      </c>
      <c r="U4" s="4">
        <v>20.62</v>
      </c>
      <c r="V4" s="4">
        <v>2.7509999999999999</v>
      </c>
      <c r="W4" s="4">
        <v>7.4969999999999999</v>
      </c>
      <c r="X4" s="4">
        <v>11.657</v>
      </c>
      <c r="Y4" s="4">
        <v>9.4190000000000005</v>
      </c>
      <c r="Z4" s="4">
        <v>4.5330000000000004</v>
      </c>
      <c r="AA4" s="4">
        <v>68.37</v>
      </c>
      <c r="AB4" s="4">
        <v>15.177</v>
      </c>
      <c r="AC4" s="4">
        <v>9.3170000000000002</v>
      </c>
      <c r="AD4" s="4">
        <v>6.7569999999999997</v>
      </c>
      <c r="AE4" s="4">
        <v>8.6829999999999998</v>
      </c>
      <c r="AF4" s="4">
        <v>1.175</v>
      </c>
      <c r="AG4" s="4">
        <v>1.8520000000000001</v>
      </c>
      <c r="AH4">
        <v>6.5229999999999997</v>
      </c>
    </row>
    <row r="5" spans="1:39" ht="14.5" x14ac:dyDescent="0.35">
      <c r="A5" s="73">
        <v>45200</v>
      </c>
      <c r="B5" s="33"/>
      <c r="C5" s="8">
        <v>13</v>
      </c>
      <c r="D5" s="11">
        <v>29</v>
      </c>
      <c r="E5">
        <v>23.312000000000001</v>
      </c>
      <c r="F5">
        <v>15.225</v>
      </c>
      <c r="G5">
        <v>19.613</v>
      </c>
      <c r="H5" s="4">
        <v>47.323</v>
      </c>
      <c r="I5" s="4">
        <v>23.18</v>
      </c>
      <c r="J5" s="4">
        <v>37.637999999999998</v>
      </c>
      <c r="K5" s="4">
        <v>85.061000000000007</v>
      </c>
      <c r="L5" s="4">
        <v>43.247</v>
      </c>
      <c r="M5" s="4">
        <v>19.053999999999998</v>
      </c>
      <c r="N5" s="4">
        <v>35.679000000000002</v>
      </c>
      <c r="O5" s="4">
        <v>12.598000000000001</v>
      </c>
      <c r="P5" s="4">
        <v>44.860999999999997</v>
      </c>
      <c r="Q5" s="4">
        <v>23.216000000000001</v>
      </c>
      <c r="R5" s="4">
        <v>71.183999999999997</v>
      </c>
      <c r="S5" s="4">
        <v>69.569000000000003</v>
      </c>
      <c r="T5" s="4">
        <v>120.06699999999999</v>
      </c>
      <c r="U5" s="4">
        <v>50.033999999999999</v>
      </c>
      <c r="V5" s="4">
        <v>21.177</v>
      </c>
      <c r="W5" s="4">
        <v>23.664000000000001</v>
      </c>
      <c r="X5" s="4">
        <v>30.088999999999999</v>
      </c>
      <c r="Y5" s="4">
        <v>64.228999999999999</v>
      </c>
      <c r="Z5" s="4">
        <v>13.121</v>
      </c>
      <c r="AA5" s="4">
        <v>58.249000000000002</v>
      </c>
      <c r="AB5" s="4">
        <v>58.052999999999997</v>
      </c>
      <c r="AC5" s="4">
        <v>29.911000000000001</v>
      </c>
      <c r="AD5" s="4">
        <v>17.498999999999999</v>
      </c>
      <c r="AE5" s="4">
        <v>38.450000000000003</v>
      </c>
      <c r="AF5" s="4">
        <v>26.236000000000001</v>
      </c>
      <c r="AG5" s="4">
        <v>12.628</v>
      </c>
      <c r="AH5">
        <v>20.521000000000001</v>
      </c>
    </row>
    <row r="6" spans="1:39" ht="14.5" x14ac:dyDescent="0.35">
      <c r="A6" s="73">
        <v>45231</v>
      </c>
      <c r="B6" s="33"/>
      <c r="C6" s="8">
        <v>22</v>
      </c>
      <c r="D6" s="11">
        <v>26</v>
      </c>
      <c r="E6">
        <v>30.023</v>
      </c>
      <c r="F6">
        <v>23.658999999999999</v>
      </c>
      <c r="G6">
        <v>25.581</v>
      </c>
      <c r="H6" s="4">
        <v>44.284999999999997</v>
      </c>
      <c r="I6" s="4">
        <v>24.722999999999999</v>
      </c>
      <c r="J6" s="4">
        <v>43.14</v>
      </c>
      <c r="K6" s="4">
        <v>41.728000000000002</v>
      </c>
      <c r="L6" s="4">
        <v>64.697000000000003</v>
      </c>
      <c r="M6" s="4">
        <v>20.617999999999999</v>
      </c>
      <c r="N6" s="4">
        <v>32.436</v>
      </c>
      <c r="O6" s="4">
        <v>20.29</v>
      </c>
      <c r="P6" s="4">
        <v>39.125999999999998</v>
      </c>
      <c r="Q6" s="4">
        <v>30.855</v>
      </c>
      <c r="R6" s="4">
        <v>48.932000000000002</v>
      </c>
      <c r="S6" s="4">
        <v>40.575000000000003</v>
      </c>
      <c r="T6" s="4">
        <v>49.402999999999999</v>
      </c>
      <c r="U6" s="4">
        <v>27.41</v>
      </c>
      <c r="V6" s="4">
        <v>29.196000000000002</v>
      </c>
      <c r="W6" s="4">
        <v>31.145</v>
      </c>
      <c r="X6" s="4">
        <v>29.844999999999999</v>
      </c>
      <c r="Y6" s="4">
        <v>37.430999999999997</v>
      </c>
      <c r="Z6" s="4">
        <v>20.972000000000001</v>
      </c>
      <c r="AA6" s="4">
        <v>36.277999999999999</v>
      </c>
      <c r="AB6" s="4">
        <v>33.892000000000003</v>
      </c>
      <c r="AC6" s="4">
        <v>34.110999999999997</v>
      </c>
      <c r="AD6" s="4">
        <v>25.469000000000001</v>
      </c>
      <c r="AE6" s="4">
        <v>27.817</v>
      </c>
      <c r="AF6" s="4">
        <v>26.512</v>
      </c>
      <c r="AG6" s="4">
        <v>20.978000000000002</v>
      </c>
      <c r="AH6">
        <v>33.365000000000002</v>
      </c>
    </row>
    <row r="7" spans="1:39" ht="14.5" x14ac:dyDescent="0.35">
      <c r="A7" s="73">
        <v>45261</v>
      </c>
      <c r="B7" s="33"/>
      <c r="C7" s="8">
        <v>15</v>
      </c>
      <c r="D7" s="11">
        <v>21</v>
      </c>
      <c r="E7">
        <v>27.420999999999999</v>
      </c>
      <c r="F7">
        <v>21.373000000000001</v>
      </c>
      <c r="G7">
        <v>22.876000000000001</v>
      </c>
      <c r="H7" s="4">
        <v>30.67</v>
      </c>
      <c r="I7" s="4">
        <v>23.132999999999999</v>
      </c>
      <c r="J7" s="4">
        <v>34.826999999999998</v>
      </c>
      <c r="K7" s="4">
        <v>30.257000000000001</v>
      </c>
      <c r="L7" s="4">
        <v>38.659999999999997</v>
      </c>
      <c r="M7" s="4">
        <v>19.388999999999999</v>
      </c>
      <c r="N7" s="4">
        <v>25.731999999999999</v>
      </c>
      <c r="O7" s="4">
        <v>20.149999999999999</v>
      </c>
      <c r="P7" s="4">
        <v>27.161000000000001</v>
      </c>
      <c r="Q7" s="4">
        <v>29.673999999999999</v>
      </c>
      <c r="R7" s="4">
        <v>34.959000000000003</v>
      </c>
      <c r="S7" s="4">
        <v>26.815000000000001</v>
      </c>
      <c r="T7" s="4">
        <v>30.221</v>
      </c>
      <c r="U7" s="4">
        <v>45.872</v>
      </c>
      <c r="V7" s="4">
        <v>24.573</v>
      </c>
      <c r="W7" s="4">
        <v>23.123999999999999</v>
      </c>
      <c r="X7" s="4">
        <v>27.553999999999998</v>
      </c>
      <c r="Y7" s="4">
        <v>27.428000000000001</v>
      </c>
      <c r="Z7" s="4">
        <v>20.751999999999999</v>
      </c>
      <c r="AA7" s="4">
        <v>29.675999999999998</v>
      </c>
      <c r="AB7" s="4">
        <v>26.838999999999999</v>
      </c>
      <c r="AC7" s="4">
        <v>27.244</v>
      </c>
      <c r="AD7" s="4">
        <v>29.120999999999999</v>
      </c>
      <c r="AE7" s="4">
        <v>25.413</v>
      </c>
      <c r="AF7" s="4">
        <v>21.92</v>
      </c>
      <c r="AG7" s="4">
        <v>23.641999999999999</v>
      </c>
      <c r="AH7">
        <v>26.123000000000001</v>
      </c>
    </row>
    <row r="8" spans="1:39" ht="14.5" x14ac:dyDescent="0.35">
      <c r="A8" s="73">
        <v>45292</v>
      </c>
      <c r="B8" s="33"/>
      <c r="C8" s="8">
        <v>13</v>
      </c>
      <c r="D8" s="11">
        <v>19</v>
      </c>
      <c r="E8">
        <v>22.617000000000001</v>
      </c>
      <c r="F8">
        <v>24.262</v>
      </c>
      <c r="G8">
        <v>22.533000000000001</v>
      </c>
      <c r="H8" s="4">
        <v>26.323</v>
      </c>
      <c r="I8" s="4">
        <v>21.183</v>
      </c>
      <c r="J8" s="4">
        <v>28.109000000000002</v>
      </c>
      <c r="K8" s="4">
        <v>27.619</v>
      </c>
      <c r="L8" s="4">
        <v>28.780999999999999</v>
      </c>
      <c r="M8" s="4">
        <v>21.765000000000001</v>
      </c>
      <c r="N8" s="4">
        <v>24.890999999999998</v>
      </c>
      <c r="O8" s="4">
        <v>19.366</v>
      </c>
      <c r="P8" s="4">
        <v>26.87</v>
      </c>
      <c r="Q8" s="4">
        <v>24.834</v>
      </c>
      <c r="R8" s="4">
        <v>43.84</v>
      </c>
      <c r="S8" s="4">
        <v>23.545999999999999</v>
      </c>
      <c r="T8" s="4">
        <v>26.216999999999999</v>
      </c>
      <c r="U8" s="4">
        <v>28.774000000000001</v>
      </c>
      <c r="V8" s="4">
        <v>22.994</v>
      </c>
      <c r="W8" s="4">
        <v>20.460999999999999</v>
      </c>
      <c r="X8" s="4">
        <v>23.738</v>
      </c>
      <c r="Y8" s="4">
        <v>29.126000000000001</v>
      </c>
      <c r="Z8" s="4">
        <v>23.253</v>
      </c>
      <c r="AA8" s="4">
        <v>26.422999999999998</v>
      </c>
      <c r="AB8" s="4">
        <v>27.143999999999998</v>
      </c>
      <c r="AC8" s="4">
        <v>22.061</v>
      </c>
      <c r="AD8" s="4">
        <v>32.985999999999997</v>
      </c>
      <c r="AE8" s="4">
        <v>21.919</v>
      </c>
      <c r="AF8" s="4">
        <v>20.596</v>
      </c>
      <c r="AG8" s="4">
        <v>22.53</v>
      </c>
      <c r="AH8">
        <v>20.766999999999999</v>
      </c>
    </row>
    <row r="9" spans="1:39" ht="14.5" x14ac:dyDescent="0.35">
      <c r="A9" s="73">
        <v>45323</v>
      </c>
      <c r="B9" s="33"/>
      <c r="C9" s="8">
        <v>16</v>
      </c>
      <c r="D9" s="11">
        <v>26</v>
      </c>
      <c r="E9">
        <v>29.143999999999998</v>
      </c>
      <c r="F9">
        <v>25.582999999999998</v>
      </c>
      <c r="G9">
        <v>23.306999999999999</v>
      </c>
      <c r="H9" s="4">
        <v>50.628</v>
      </c>
      <c r="I9" s="4">
        <v>32.100999999999999</v>
      </c>
      <c r="J9" s="4">
        <v>29.657</v>
      </c>
      <c r="K9" s="4">
        <v>26.167000000000002</v>
      </c>
      <c r="L9" s="4">
        <v>32.287999999999997</v>
      </c>
      <c r="M9" s="4">
        <v>25.576000000000001</v>
      </c>
      <c r="N9" s="4">
        <v>29.143999999999998</v>
      </c>
      <c r="O9" s="4">
        <v>19.414000000000001</v>
      </c>
      <c r="P9" s="4">
        <v>33.148000000000003</v>
      </c>
      <c r="Q9" s="4">
        <v>28.856000000000002</v>
      </c>
      <c r="R9" s="4">
        <v>55.408000000000001</v>
      </c>
      <c r="S9" s="4">
        <v>21.81</v>
      </c>
      <c r="T9" s="4">
        <v>39.012999999999998</v>
      </c>
      <c r="U9" s="4">
        <v>24.754000000000001</v>
      </c>
      <c r="V9" s="4">
        <v>31.841999999999999</v>
      </c>
      <c r="W9" s="4">
        <v>21.350999999999999</v>
      </c>
      <c r="X9" s="4">
        <v>26.381</v>
      </c>
      <c r="Y9" s="4">
        <v>28.283000000000001</v>
      </c>
      <c r="Z9" s="4">
        <v>26.651</v>
      </c>
      <c r="AA9" s="4">
        <v>34.203000000000003</v>
      </c>
      <c r="AB9" s="4">
        <v>41.155000000000001</v>
      </c>
      <c r="AC9" s="4">
        <v>41.262999999999998</v>
      </c>
      <c r="AD9" s="4">
        <v>74.540000000000006</v>
      </c>
      <c r="AE9" s="4">
        <v>23.088999999999999</v>
      </c>
      <c r="AF9" s="4">
        <v>24.542999999999999</v>
      </c>
      <c r="AG9" s="4">
        <v>24.414000000000001</v>
      </c>
      <c r="AH9">
        <v>29.3</v>
      </c>
    </row>
    <row r="10" spans="1:39" ht="14.5" x14ac:dyDescent="0.35">
      <c r="A10" s="73">
        <v>45352</v>
      </c>
      <c r="B10" s="33"/>
      <c r="C10" s="8">
        <v>34</v>
      </c>
      <c r="D10" s="11">
        <v>83</v>
      </c>
      <c r="E10">
        <v>64.69</v>
      </c>
      <c r="F10">
        <v>93.77</v>
      </c>
      <c r="G10">
        <v>58.720999999999997</v>
      </c>
      <c r="H10" s="4">
        <v>181.07499999999999</v>
      </c>
      <c r="I10" s="4">
        <v>40.213999999999999</v>
      </c>
      <c r="J10" s="4">
        <v>155.67500000000001</v>
      </c>
      <c r="K10" s="4">
        <v>62.210999999999999</v>
      </c>
      <c r="L10" s="4">
        <v>52.165999999999997</v>
      </c>
      <c r="M10" s="4">
        <v>44.759</v>
      </c>
      <c r="N10" s="4">
        <v>78.775999999999996</v>
      </c>
      <c r="O10" s="4">
        <v>29.312999999999999</v>
      </c>
      <c r="P10" s="4">
        <v>61.789000000000001</v>
      </c>
      <c r="Q10" s="4">
        <v>110.083</v>
      </c>
      <c r="R10" s="4">
        <v>119.998</v>
      </c>
      <c r="S10" s="4">
        <v>41.149000000000001</v>
      </c>
      <c r="T10" s="4">
        <v>124.66800000000001</v>
      </c>
      <c r="U10" s="4">
        <v>85.855000000000004</v>
      </c>
      <c r="V10" s="4">
        <v>64.56</v>
      </c>
      <c r="W10" s="4">
        <v>52.777000000000001</v>
      </c>
      <c r="X10" s="4">
        <v>58.817999999999998</v>
      </c>
      <c r="Y10" s="4">
        <v>69.986999999999995</v>
      </c>
      <c r="Z10" s="4">
        <v>50.348999999999997</v>
      </c>
      <c r="AA10" s="4">
        <v>59.701999999999998</v>
      </c>
      <c r="AB10" s="4">
        <v>77.403000000000006</v>
      </c>
      <c r="AC10" s="4">
        <v>61.344000000000001</v>
      </c>
      <c r="AD10" s="4">
        <v>186.285</v>
      </c>
      <c r="AE10" s="4">
        <v>35.195</v>
      </c>
      <c r="AF10" s="4">
        <v>112.88200000000001</v>
      </c>
      <c r="AG10" s="4">
        <v>47.77</v>
      </c>
      <c r="AH10">
        <v>43.244999999999997</v>
      </c>
    </row>
    <row r="11" spans="1:39" ht="14.5" x14ac:dyDescent="0.35">
      <c r="A11" s="73">
        <v>45383</v>
      </c>
      <c r="B11" s="33"/>
      <c r="C11" s="8">
        <v>71</v>
      </c>
      <c r="D11" s="11">
        <v>132</v>
      </c>
      <c r="E11">
        <v>229.83099999999999</v>
      </c>
      <c r="F11">
        <v>245.25299999999999</v>
      </c>
      <c r="G11">
        <v>134.517</v>
      </c>
      <c r="H11" s="4">
        <v>218.506</v>
      </c>
      <c r="I11" s="4">
        <v>75.984999999999999</v>
      </c>
      <c r="J11" s="4">
        <v>241.06100000000001</v>
      </c>
      <c r="K11" s="4">
        <v>125.483</v>
      </c>
      <c r="L11" s="4">
        <v>113.164</v>
      </c>
      <c r="M11" s="4">
        <v>102.021</v>
      </c>
      <c r="N11" s="4">
        <v>228.99600000000001</v>
      </c>
      <c r="O11" s="4">
        <v>58.554000000000002</v>
      </c>
      <c r="P11" s="4">
        <v>86.831999999999994</v>
      </c>
      <c r="Q11" s="4">
        <v>220.81700000000001</v>
      </c>
      <c r="R11" s="4">
        <v>335.17099999999999</v>
      </c>
      <c r="S11" s="4">
        <v>136.626</v>
      </c>
      <c r="T11" s="4">
        <v>146.51</v>
      </c>
      <c r="U11" s="4">
        <v>277.13299999999998</v>
      </c>
      <c r="V11" s="4">
        <v>113.078</v>
      </c>
      <c r="W11" s="4">
        <v>168.79599999999999</v>
      </c>
      <c r="X11" s="4">
        <v>109.547</v>
      </c>
      <c r="Y11" s="4">
        <v>163.542</v>
      </c>
      <c r="Z11" s="4">
        <v>63.831000000000003</v>
      </c>
      <c r="AA11" s="4">
        <v>99.07</v>
      </c>
      <c r="AB11" s="4">
        <v>70.947000000000003</v>
      </c>
      <c r="AC11" s="4">
        <v>99.61</v>
      </c>
      <c r="AD11" s="4">
        <v>200.94900000000001</v>
      </c>
      <c r="AE11" s="4">
        <v>68.98</v>
      </c>
      <c r="AF11" s="4">
        <v>239.63499999999999</v>
      </c>
      <c r="AG11" s="4">
        <v>67.191000000000003</v>
      </c>
      <c r="AH11">
        <v>78.632999999999996</v>
      </c>
    </row>
    <row r="12" spans="1:39" ht="14.5" x14ac:dyDescent="0.35">
      <c r="A12" s="73">
        <v>45413</v>
      </c>
      <c r="B12" s="33"/>
      <c r="C12" s="8">
        <v>128</v>
      </c>
      <c r="D12" s="11">
        <v>226</v>
      </c>
      <c r="E12">
        <v>313.37400000000002</v>
      </c>
      <c r="F12">
        <v>431.87900000000002</v>
      </c>
      <c r="G12">
        <v>271.03899999999999</v>
      </c>
      <c r="H12" s="4">
        <v>340.43799999999999</v>
      </c>
      <c r="I12" s="4">
        <v>194.15899999999999</v>
      </c>
      <c r="J12" s="4">
        <v>404.142</v>
      </c>
      <c r="K12" s="4">
        <v>249.95500000000001</v>
      </c>
      <c r="L12" s="4">
        <v>290.34500000000003</v>
      </c>
      <c r="M12" s="4">
        <v>173.42500000000001</v>
      </c>
      <c r="N12" s="4">
        <v>447.85399999999998</v>
      </c>
      <c r="O12" s="4">
        <v>59.497999999999998</v>
      </c>
      <c r="P12" s="4">
        <v>211.208</v>
      </c>
      <c r="Q12" s="4">
        <v>299.95800000000003</v>
      </c>
      <c r="R12" s="4">
        <v>553.25199999999995</v>
      </c>
      <c r="S12" s="4">
        <v>226.756</v>
      </c>
      <c r="T12" s="4">
        <v>285.27100000000002</v>
      </c>
      <c r="U12" s="4">
        <v>372.12799999999999</v>
      </c>
      <c r="V12" s="4">
        <v>369.66699999999997</v>
      </c>
      <c r="W12" s="4">
        <v>224.13</v>
      </c>
      <c r="X12" s="4">
        <v>191.21199999999999</v>
      </c>
      <c r="Y12" s="4">
        <v>207.10599999999999</v>
      </c>
      <c r="Z12" s="4">
        <v>150.13</v>
      </c>
      <c r="AA12" s="4">
        <v>205.173</v>
      </c>
      <c r="AB12" s="4">
        <v>184.61199999999999</v>
      </c>
      <c r="AC12" s="4">
        <v>199.44</v>
      </c>
      <c r="AD12" s="4">
        <v>243.244</v>
      </c>
      <c r="AE12" s="4">
        <v>129.649</v>
      </c>
      <c r="AF12" s="4">
        <v>343.505</v>
      </c>
      <c r="AG12" s="4">
        <v>172.15</v>
      </c>
      <c r="AH12">
        <v>210.08699999999999</v>
      </c>
    </row>
    <row r="13" spans="1:39" ht="14.5" x14ac:dyDescent="0.35">
      <c r="A13" s="73">
        <v>45444</v>
      </c>
      <c r="B13" s="33"/>
      <c r="C13" s="8">
        <v>98</v>
      </c>
      <c r="D13" s="11">
        <v>168</v>
      </c>
      <c r="E13">
        <v>144.351</v>
      </c>
      <c r="F13">
        <v>336.21699999999998</v>
      </c>
      <c r="G13">
        <v>200.88800000000001</v>
      </c>
      <c r="H13" s="4">
        <v>434.90100000000001</v>
      </c>
      <c r="I13" s="4">
        <v>64.341999999999999</v>
      </c>
      <c r="J13" s="4">
        <v>369.04199999999997</v>
      </c>
      <c r="K13" s="4">
        <v>161.92400000000001</v>
      </c>
      <c r="L13" s="4">
        <v>303.01799999999997</v>
      </c>
      <c r="M13" s="4">
        <v>46.795999999999999</v>
      </c>
      <c r="N13" s="4">
        <v>191.858</v>
      </c>
      <c r="O13" s="4">
        <v>20.771000000000001</v>
      </c>
      <c r="P13" s="4">
        <v>108.97199999999999</v>
      </c>
      <c r="Q13" s="4">
        <v>133.398</v>
      </c>
      <c r="R13" s="4">
        <v>354.97500000000002</v>
      </c>
      <c r="S13" s="4">
        <v>71.700999999999993</v>
      </c>
      <c r="T13" s="4">
        <v>159.577</v>
      </c>
      <c r="U13" s="4">
        <v>336.92</v>
      </c>
      <c r="V13" s="4">
        <v>154.34</v>
      </c>
      <c r="W13" s="4">
        <v>215.34800000000001</v>
      </c>
      <c r="X13" s="4">
        <v>239.18600000000001</v>
      </c>
      <c r="Y13" s="4">
        <v>64.712000000000003</v>
      </c>
      <c r="Z13" s="4">
        <v>79.75</v>
      </c>
      <c r="AA13" s="4">
        <v>168.14099999999999</v>
      </c>
      <c r="AB13" s="4">
        <v>225.91300000000001</v>
      </c>
      <c r="AC13" s="4">
        <v>222.34</v>
      </c>
      <c r="AD13" s="4">
        <v>217.31800000000001</v>
      </c>
      <c r="AE13" s="4">
        <v>19.605</v>
      </c>
      <c r="AF13" s="4">
        <v>396.28100000000001</v>
      </c>
      <c r="AG13" s="4">
        <v>63.337000000000003</v>
      </c>
      <c r="AH13">
        <v>264.935</v>
      </c>
    </row>
    <row r="14" spans="1:39" ht="14.5" x14ac:dyDescent="0.35">
      <c r="A14" s="73">
        <v>45474</v>
      </c>
      <c r="B14" s="33"/>
      <c r="C14" s="8">
        <v>16</v>
      </c>
      <c r="D14" s="11">
        <v>29</v>
      </c>
      <c r="E14">
        <v>52.328000000000003</v>
      </c>
      <c r="F14">
        <v>87.44</v>
      </c>
      <c r="G14">
        <v>16.951000000000001</v>
      </c>
      <c r="H14" s="4">
        <v>253.05500000000001</v>
      </c>
      <c r="I14" s="4">
        <v>8.6639999999999997</v>
      </c>
      <c r="J14" s="4">
        <v>96.165999999999997</v>
      </c>
      <c r="K14" s="4">
        <v>70.221999999999994</v>
      </c>
      <c r="L14" s="4">
        <v>172.63499999999999</v>
      </c>
      <c r="M14" s="4">
        <v>-8.5630000000000006</v>
      </c>
      <c r="N14" s="4">
        <v>29.606999999999999</v>
      </c>
      <c r="O14" s="4">
        <v>18.286999999999999</v>
      </c>
      <c r="P14" s="4">
        <v>-1.8420000000000001</v>
      </c>
      <c r="Q14" s="4">
        <v>25.358000000000001</v>
      </c>
      <c r="R14" s="4">
        <v>95.444000000000003</v>
      </c>
      <c r="S14" s="4">
        <v>25.484000000000002</v>
      </c>
      <c r="T14" s="4">
        <v>24.059000000000001</v>
      </c>
      <c r="U14" s="4">
        <v>88.123000000000005</v>
      </c>
      <c r="V14" s="4">
        <v>28.393000000000001</v>
      </c>
      <c r="W14" s="4">
        <v>32.194000000000003</v>
      </c>
      <c r="X14" s="4">
        <v>52.996000000000002</v>
      </c>
      <c r="Y14" s="4">
        <v>7.2060000000000004</v>
      </c>
      <c r="Z14" s="4">
        <v>19.052</v>
      </c>
      <c r="AA14" s="4">
        <v>16.173999999999999</v>
      </c>
      <c r="AB14" s="4">
        <v>34.860999999999997</v>
      </c>
      <c r="AC14" s="4">
        <v>24.460999999999999</v>
      </c>
      <c r="AD14" s="4">
        <v>34.752000000000002</v>
      </c>
      <c r="AE14" s="4">
        <v>19.216999999999999</v>
      </c>
      <c r="AF14" s="4">
        <v>131.41300000000001</v>
      </c>
      <c r="AG14" s="4">
        <v>-0.41699999999999998</v>
      </c>
      <c r="AH14">
        <v>96.102999999999994</v>
      </c>
    </row>
    <row r="15" spans="1:39" ht="14.5" x14ac:dyDescent="0.35">
      <c r="A15" s="73">
        <v>45505</v>
      </c>
      <c r="B15" s="33"/>
      <c r="C15" s="8">
        <v>14</v>
      </c>
      <c r="D15" s="11">
        <v>21</v>
      </c>
      <c r="E15">
        <v>59.975999999999999</v>
      </c>
      <c r="F15">
        <v>88.474000000000004</v>
      </c>
      <c r="G15">
        <v>6.657</v>
      </c>
      <c r="H15" s="4">
        <v>74.462999999999994</v>
      </c>
      <c r="I15" s="4">
        <v>7.1420000000000003</v>
      </c>
      <c r="J15" s="4">
        <v>61.887</v>
      </c>
      <c r="K15" s="4">
        <v>20.905999999999999</v>
      </c>
      <c r="L15" s="4">
        <v>122.461</v>
      </c>
      <c r="M15" s="4">
        <v>11.295999999999999</v>
      </c>
      <c r="N15" s="4">
        <v>41.384</v>
      </c>
      <c r="O15" s="4">
        <v>17.626000000000001</v>
      </c>
      <c r="P15" s="4">
        <v>0.748</v>
      </c>
      <c r="Q15" s="4">
        <v>0.86899999999999999</v>
      </c>
      <c r="R15" s="4">
        <v>33.633000000000003</v>
      </c>
      <c r="S15" s="4">
        <v>33.317</v>
      </c>
      <c r="T15" s="4">
        <v>42.356000000000002</v>
      </c>
      <c r="U15" s="4">
        <v>36.014000000000003</v>
      </c>
      <c r="V15" s="4">
        <v>-2.4620000000000002</v>
      </c>
      <c r="W15" s="4">
        <v>29.898</v>
      </c>
      <c r="X15" s="4">
        <v>10.287000000000001</v>
      </c>
      <c r="Y15" s="4">
        <v>-6.7670000000000003</v>
      </c>
      <c r="Z15" s="4">
        <v>40.817999999999998</v>
      </c>
      <c r="AA15" s="4">
        <v>10.706</v>
      </c>
      <c r="AB15" s="4">
        <v>6.2610000000000001</v>
      </c>
      <c r="AC15" s="4">
        <v>28.713999999999999</v>
      </c>
      <c r="AD15" s="4">
        <v>21.286000000000001</v>
      </c>
      <c r="AE15" s="4">
        <v>16.635999999999999</v>
      </c>
      <c r="AF15" s="4">
        <v>36.031999999999996</v>
      </c>
      <c r="AG15" s="4">
        <v>11.260999999999999</v>
      </c>
      <c r="AH15">
        <v>37.247999999999998</v>
      </c>
    </row>
    <row r="16" spans="1:39" ht="14.5" x14ac:dyDescent="0.35">
      <c r="A16" s="73">
        <v>45536</v>
      </c>
      <c r="B16" s="33"/>
      <c r="C16" s="8">
        <v>15</v>
      </c>
      <c r="D16" s="11">
        <v>28</v>
      </c>
      <c r="E16">
        <v>38.445999999999998</v>
      </c>
      <c r="F16">
        <v>71.667000000000002</v>
      </c>
      <c r="G16">
        <v>48.805</v>
      </c>
      <c r="H16" s="4">
        <v>38.502000000000002</v>
      </c>
      <c r="I16" s="4">
        <v>29.029</v>
      </c>
      <c r="J16" s="4">
        <v>84.347999999999999</v>
      </c>
      <c r="K16" s="4">
        <v>12.032</v>
      </c>
      <c r="L16" s="4">
        <v>74.570999999999998</v>
      </c>
      <c r="M16" s="4">
        <v>18.873000000000001</v>
      </c>
      <c r="N16" s="4">
        <v>8.6449999999999996</v>
      </c>
      <c r="O16" s="4">
        <v>26.971</v>
      </c>
      <c r="P16" s="4">
        <v>46.918999999999997</v>
      </c>
      <c r="Q16" s="4">
        <v>55.426000000000002</v>
      </c>
      <c r="R16" s="4">
        <v>24.3</v>
      </c>
      <c r="S16" s="4">
        <v>39.58</v>
      </c>
      <c r="T16" s="4">
        <v>32.914999999999999</v>
      </c>
      <c r="U16" s="4">
        <v>35.841999999999999</v>
      </c>
      <c r="V16" s="4">
        <v>7.7460000000000004</v>
      </c>
      <c r="W16" s="4">
        <v>36.616</v>
      </c>
      <c r="X16" s="4">
        <v>14.507</v>
      </c>
      <c r="Y16" s="4">
        <v>15.494999999999999</v>
      </c>
      <c r="Z16" s="4">
        <v>98.713999999999999</v>
      </c>
      <c r="AA16" s="4">
        <v>21.059000000000001</v>
      </c>
      <c r="AB16" s="4">
        <v>10.349</v>
      </c>
      <c r="AC16" s="4">
        <v>12.041</v>
      </c>
      <c r="AD16" s="4">
        <v>17.120999999999999</v>
      </c>
      <c r="AE16" s="4">
        <v>15.337999999999999</v>
      </c>
      <c r="AF16" s="4">
        <v>9.6159999999999997</v>
      </c>
      <c r="AG16" s="4">
        <v>19.756</v>
      </c>
      <c r="AH16">
        <v>67.117000000000004</v>
      </c>
    </row>
    <row r="17" spans="1:34" ht="14.5" x14ac:dyDescent="0.35">
      <c r="A17" s="73">
        <v>45566</v>
      </c>
      <c r="B17" s="33"/>
      <c r="C17" s="8">
        <v>23</v>
      </c>
      <c r="D17" s="11">
        <v>33</v>
      </c>
      <c r="E17">
        <v>21.163</v>
      </c>
      <c r="F17">
        <v>35.267000000000003</v>
      </c>
      <c r="G17">
        <v>46.378999999999998</v>
      </c>
      <c r="H17" s="4">
        <v>34.793999999999997</v>
      </c>
      <c r="I17" s="4">
        <v>33.749000000000002</v>
      </c>
      <c r="J17" s="4">
        <v>100.876</v>
      </c>
      <c r="K17" s="4">
        <v>49.987000000000002</v>
      </c>
      <c r="L17" s="4">
        <v>27.870999999999999</v>
      </c>
      <c r="M17" s="4">
        <v>35.055</v>
      </c>
      <c r="N17" s="4">
        <v>14.711</v>
      </c>
      <c r="O17" s="4">
        <v>30.056000000000001</v>
      </c>
      <c r="P17" s="4">
        <v>21.826000000000001</v>
      </c>
      <c r="Q17" s="4">
        <v>69.013000000000005</v>
      </c>
      <c r="R17" s="4">
        <v>77.846000000000004</v>
      </c>
      <c r="S17" s="4">
        <v>127.54</v>
      </c>
      <c r="T17" s="4">
        <v>51.231999999999999</v>
      </c>
      <c r="U17" s="4">
        <v>31.876000000000001</v>
      </c>
      <c r="V17" s="4">
        <v>24.565999999999999</v>
      </c>
      <c r="W17" s="4">
        <v>35.792000000000002</v>
      </c>
      <c r="X17" s="4">
        <v>66.156000000000006</v>
      </c>
      <c r="Y17" s="4">
        <v>16.916</v>
      </c>
      <c r="Z17" s="4">
        <v>54.963999999999999</v>
      </c>
      <c r="AA17" s="4">
        <v>54.116</v>
      </c>
      <c r="AB17" s="4">
        <v>27.573</v>
      </c>
      <c r="AC17" s="4">
        <v>18.105</v>
      </c>
      <c r="AD17" s="4">
        <v>43.226999999999997</v>
      </c>
      <c r="AE17" s="4">
        <v>24.297000000000001</v>
      </c>
      <c r="AF17" s="4">
        <v>16.427</v>
      </c>
      <c r="AG17" s="4">
        <v>21.504000000000001</v>
      </c>
      <c r="AH17">
        <v>24.093</v>
      </c>
    </row>
    <row r="18" spans="1:34" ht="14.5" x14ac:dyDescent="0.35">
      <c r="A18" s="73">
        <v>45597</v>
      </c>
      <c r="B18" s="33"/>
      <c r="C18" s="8">
        <v>25</v>
      </c>
      <c r="D18" s="11">
        <v>29</v>
      </c>
      <c r="E18">
        <v>26.538</v>
      </c>
      <c r="F18">
        <v>32.073999999999998</v>
      </c>
      <c r="G18">
        <v>42.514000000000003</v>
      </c>
      <c r="H18" s="4">
        <v>31.535</v>
      </c>
      <c r="I18" s="4">
        <v>37.994999999999997</v>
      </c>
      <c r="J18" s="4">
        <v>46.442</v>
      </c>
      <c r="K18" s="4">
        <v>63.707000000000001</v>
      </c>
      <c r="L18" s="4">
        <v>23.641999999999999</v>
      </c>
      <c r="M18" s="4">
        <v>28.085000000000001</v>
      </c>
      <c r="N18" s="4">
        <v>21.602</v>
      </c>
      <c r="O18" s="4">
        <v>28.872</v>
      </c>
      <c r="P18" s="4">
        <v>28.701000000000001</v>
      </c>
      <c r="Q18" s="4">
        <v>48.317999999999998</v>
      </c>
      <c r="R18" s="4">
        <v>44.597000000000001</v>
      </c>
      <c r="S18" s="4">
        <v>48.755000000000003</v>
      </c>
      <c r="T18" s="4">
        <v>27.166</v>
      </c>
      <c r="U18" s="4">
        <v>38.225999999999999</v>
      </c>
      <c r="V18" s="4">
        <v>27.417000000000002</v>
      </c>
      <c r="W18" s="4">
        <v>31.190999999999999</v>
      </c>
      <c r="X18" s="4">
        <v>36.131</v>
      </c>
      <c r="Y18" s="4">
        <v>17.837</v>
      </c>
      <c r="Z18" s="4">
        <v>33.704000000000001</v>
      </c>
      <c r="AA18" s="4">
        <v>31.895</v>
      </c>
      <c r="AB18" s="4">
        <v>31.652999999999999</v>
      </c>
      <c r="AC18" s="4">
        <v>24.655000000000001</v>
      </c>
      <c r="AD18" s="4">
        <v>30.803999999999998</v>
      </c>
      <c r="AE18" s="4">
        <v>18.562999999999999</v>
      </c>
      <c r="AF18" s="4">
        <v>24.388999999999999</v>
      </c>
      <c r="AG18" s="4">
        <v>27.207000000000001</v>
      </c>
      <c r="AH18">
        <v>29.963999999999999</v>
      </c>
    </row>
    <row r="19" spans="1:34" ht="14.5" x14ac:dyDescent="0.35">
      <c r="A19" s="73">
        <v>45627</v>
      </c>
      <c r="B19" s="33"/>
      <c r="C19" s="8">
        <v>24</v>
      </c>
      <c r="D19" s="11">
        <v>24</v>
      </c>
      <c r="E19">
        <v>22.984999999999999</v>
      </c>
      <c r="F19">
        <v>28.003</v>
      </c>
      <c r="G19">
        <v>28.888999999999999</v>
      </c>
      <c r="H19" s="4">
        <v>27.56</v>
      </c>
      <c r="I19" s="4">
        <v>30.128</v>
      </c>
      <c r="J19" s="4">
        <v>33.716000000000001</v>
      </c>
      <c r="K19" s="4">
        <v>37.523000000000003</v>
      </c>
      <c r="L19" s="4">
        <v>20.974</v>
      </c>
      <c r="M19" s="4">
        <v>21.263000000000002</v>
      </c>
      <c r="N19" s="4">
        <v>20.968</v>
      </c>
      <c r="O19" s="4">
        <v>18.564</v>
      </c>
      <c r="P19" s="4">
        <v>26.606999999999999</v>
      </c>
      <c r="Q19" s="4">
        <v>34.328000000000003</v>
      </c>
      <c r="R19" s="4">
        <v>29.920999999999999</v>
      </c>
      <c r="S19" s="4">
        <v>28.951000000000001</v>
      </c>
      <c r="T19" s="4">
        <v>44.865000000000002</v>
      </c>
      <c r="U19" s="4">
        <v>29.867999999999999</v>
      </c>
      <c r="V19" s="4">
        <v>20.024999999999999</v>
      </c>
      <c r="W19" s="4">
        <v>27.957999999999998</v>
      </c>
      <c r="X19" s="4">
        <v>25.574999999999999</v>
      </c>
      <c r="Y19" s="4">
        <v>17.353999999999999</v>
      </c>
      <c r="Z19" s="4">
        <v>26.391999999999999</v>
      </c>
      <c r="AA19" s="4">
        <v>24.288</v>
      </c>
      <c r="AB19" s="4">
        <v>24.169</v>
      </c>
      <c r="AC19" s="4">
        <v>27.722000000000001</v>
      </c>
      <c r="AD19" s="4">
        <v>27.381</v>
      </c>
      <c r="AE19" s="4">
        <v>15.206</v>
      </c>
      <c r="AF19" s="4">
        <v>27.015000000000001</v>
      </c>
      <c r="AG19" s="4">
        <v>21.120999999999999</v>
      </c>
      <c r="AH19">
        <v>26.326000000000001</v>
      </c>
    </row>
    <row r="20" spans="1:34" ht="14.5" x14ac:dyDescent="0.35">
      <c r="A20" s="73">
        <v>45658</v>
      </c>
      <c r="B20" s="33"/>
      <c r="C20" s="8">
        <v>24</v>
      </c>
      <c r="D20" s="11">
        <v>22</v>
      </c>
      <c r="E20">
        <v>25.673999999999999</v>
      </c>
      <c r="F20">
        <v>27.393000000000001</v>
      </c>
      <c r="G20">
        <v>24.369</v>
      </c>
      <c r="H20" s="4">
        <v>24.966000000000001</v>
      </c>
      <c r="I20" s="4">
        <v>23.867999999999999</v>
      </c>
      <c r="J20" s="4">
        <v>31.071000000000002</v>
      </c>
      <c r="K20" s="4">
        <v>28.532</v>
      </c>
      <c r="L20" s="4">
        <v>23.37</v>
      </c>
      <c r="M20" s="4">
        <v>20.577000000000002</v>
      </c>
      <c r="N20" s="4">
        <v>20.039000000000001</v>
      </c>
      <c r="O20" s="4">
        <v>19.175999999999998</v>
      </c>
      <c r="P20" s="4">
        <v>22.152999999999999</v>
      </c>
      <c r="Q20" s="4">
        <v>43.322000000000003</v>
      </c>
      <c r="R20" s="4">
        <v>26.35</v>
      </c>
      <c r="S20" s="4">
        <v>24.971</v>
      </c>
      <c r="T20" s="4">
        <v>27.468</v>
      </c>
      <c r="U20" s="4">
        <v>27.242999999999999</v>
      </c>
      <c r="V20" s="4">
        <v>18.082999999999998</v>
      </c>
      <c r="W20" s="4">
        <v>23.745000000000001</v>
      </c>
      <c r="X20" s="4">
        <v>27.401</v>
      </c>
      <c r="Y20" s="4">
        <v>19.986000000000001</v>
      </c>
      <c r="Z20" s="4">
        <v>23.783999999999999</v>
      </c>
      <c r="AA20" s="4">
        <v>25.968</v>
      </c>
      <c r="AB20" s="4">
        <v>19.782</v>
      </c>
      <c r="AC20" s="4">
        <v>31.661999999999999</v>
      </c>
      <c r="AD20" s="4">
        <v>23.896000000000001</v>
      </c>
      <c r="AE20" s="4">
        <v>14.465</v>
      </c>
      <c r="AF20" s="4">
        <v>25.510999999999999</v>
      </c>
      <c r="AG20" s="4">
        <v>16.527000000000001</v>
      </c>
      <c r="AH20">
        <v>21.74</v>
      </c>
    </row>
    <row r="21" spans="1:34" ht="14.5" x14ac:dyDescent="0.35">
      <c r="A21" s="73">
        <v>45689</v>
      </c>
      <c r="B21" s="33"/>
      <c r="C21" s="8">
        <v>27</v>
      </c>
      <c r="D21" s="11">
        <v>29</v>
      </c>
      <c r="E21">
        <v>25.734000000000002</v>
      </c>
      <c r="F21">
        <v>26.260999999999999</v>
      </c>
      <c r="G21">
        <v>47.323999999999998</v>
      </c>
      <c r="H21" s="4">
        <v>36.054000000000002</v>
      </c>
      <c r="I21" s="4">
        <v>24.773</v>
      </c>
      <c r="J21" s="4">
        <v>28.318000000000001</v>
      </c>
      <c r="K21" s="4">
        <v>30.641999999999999</v>
      </c>
      <c r="L21" s="4">
        <v>25.911999999999999</v>
      </c>
      <c r="M21" s="4">
        <v>23.257999999999999</v>
      </c>
      <c r="N21" s="4">
        <v>19.184000000000001</v>
      </c>
      <c r="O21" s="4">
        <v>24.295999999999999</v>
      </c>
      <c r="P21" s="4">
        <v>25.350999999999999</v>
      </c>
      <c r="Q21" s="4">
        <v>52.685000000000002</v>
      </c>
      <c r="R21" s="4">
        <v>23.36</v>
      </c>
      <c r="S21" s="4">
        <v>37.098999999999997</v>
      </c>
      <c r="T21" s="4">
        <v>22.88</v>
      </c>
      <c r="U21" s="4">
        <v>35.146000000000001</v>
      </c>
      <c r="V21" s="4">
        <v>18.431000000000001</v>
      </c>
      <c r="W21" s="4">
        <v>25.416</v>
      </c>
      <c r="X21" s="4">
        <v>25.709</v>
      </c>
      <c r="Y21" s="4">
        <v>22.693000000000001</v>
      </c>
      <c r="Z21" s="4">
        <v>30.315000000000001</v>
      </c>
      <c r="AA21" s="4">
        <v>35.869</v>
      </c>
      <c r="AB21" s="4">
        <v>37.055</v>
      </c>
      <c r="AC21" s="4">
        <v>73.010000000000005</v>
      </c>
      <c r="AD21" s="4">
        <v>23.827999999999999</v>
      </c>
      <c r="AE21" s="4">
        <v>18.145</v>
      </c>
      <c r="AF21" s="4">
        <v>26.189</v>
      </c>
      <c r="AG21" s="4">
        <v>24.024000000000001</v>
      </c>
      <c r="AH21">
        <v>26.744</v>
      </c>
    </row>
    <row r="22" spans="1:34" ht="14.5" x14ac:dyDescent="0.35">
      <c r="A22" s="73">
        <v>45717</v>
      </c>
      <c r="B22" s="33"/>
      <c r="C22" s="8">
        <v>74</v>
      </c>
      <c r="D22" s="11">
        <v>92</v>
      </c>
      <c r="E22">
        <v>103.027</v>
      </c>
      <c r="F22">
        <v>74.600999999999999</v>
      </c>
      <c r="G22">
        <v>176.595</v>
      </c>
      <c r="H22" s="4">
        <v>45.51</v>
      </c>
      <c r="I22" s="4">
        <v>137.934</v>
      </c>
      <c r="J22" s="4">
        <v>75.721999999999994</v>
      </c>
      <c r="K22" s="4">
        <v>53.670999999999999</v>
      </c>
      <c r="L22" s="4">
        <v>48.377000000000002</v>
      </c>
      <c r="M22" s="4">
        <v>70.183999999999997</v>
      </c>
      <c r="N22" s="4">
        <v>29.948</v>
      </c>
      <c r="O22" s="4">
        <v>48.374000000000002</v>
      </c>
      <c r="P22" s="4">
        <v>102.867</v>
      </c>
      <c r="Q22" s="4">
        <v>115.661</v>
      </c>
      <c r="R22" s="4">
        <v>44.874000000000002</v>
      </c>
      <c r="S22" s="4">
        <v>128.44900000000001</v>
      </c>
      <c r="T22" s="4">
        <v>85.228999999999999</v>
      </c>
      <c r="U22" s="4">
        <v>75.292000000000002</v>
      </c>
      <c r="V22" s="4">
        <v>49.972000000000001</v>
      </c>
      <c r="W22" s="4">
        <v>58.939</v>
      </c>
      <c r="X22" s="4">
        <v>65.948999999999998</v>
      </c>
      <c r="Y22" s="4">
        <v>43.390999999999998</v>
      </c>
      <c r="Z22" s="4">
        <v>55.774000000000001</v>
      </c>
      <c r="AA22" s="4">
        <v>73.271000000000001</v>
      </c>
      <c r="AB22" s="4">
        <v>57.887</v>
      </c>
      <c r="AC22" s="4">
        <v>181.595</v>
      </c>
      <c r="AD22" s="4">
        <v>36.518999999999998</v>
      </c>
      <c r="AE22" s="4">
        <v>97.578999999999994</v>
      </c>
      <c r="AF22" s="4">
        <v>51.107999999999997</v>
      </c>
      <c r="AG22" s="4">
        <v>38.006999999999998</v>
      </c>
      <c r="AH22">
        <v>62.073999999999998</v>
      </c>
    </row>
    <row r="23" spans="1:34" ht="14.5" x14ac:dyDescent="0.35">
      <c r="A23" s="73">
        <v>45748</v>
      </c>
      <c r="B23" s="33"/>
      <c r="C23" s="8">
        <v>110</v>
      </c>
      <c r="D23" s="11">
        <v>147</v>
      </c>
      <c r="E23">
        <v>267.96899999999999</v>
      </c>
      <c r="F23">
        <v>173.26900000000001</v>
      </c>
      <c r="G23">
        <v>208.773</v>
      </c>
      <c r="H23" s="4">
        <v>87.397000000000006</v>
      </c>
      <c r="I23" s="4">
        <v>220.06399999999999</v>
      </c>
      <c r="J23" s="4">
        <v>146.93700000000001</v>
      </c>
      <c r="K23" s="4">
        <v>113.374</v>
      </c>
      <c r="L23" s="4">
        <v>119.86199999999999</v>
      </c>
      <c r="M23" s="4">
        <v>198.90100000000001</v>
      </c>
      <c r="N23" s="4">
        <v>60.302</v>
      </c>
      <c r="O23" s="4">
        <v>67.334999999999994</v>
      </c>
      <c r="P23" s="4">
        <v>208.26499999999999</v>
      </c>
      <c r="Q23" s="4">
        <v>313.92500000000001</v>
      </c>
      <c r="R23" s="4">
        <v>140.59</v>
      </c>
      <c r="S23" s="4">
        <v>148.566</v>
      </c>
      <c r="T23" s="4">
        <v>273.37799999999999</v>
      </c>
      <c r="U23" s="4">
        <v>122.84</v>
      </c>
      <c r="V23" s="4">
        <v>157.47900000000001</v>
      </c>
      <c r="W23" s="4">
        <v>112.384</v>
      </c>
      <c r="X23" s="4">
        <v>157.78399999999999</v>
      </c>
      <c r="Y23" s="4">
        <v>53.692</v>
      </c>
      <c r="Z23" s="4">
        <v>94.400999999999996</v>
      </c>
      <c r="AA23" s="4">
        <v>65.933000000000007</v>
      </c>
      <c r="AB23" s="4">
        <v>96.218999999999994</v>
      </c>
      <c r="AC23" s="4">
        <v>197.66499999999999</v>
      </c>
      <c r="AD23" s="4">
        <v>69.149000000000001</v>
      </c>
      <c r="AE23" s="4">
        <v>199.72399999999999</v>
      </c>
      <c r="AF23" s="4">
        <v>70.141999999999996</v>
      </c>
      <c r="AG23" s="4">
        <v>66.78</v>
      </c>
      <c r="AH23">
        <v>227.05799999999999</v>
      </c>
    </row>
    <row r="24" spans="1:34" ht="14.5" x14ac:dyDescent="0.35">
      <c r="A24" s="73">
        <v>45778</v>
      </c>
      <c r="B24" s="33"/>
      <c r="C24" s="8">
        <v>190</v>
      </c>
      <c r="D24" s="11">
        <v>251</v>
      </c>
      <c r="E24">
        <v>449.16500000000002</v>
      </c>
      <c r="F24">
        <v>302.41699999999997</v>
      </c>
      <c r="G24">
        <v>338.351</v>
      </c>
      <c r="H24" s="4">
        <v>206.91399999999999</v>
      </c>
      <c r="I24" s="4">
        <v>387.51400000000001</v>
      </c>
      <c r="J24" s="4">
        <v>263.34500000000003</v>
      </c>
      <c r="K24" s="4">
        <v>295.00099999999998</v>
      </c>
      <c r="L24" s="4">
        <v>185.822</v>
      </c>
      <c r="M24" s="4">
        <v>432.04700000000003</v>
      </c>
      <c r="N24" s="4">
        <v>61.646999999999998</v>
      </c>
      <c r="O24" s="4">
        <v>189.041</v>
      </c>
      <c r="P24" s="4">
        <v>295.596</v>
      </c>
      <c r="Q24" s="4">
        <v>536.43700000000001</v>
      </c>
      <c r="R24" s="4">
        <v>231.21</v>
      </c>
      <c r="S24" s="4">
        <v>284.78300000000002</v>
      </c>
      <c r="T24" s="4">
        <v>372.42200000000003</v>
      </c>
      <c r="U24" s="4">
        <v>381.62200000000001</v>
      </c>
      <c r="V24" s="4">
        <v>219.06100000000001</v>
      </c>
      <c r="W24" s="4">
        <v>195.88200000000001</v>
      </c>
      <c r="X24" s="4">
        <v>206.733</v>
      </c>
      <c r="Y24" s="4">
        <v>138.54599999999999</v>
      </c>
      <c r="Z24" s="4">
        <v>203.298</v>
      </c>
      <c r="AA24" s="4">
        <v>180.06700000000001</v>
      </c>
      <c r="AB24" s="4">
        <v>197.755</v>
      </c>
      <c r="AC24" s="4">
        <v>236.74</v>
      </c>
      <c r="AD24" s="4">
        <v>131.744</v>
      </c>
      <c r="AE24" s="4">
        <v>312.85399999999998</v>
      </c>
      <c r="AF24" s="4">
        <v>177.60900000000001</v>
      </c>
      <c r="AG24" s="4">
        <v>185.69200000000001</v>
      </c>
      <c r="AH24">
        <v>318.745</v>
      </c>
    </row>
    <row r="25" spans="1:34" ht="14.5" x14ac:dyDescent="0.35">
      <c r="A25" s="73">
        <v>45809</v>
      </c>
      <c r="B25" s="33"/>
      <c r="C25" s="8">
        <v>102</v>
      </c>
      <c r="D25" s="11">
        <v>187</v>
      </c>
      <c r="E25">
        <v>348.56799999999998</v>
      </c>
      <c r="F25">
        <v>207.95699999999999</v>
      </c>
      <c r="G25">
        <v>433.40300000000002</v>
      </c>
      <c r="H25" s="4">
        <v>67.081999999999994</v>
      </c>
      <c r="I25" s="4">
        <v>369.62</v>
      </c>
      <c r="J25" s="4">
        <v>165.28800000000001</v>
      </c>
      <c r="K25" s="4">
        <v>303.245</v>
      </c>
      <c r="L25" s="4">
        <v>49.356999999999999</v>
      </c>
      <c r="M25" s="4">
        <v>195.89599999999999</v>
      </c>
      <c r="N25" s="4">
        <v>11.157999999999999</v>
      </c>
      <c r="O25" s="4">
        <v>102.446</v>
      </c>
      <c r="P25" s="4">
        <v>132.047</v>
      </c>
      <c r="Q25" s="4">
        <v>361.036</v>
      </c>
      <c r="R25" s="4">
        <v>73.150999999999996</v>
      </c>
      <c r="S25" s="4">
        <v>158.55199999999999</v>
      </c>
      <c r="T25" s="4">
        <v>337.54399999999998</v>
      </c>
      <c r="U25" s="4">
        <v>160.19900000000001</v>
      </c>
      <c r="V25" s="4">
        <v>212.483</v>
      </c>
      <c r="W25" s="4">
        <v>239.97</v>
      </c>
      <c r="X25" s="4">
        <v>63.795999999999999</v>
      </c>
      <c r="Y25" s="4">
        <v>79.391000000000005</v>
      </c>
      <c r="Z25" s="4">
        <v>164.809</v>
      </c>
      <c r="AA25" s="4">
        <v>223.482</v>
      </c>
      <c r="AB25" s="4">
        <v>221.23599999999999</v>
      </c>
      <c r="AC25" s="4">
        <v>220.76499999999999</v>
      </c>
      <c r="AD25" s="4">
        <v>28.581</v>
      </c>
      <c r="AE25" s="4">
        <v>384.11399999999998</v>
      </c>
      <c r="AF25" s="4">
        <v>65.09</v>
      </c>
      <c r="AG25" s="4">
        <v>258.62299999999999</v>
      </c>
      <c r="AH25">
        <v>144.345</v>
      </c>
    </row>
    <row r="26" spans="1:34" ht="14.5" x14ac:dyDescent="0.35">
      <c r="A26" s="73">
        <v>45839</v>
      </c>
      <c r="B26" s="33"/>
      <c r="C26" s="8">
        <v>9</v>
      </c>
      <c r="D26" s="11">
        <v>33</v>
      </c>
      <c r="E26">
        <v>95.063000000000002</v>
      </c>
      <c r="F26">
        <v>19.640999999999998</v>
      </c>
      <c r="G26">
        <v>251.898</v>
      </c>
      <c r="H26" s="4">
        <v>10.446</v>
      </c>
      <c r="I26" s="4">
        <v>90.552999999999997</v>
      </c>
      <c r="J26" s="4">
        <v>71.748999999999995</v>
      </c>
      <c r="K26" s="4">
        <v>171.95099999999999</v>
      </c>
      <c r="L26" s="4">
        <v>-7.8380000000000001</v>
      </c>
      <c r="M26" s="4">
        <v>29.504000000000001</v>
      </c>
      <c r="N26" s="4">
        <v>18.303000000000001</v>
      </c>
      <c r="O26" s="4">
        <v>-4.33</v>
      </c>
      <c r="P26" s="4">
        <v>24.437000000000001</v>
      </c>
      <c r="Q26" s="4">
        <v>100.83499999999999</v>
      </c>
      <c r="R26" s="4">
        <v>27.173999999999999</v>
      </c>
      <c r="S26" s="4">
        <v>23.257000000000001</v>
      </c>
      <c r="T26" s="4">
        <v>87.747</v>
      </c>
      <c r="U26" s="4">
        <v>33.366999999999997</v>
      </c>
      <c r="V26" s="4">
        <v>30.904</v>
      </c>
      <c r="W26" s="4">
        <v>53.223999999999997</v>
      </c>
      <c r="X26" s="4">
        <v>6.4359999999999999</v>
      </c>
      <c r="Y26" s="4">
        <v>26.78</v>
      </c>
      <c r="Z26" s="4">
        <v>14.733000000000001</v>
      </c>
      <c r="AA26" s="4">
        <v>33.475000000000001</v>
      </c>
      <c r="AB26" s="4">
        <v>23.28</v>
      </c>
      <c r="AC26" s="4">
        <v>34.386000000000003</v>
      </c>
      <c r="AD26" s="4">
        <v>20.655000000000001</v>
      </c>
      <c r="AE26" s="4">
        <v>129.107</v>
      </c>
      <c r="AF26" s="4">
        <v>1.1890000000000001</v>
      </c>
      <c r="AG26" s="4">
        <v>97.152000000000001</v>
      </c>
      <c r="AH26">
        <v>51.661000000000001</v>
      </c>
    </row>
    <row r="27" spans="1:34" ht="14.5" x14ac:dyDescent="0.35">
      <c r="A27" s="73">
        <v>45870</v>
      </c>
      <c r="B27" s="33"/>
      <c r="C27" s="8">
        <v>2</v>
      </c>
      <c r="D27" s="11">
        <v>24</v>
      </c>
      <c r="E27">
        <v>84.197999999999993</v>
      </c>
      <c r="F27">
        <v>9.5109999999999992</v>
      </c>
      <c r="G27">
        <v>76.021000000000001</v>
      </c>
      <c r="H27" s="4">
        <v>-2.3290000000000002</v>
      </c>
      <c r="I27" s="4">
        <v>70.953000000000003</v>
      </c>
      <c r="J27" s="4">
        <v>22.696999999999999</v>
      </c>
      <c r="K27" s="4">
        <v>125.224</v>
      </c>
      <c r="L27" s="4">
        <v>-4.5</v>
      </c>
      <c r="M27" s="4">
        <v>41.28</v>
      </c>
      <c r="N27" s="4">
        <v>18.231000000000002</v>
      </c>
      <c r="O27" s="4">
        <v>15.058</v>
      </c>
      <c r="P27" s="4">
        <v>4.3999999999999997E-2</v>
      </c>
      <c r="Q27" s="4">
        <v>35.194000000000003</v>
      </c>
      <c r="R27" s="4">
        <v>36.33</v>
      </c>
      <c r="S27" s="4">
        <v>42.445</v>
      </c>
      <c r="T27" s="4">
        <v>36.689</v>
      </c>
      <c r="U27" s="4">
        <v>-0.37</v>
      </c>
      <c r="V27" s="4">
        <v>35.378999999999998</v>
      </c>
      <c r="W27" s="4">
        <v>10.821999999999999</v>
      </c>
      <c r="X27" s="4">
        <v>-7.3869999999999996</v>
      </c>
      <c r="Y27" s="4">
        <v>39.892000000000003</v>
      </c>
      <c r="Z27" s="4">
        <v>9.3810000000000002</v>
      </c>
      <c r="AA27" s="4">
        <v>5.282</v>
      </c>
      <c r="AB27" s="4">
        <v>28.364999999999998</v>
      </c>
      <c r="AC27" s="4">
        <v>23.443000000000001</v>
      </c>
      <c r="AD27" s="4">
        <v>18.443000000000001</v>
      </c>
      <c r="AE27" s="4">
        <v>35.460999999999999</v>
      </c>
      <c r="AF27" s="4">
        <v>4.5279999999999996</v>
      </c>
      <c r="AG27" s="4">
        <v>38.247</v>
      </c>
      <c r="AH27">
        <v>60.841999999999999</v>
      </c>
    </row>
    <row r="28" spans="1:34" ht="14.5" x14ac:dyDescent="0.35">
      <c r="A28" s="73">
        <v>45901</v>
      </c>
      <c r="B28" s="33"/>
      <c r="C28" s="8">
        <v>13</v>
      </c>
      <c r="D28" s="11">
        <v>31</v>
      </c>
      <c r="E28">
        <v>83.823999999999998</v>
      </c>
      <c r="F28">
        <v>53.972000000000001</v>
      </c>
      <c r="G28">
        <v>39.863999999999997</v>
      </c>
      <c r="H28" s="4">
        <v>21.831</v>
      </c>
      <c r="I28" s="4">
        <v>85.460999999999999</v>
      </c>
      <c r="J28" s="4">
        <v>13.5</v>
      </c>
      <c r="K28" s="4">
        <v>77.600999999999999</v>
      </c>
      <c r="L28" s="4">
        <v>14.459</v>
      </c>
      <c r="M28" s="4">
        <v>8.6579999999999995</v>
      </c>
      <c r="N28" s="4">
        <v>28.504999999999999</v>
      </c>
      <c r="O28" s="4">
        <v>51.375</v>
      </c>
      <c r="P28" s="4">
        <v>56.966999999999999</v>
      </c>
      <c r="Q28" s="4">
        <v>21.596</v>
      </c>
      <c r="R28" s="4">
        <v>43.07</v>
      </c>
      <c r="S28" s="4">
        <v>33.61</v>
      </c>
      <c r="T28" s="4">
        <v>37.076000000000001</v>
      </c>
      <c r="U28" s="4">
        <v>9.0850000000000009</v>
      </c>
      <c r="V28" s="4">
        <v>42.887999999999998</v>
      </c>
      <c r="W28" s="4">
        <v>15.243</v>
      </c>
      <c r="X28" s="4">
        <v>14.686</v>
      </c>
      <c r="Y28" s="4">
        <v>99.894999999999996</v>
      </c>
      <c r="Z28" s="4">
        <v>20.448</v>
      </c>
      <c r="AA28" s="4">
        <v>9.2669999999999995</v>
      </c>
      <c r="AB28" s="4">
        <v>11.429</v>
      </c>
      <c r="AC28" s="4">
        <v>15.638999999999999</v>
      </c>
      <c r="AD28" s="4">
        <v>17.376999999999999</v>
      </c>
      <c r="AE28" s="4">
        <v>8.74</v>
      </c>
      <c r="AF28" s="4">
        <v>21.81</v>
      </c>
      <c r="AG28" s="4">
        <v>67.715000000000003</v>
      </c>
      <c r="AH28">
        <v>39.481000000000002</v>
      </c>
    </row>
    <row r="29" spans="1:34" ht="14.5" x14ac:dyDescent="0.35">
      <c r="A29" s="73">
        <v>45931</v>
      </c>
      <c r="B29" s="33"/>
      <c r="C29" s="8">
        <v>23</v>
      </c>
      <c r="D29" s="11">
        <v>33</v>
      </c>
      <c r="E29">
        <v>36.335999999999999</v>
      </c>
      <c r="F29">
        <v>48.725000000000001</v>
      </c>
      <c r="G29">
        <v>34.555999999999997</v>
      </c>
      <c r="H29" s="4">
        <v>34.979999999999997</v>
      </c>
      <c r="I29" s="4">
        <v>102.068</v>
      </c>
      <c r="J29" s="4">
        <v>52.003</v>
      </c>
      <c r="K29" s="4">
        <v>27.36</v>
      </c>
      <c r="L29" s="4">
        <v>35.268999999999998</v>
      </c>
      <c r="M29" s="4">
        <v>13.893000000000001</v>
      </c>
      <c r="N29" s="4">
        <v>30.097999999999999</v>
      </c>
      <c r="O29" s="4">
        <v>22.716999999999999</v>
      </c>
      <c r="P29" s="4">
        <v>68.147999999999996</v>
      </c>
      <c r="Q29" s="4">
        <v>81.039000000000001</v>
      </c>
      <c r="R29" s="4">
        <v>129.773</v>
      </c>
      <c r="S29" s="4">
        <v>50.521999999999998</v>
      </c>
      <c r="T29" s="4">
        <v>31.477</v>
      </c>
      <c r="U29" s="4">
        <v>25.922000000000001</v>
      </c>
      <c r="V29" s="4">
        <v>34.787999999999997</v>
      </c>
      <c r="W29" s="4">
        <v>65.948999999999998</v>
      </c>
      <c r="X29" s="4">
        <v>16.251999999999999</v>
      </c>
      <c r="Y29" s="4">
        <v>55.618000000000002</v>
      </c>
      <c r="Z29" s="4">
        <v>52.819000000000003</v>
      </c>
      <c r="AA29" s="4">
        <v>26.067</v>
      </c>
      <c r="AB29" s="4">
        <v>19.335999999999999</v>
      </c>
      <c r="AC29" s="4">
        <v>44.722999999999999</v>
      </c>
      <c r="AD29" s="4">
        <v>25.47</v>
      </c>
      <c r="AE29" s="4">
        <v>15.555999999999999</v>
      </c>
      <c r="AF29" s="4">
        <v>22.54</v>
      </c>
      <c r="AG29" s="4">
        <v>23.274000000000001</v>
      </c>
      <c r="AH29">
        <v>20.658000000000001</v>
      </c>
    </row>
    <row r="30" spans="1:34" ht="14.5" x14ac:dyDescent="0.35">
      <c r="A30" s="73">
        <v>45962</v>
      </c>
      <c r="B30" s="33"/>
      <c r="C30" s="8">
        <v>25</v>
      </c>
      <c r="D30" s="11">
        <v>29</v>
      </c>
      <c r="E30">
        <v>32.914000000000001</v>
      </c>
      <c r="F30">
        <v>44.773000000000003</v>
      </c>
      <c r="G30">
        <v>31.277000000000001</v>
      </c>
      <c r="H30" s="4">
        <v>39.862000000000002</v>
      </c>
      <c r="I30" s="4">
        <v>47</v>
      </c>
      <c r="J30" s="4">
        <v>65.659000000000006</v>
      </c>
      <c r="K30" s="4">
        <v>23.315000000000001</v>
      </c>
      <c r="L30" s="4">
        <v>28.407</v>
      </c>
      <c r="M30" s="4">
        <v>21.096</v>
      </c>
      <c r="N30" s="4">
        <v>29.13</v>
      </c>
      <c r="O30" s="4">
        <v>26.183</v>
      </c>
      <c r="P30" s="4">
        <v>47.622999999999998</v>
      </c>
      <c r="Q30" s="4">
        <v>45.548999999999999</v>
      </c>
      <c r="R30" s="4">
        <v>49.795000000000002</v>
      </c>
      <c r="S30" s="4">
        <v>26.664000000000001</v>
      </c>
      <c r="T30" s="4">
        <v>38.042999999999999</v>
      </c>
      <c r="U30" s="4">
        <v>29.003</v>
      </c>
      <c r="V30" s="4">
        <v>30.431999999999999</v>
      </c>
      <c r="W30" s="4">
        <v>36.094000000000001</v>
      </c>
      <c r="X30" s="4">
        <v>17.126000000000001</v>
      </c>
      <c r="Y30" s="4">
        <v>32.838000000000001</v>
      </c>
      <c r="Z30" s="4">
        <v>30.861999999999998</v>
      </c>
      <c r="AA30" s="4">
        <v>30.484000000000002</v>
      </c>
      <c r="AB30" s="4">
        <v>23.76</v>
      </c>
      <c r="AC30" s="4">
        <v>30.762</v>
      </c>
      <c r="AD30" s="4">
        <v>19.573</v>
      </c>
      <c r="AE30" s="4">
        <v>23.635999999999999</v>
      </c>
      <c r="AF30" s="4">
        <v>28.332000000000001</v>
      </c>
      <c r="AG30" s="4">
        <v>28.774000000000001</v>
      </c>
      <c r="AH30">
        <v>26.117000000000001</v>
      </c>
    </row>
    <row r="31" spans="1:34" ht="14.5" x14ac:dyDescent="0.35">
      <c r="A31" s="73">
        <v>45992</v>
      </c>
      <c r="B31" s="33"/>
      <c r="C31" s="8">
        <v>24</v>
      </c>
      <c r="D31" s="11">
        <v>24</v>
      </c>
      <c r="E31">
        <v>28.731000000000002</v>
      </c>
      <c r="F31">
        <v>30.893000000000001</v>
      </c>
      <c r="G31">
        <v>27.408999999999999</v>
      </c>
      <c r="H31" s="4">
        <v>31.721</v>
      </c>
      <c r="I31" s="4">
        <v>33.58</v>
      </c>
      <c r="J31" s="4">
        <v>38.786000000000001</v>
      </c>
      <c r="K31" s="4">
        <v>20.747</v>
      </c>
      <c r="L31" s="4">
        <v>21.613</v>
      </c>
      <c r="M31" s="4">
        <v>20.446000000000002</v>
      </c>
      <c r="N31" s="4">
        <v>18.82</v>
      </c>
      <c r="O31" s="4">
        <v>24.263999999999999</v>
      </c>
      <c r="P31" s="4">
        <v>33.776000000000003</v>
      </c>
      <c r="Q31" s="4">
        <v>30.234999999999999</v>
      </c>
      <c r="R31" s="4">
        <v>30.033000000000001</v>
      </c>
      <c r="S31" s="4">
        <v>44.421999999999997</v>
      </c>
      <c r="T31" s="4">
        <v>29.786000000000001</v>
      </c>
      <c r="U31" s="4">
        <v>21.902000000000001</v>
      </c>
      <c r="V31" s="4">
        <v>27.294</v>
      </c>
      <c r="W31" s="4">
        <v>25.645</v>
      </c>
      <c r="X31" s="4">
        <v>16.693999999999999</v>
      </c>
      <c r="Y31" s="4">
        <v>25.594000000000001</v>
      </c>
      <c r="Z31" s="4">
        <v>23.361000000000001</v>
      </c>
      <c r="AA31" s="4">
        <v>23.161000000000001</v>
      </c>
      <c r="AB31" s="4">
        <v>26.927</v>
      </c>
      <c r="AC31" s="4">
        <v>27.504000000000001</v>
      </c>
      <c r="AD31" s="4">
        <v>16.263000000000002</v>
      </c>
      <c r="AE31" s="4">
        <v>26.276</v>
      </c>
      <c r="AF31" s="4">
        <v>22.241</v>
      </c>
      <c r="AG31" s="4">
        <v>25.390999999999998</v>
      </c>
      <c r="AH31">
        <v>22.658000000000001</v>
      </c>
    </row>
    <row r="32" spans="1:34" ht="14.5" x14ac:dyDescent="0.35">
      <c r="A32" s="73">
        <v>46023</v>
      </c>
      <c r="B32" s="33"/>
      <c r="C32" s="8">
        <v>24</v>
      </c>
      <c r="D32" s="11">
        <v>22</v>
      </c>
      <c r="E32">
        <v>27.946000000000002</v>
      </c>
      <c r="F32">
        <v>26.137</v>
      </c>
      <c r="G32">
        <v>24.821999999999999</v>
      </c>
      <c r="H32" s="4">
        <v>25.257999999999999</v>
      </c>
      <c r="I32" s="4">
        <v>30.760999999999999</v>
      </c>
      <c r="J32" s="4">
        <v>29.562000000000001</v>
      </c>
      <c r="K32" s="4">
        <v>23.167000000000002</v>
      </c>
      <c r="L32" s="4">
        <v>20.917999999999999</v>
      </c>
      <c r="M32" s="4">
        <v>19.518000000000001</v>
      </c>
      <c r="N32" s="4">
        <v>19.475999999999999</v>
      </c>
      <c r="O32" s="4">
        <v>20.129000000000001</v>
      </c>
      <c r="P32" s="4">
        <v>42.667000000000002</v>
      </c>
      <c r="Q32" s="4">
        <v>26.469000000000001</v>
      </c>
      <c r="R32" s="4">
        <v>26.047999999999998</v>
      </c>
      <c r="S32" s="4">
        <v>26.991</v>
      </c>
      <c r="T32" s="4">
        <v>27.167999999999999</v>
      </c>
      <c r="U32" s="4">
        <v>19.562000000000001</v>
      </c>
      <c r="V32" s="4">
        <v>23.114000000000001</v>
      </c>
      <c r="W32" s="4">
        <v>27.526</v>
      </c>
      <c r="X32" s="4">
        <v>19.346</v>
      </c>
      <c r="Y32" s="4">
        <v>22.66</v>
      </c>
      <c r="Z32" s="4">
        <v>25.047000000000001</v>
      </c>
      <c r="AA32" s="4">
        <v>18.920999999999999</v>
      </c>
      <c r="AB32" s="4">
        <v>30.876999999999999</v>
      </c>
      <c r="AC32" s="4">
        <v>23.753</v>
      </c>
      <c r="AD32" s="4">
        <v>15.484</v>
      </c>
      <c r="AE32" s="4">
        <v>24.795000000000002</v>
      </c>
      <c r="AF32" s="4">
        <v>17.562000000000001</v>
      </c>
      <c r="AG32" s="4">
        <v>20.515999999999998</v>
      </c>
      <c r="AH32">
        <v>25.379000000000001</v>
      </c>
    </row>
    <row r="33" spans="1:34" ht="14.5" x14ac:dyDescent="0.35">
      <c r="A33" s="73">
        <v>46054</v>
      </c>
      <c r="B33" s="34"/>
      <c r="C33" s="12">
        <v>27</v>
      </c>
      <c r="D33" s="11">
        <v>29</v>
      </c>
      <c r="E33">
        <v>26.385000000000002</v>
      </c>
      <c r="F33">
        <v>50.201000000000001</v>
      </c>
      <c r="G33">
        <v>35.89</v>
      </c>
      <c r="H33" s="4">
        <v>26.122</v>
      </c>
      <c r="I33" s="4">
        <v>27.904</v>
      </c>
      <c r="J33" s="4">
        <v>31.779</v>
      </c>
      <c r="K33" s="4">
        <v>25.760999999999999</v>
      </c>
      <c r="L33" s="4">
        <v>23.616</v>
      </c>
      <c r="M33" s="4">
        <v>18.593</v>
      </c>
      <c r="N33" s="4">
        <v>24.643999999999998</v>
      </c>
      <c r="O33" s="4">
        <v>23.332000000000001</v>
      </c>
      <c r="P33" s="4">
        <v>52.170999999999999</v>
      </c>
      <c r="Q33" s="4">
        <v>22.971</v>
      </c>
      <c r="R33" s="4">
        <v>38.631999999999998</v>
      </c>
      <c r="S33" s="4">
        <v>22.527000000000001</v>
      </c>
      <c r="T33" s="4">
        <v>35.119</v>
      </c>
      <c r="U33" s="4">
        <v>19.661000000000001</v>
      </c>
      <c r="V33" s="4">
        <v>24.870999999999999</v>
      </c>
      <c r="W33" s="4">
        <v>25.911999999999999</v>
      </c>
      <c r="X33" s="4">
        <v>22.105</v>
      </c>
      <c r="Y33" s="4">
        <v>28.399000000000001</v>
      </c>
      <c r="Z33" s="4">
        <v>34.820999999999998</v>
      </c>
      <c r="AA33" s="4">
        <v>35.959000000000003</v>
      </c>
      <c r="AB33" s="4">
        <v>71.960999999999999</v>
      </c>
      <c r="AC33" s="4">
        <v>23.539000000000001</v>
      </c>
      <c r="AD33" s="4">
        <v>19.236999999999998</v>
      </c>
      <c r="AE33" s="4">
        <v>25.483000000000001</v>
      </c>
      <c r="AF33" s="4">
        <v>25.113</v>
      </c>
      <c r="AG33" s="4">
        <v>25.812999999999999</v>
      </c>
      <c r="AH33">
        <v>25.477</v>
      </c>
    </row>
    <row r="34" spans="1:34" ht="14.5" x14ac:dyDescent="0.35">
      <c r="A34" s="73">
        <v>46082</v>
      </c>
      <c r="B34" s="33"/>
      <c r="C34" s="8">
        <v>74</v>
      </c>
      <c r="D34" s="11">
        <v>92</v>
      </c>
      <c r="E34">
        <v>75.704999999999998</v>
      </c>
      <c r="F34">
        <v>184.464</v>
      </c>
      <c r="G34">
        <v>45.305</v>
      </c>
      <c r="H34" s="4">
        <v>142.501</v>
      </c>
      <c r="I34" s="4">
        <v>73.906999999999996</v>
      </c>
      <c r="J34" s="4">
        <v>54.719000000000001</v>
      </c>
      <c r="K34" s="4">
        <v>48.024999999999999</v>
      </c>
      <c r="L34" s="4">
        <v>70.930000000000007</v>
      </c>
      <c r="M34" s="4">
        <v>28.396999999999998</v>
      </c>
      <c r="N34" s="4">
        <v>48.948</v>
      </c>
      <c r="O34" s="4">
        <v>97.608999999999995</v>
      </c>
      <c r="P34" s="4">
        <v>114.901</v>
      </c>
      <c r="Q34" s="4">
        <v>44.469000000000001</v>
      </c>
      <c r="R34" s="4">
        <v>130.971</v>
      </c>
      <c r="S34" s="4">
        <v>84.644000000000005</v>
      </c>
      <c r="T34" s="4">
        <v>75.198999999999998</v>
      </c>
      <c r="U34" s="4">
        <v>51.220999999999997</v>
      </c>
      <c r="V34" s="4">
        <v>57.942999999999998</v>
      </c>
      <c r="W34" s="4">
        <v>65.903000000000006</v>
      </c>
      <c r="X34" s="4">
        <v>42.539000000000001</v>
      </c>
      <c r="Y34" s="4">
        <v>55.091000000000001</v>
      </c>
      <c r="Z34" s="4">
        <v>71.757999999999996</v>
      </c>
      <c r="AA34" s="4">
        <v>56.378999999999998</v>
      </c>
      <c r="AB34" s="4">
        <v>178.93299999999999</v>
      </c>
      <c r="AC34" s="4">
        <v>35.893999999999998</v>
      </c>
      <c r="AD34" s="4">
        <v>103.206</v>
      </c>
      <c r="AE34" s="4">
        <v>49.93</v>
      </c>
      <c r="AF34" s="4">
        <v>39.860999999999997</v>
      </c>
      <c r="AG34" s="4">
        <v>57.963000000000001</v>
      </c>
      <c r="AH34">
        <v>102.21299999999999</v>
      </c>
    </row>
    <row r="35" spans="1:34" ht="14.5" x14ac:dyDescent="0.35">
      <c r="A35" s="73">
        <v>46113</v>
      </c>
      <c r="B35" s="33"/>
      <c r="C35" s="8">
        <v>110</v>
      </c>
      <c r="D35" s="11">
        <v>147</v>
      </c>
      <c r="E35">
        <v>170.15299999999999</v>
      </c>
      <c r="F35">
        <v>213.464</v>
      </c>
      <c r="G35">
        <v>87.233000000000004</v>
      </c>
      <c r="H35" s="4">
        <v>224.458</v>
      </c>
      <c r="I35" s="4">
        <v>143.51599999999999</v>
      </c>
      <c r="J35" s="4">
        <v>115.29</v>
      </c>
      <c r="K35" s="4">
        <v>119.639</v>
      </c>
      <c r="L35" s="4">
        <v>200.80199999999999</v>
      </c>
      <c r="M35" s="4">
        <v>59.838999999999999</v>
      </c>
      <c r="N35" s="4">
        <v>68.191999999999993</v>
      </c>
      <c r="O35" s="4">
        <v>202.62299999999999</v>
      </c>
      <c r="P35" s="4">
        <v>312.57</v>
      </c>
      <c r="Q35" s="4">
        <v>138.07300000000001</v>
      </c>
      <c r="R35" s="4">
        <v>150.255</v>
      </c>
      <c r="S35" s="4">
        <v>272.274</v>
      </c>
      <c r="T35" s="4">
        <v>122.961</v>
      </c>
      <c r="U35" s="4">
        <v>160.28800000000001</v>
      </c>
      <c r="V35" s="4">
        <v>111.42700000000001</v>
      </c>
      <c r="W35" s="4">
        <v>158.01599999999999</v>
      </c>
      <c r="X35" s="4">
        <v>52.774999999999999</v>
      </c>
      <c r="Y35" s="4">
        <v>93.054000000000002</v>
      </c>
      <c r="Z35" s="4">
        <v>65.135999999999996</v>
      </c>
      <c r="AA35" s="4">
        <v>95.340999999999994</v>
      </c>
      <c r="AB35" s="4">
        <v>195.93199999999999</v>
      </c>
      <c r="AC35" s="4">
        <v>66.037999999999997</v>
      </c>
      <c r="AD35" s="4">
        <v>201.56700000000001</v>
      </c>
      <c r="AE35" s="4">
        <v>68.968999999999994</v>
      </c>
      <c r="AF35" s="4">
        <v>68.289000000000001</v>
      </c>
      <c r="AG35" s="4">
        <v>217.05600000000001</v>
      </c>
      <c r="AH35">
        <v>266.28699999999998</v>
      </c>
    </row>
    <row r="36" spans="1:34" ht="14.5" x14ac:dyDescent="0.35">
      <c r="A36" s="73">
        <v>46143</v>
      </c>
      <c r="B36" s="33"/>
      <c r="C36" s="13">
        <v>190</v>
      </c>
      <c r="D36" s="14">
        <v>251</v>
      </c>
      <c r="E36" s="4">
        <v>298.24400000000003</v>
      </c>
      <c r="F36" s="4">
        <v>341.19200000000001</v>
      </c>
      <c r="G36" s="4">
        <v>206.79499999999999</v>
      </c>
      <c r="H36" s="4">
        <v>389.41399999999999</v>
      </c>
      <c r="I36" s="4">
        <v>257.65800000000002</v>
      </c>
      <c r="J36" s="4">
        <v>296.50200000000001</v>
      </c>
      <c r="K36" s="4">
        <v>185.65199999999999</v>
      </c>
      <c r="L36" s="4">
        <v>433.59199999999998</v>
      </c>
      <c r="M36" s="4">
        <v>60.994999999999997</v>
      </c>
      <c r="N36" s="4">
        <v>189.501</v>
      </c>
      <c r="O36" s="4">
        <v>293.14800000000002</v>
      </c>
      <c r="P36" s="4">
        <v>535.702</v>
      </c>
      <c r="Q36" s="4">
        <v>230.697</v>
      </c>
      <c r="R36" s="4">
        <v>285.92399999999998</v>
      </c>
      <c r="S36" s="4">
        <v>372.98</v>
      </c>
      <c r="T36" s="4">
        <v>381.68799999999999</v>
      </c>
      <c r="U36" s="4">
        <v>215.57499999999999</v>
      </c>
      <c r="V36" s="4">
        <v>195.06100000000001</v>
      </c>
      <c r="W36" s="4">
        <v>206.87100000000001</v>
      </c>
      <c r="X36" s="4">
        <v>138.053</v>
      </c>
      <c r="Y36" s="4">
        <v>191.922</v>
      </c>
      <c r="Z36" s="4">
        <v>178.988</v>
      </c>
      <c r="AA36" s="4">
        <v>196.93899999999999</v>
      </c>
      <c r="AB36" s="4">
        <v>236.161</v>
      </c>
      <c r="AC36" s="4">
        <v>133.08199999999999</v>
      </c>
      <c r="AD36" s="4">
        <v>313.53800000000001</v>
      </c>
      <c r="AE36">
        <v>176.798</v>
      </c>
      <c r="AF36" s="4">
        <v>186.96</v>
      </c>
      <c r="AG36" s="4">
        <v>318.31900000000002</v>
      </c>
      <c r="AH36" s="4">
        <v>448.721</v>
      </c>
    </row>
    <row r="37" spans="1:34" ht="14.5" x14ac:dyDescent="0.35">
      <c r="A37" s="73">
        <v>46174</v>
      </c>
      <c r="B37" s="15"/>
      <c r="C37" s="13">
        <v>102</v>
      </c>
      <c r="D37" s="14">
        <v>187</v>
      </c>
      <c r="E37" s="4">
        <v>213.988</v>
      </c>
      <c r="F37" s="4">
        <v>434.31700000000001</v>
      </c>
      <c r="G37" s="4">
        <v>66.992999999999995</v>
      </c>
      <c r="H37" s="4">
        <v>371.11500000000001</v>
      </c>
      <c r="I37" s="4">
        <v>170.33799999999999</v>
      </c>
      <c r="J37" s="4">
        <v>303.82600000000002</v>
      </c>
      <c r="K37" s="4">
        <v>49.222000000000001</v>
      </c>
      <c r="L37" s="4">
        <v>196.077</v>
      </c>
      <c r="M37" s="4">
        <v>13.385</v>
      </c>
      <c r="N37" s="4">
        <v>102.616</v>
      </c>
      <c r="O37" s="4">
        <v>131.161</v>
      </c>
      <c r="P37" s="4">
        <v>360.90300000000002</v>
      </c>
      <c r="Q37" s="4">
        <v>75.804000000000002</v>
      </c>
      <c r="R37" s="4">
        <v>159.18299999999999</v>
      </c>
      <c r="S37" s="4">
        <v>336.226</v>
      </c>
      <c r="T37" s="4">
        <v>160.15799999999999</v>
      </c>
      <c r="U37" s="4">
        <v>219.94800000000001</v>
      </c>
      <c r="V37" s="4">
        <v>239.58</v>
      </c>
      <c r="W37" s="4">
        <v>63.92</v>
      </c>
      <c r="X37" s="4">
        <v>79.024000000000001</v>
      </c>
      <c r="Y37" s="4">
        <v>173.131</v>
      </c>
      <c r="Z37" s="4">
        <v>222.89400000000001</v>
      </c>
      <c r="AA37" s="4">
        <v>220.76499999999999</v>
      </c>
      <c r="AB37" s="4">
        <v>220.607</v>
      </c>
      <c r="AC37" s="4">
        <v>30.260999999999999</v>
      </c>
      <c r="AD37" s="4">
        <v>384.56900000000002</v>
      </c>
      <c r="AE37">
        <v>64.673000000000002</v>
      </c>
      <c r="AF37" s="4">
        <v>259.41699999999997</v>
      </c>
      <c r="AG37" s="4">
        <v>147.85400000000001</v>
      </c>
      <c r="AH37" s="4">
        <v>348.483</v>
      </c>
    </row>
    <row r="38" spans="1:34" ht="14.5" x14ac:dyDescent="0.35">
      <c r="A38" s="73">
        <v>46204</v>
      </c>
      <c r="B38" s="15"/>
      <c r="C38" s="13">
        <v>9</v>
      </c>
      <c r="D38" s="14">
        <v>33</v>
      </c>
      <c r="E38" s="4">
        <v>21.927</v>
      </c>
      <c r="F38" s="4">
        <v>252.55500000000001</v>
      </c>
      <c r="G38" s="4">
        <v>10.36</v>
      </c>
      <c r="H38" s="4">
        <v>90.986000000000004</v>
      </c>
      <c r="I38" s="4">
        <v>72.953999999999994</v>
      </c>
      <c r="J38" s="4">
        <v>172.54300000000001</v>
      </c>
      <c r="K38" s="4">
        <v>-7.8869999999999996</v>
      </c>
      <c r="L38" s="4">
        <v>29.597999999999999</v>
      </c>
      <c r="M38" s="4">
        <v>18.146999999999998</v>
      </c>
      <c r="N38" s="4">
        <v>-4.16</v>
      </c>
      <c r="O38" s="4">
        <v>23.709</v>
      </c>
      <c r="P38" s="4">
        <v>100.815</v>
      </c>
      <c r="Q38" s="4">
        <v>26.288</v>
      </c>
      <c r="R38" s="4">
        <v>23.873000000000001</v>
      </c>
      <c r="S38" s="4">
        <v>87.620999999999995</v>
      </c>
      <c r="T38" s="4">
        <v>33.326999999999998</v>
      </c>
      <c r="U38" s="4">
        <v>32.421999999999997</v>
      </c>
      <c r="V38" s="4">
        <v>52.9</v>
      </c>
      <c r="W38" s="4">
        <v>6.641</v>
      </c>
      <c r="X38" s="4">
        <v>26.6</v>
      </c>
      <c r="Y38" s="4">
        <v>14.538</v>
      </c>
      <c r="Z38" s="4">
        <v>32.991</v>
      </c>
      <c r="AA38" s="4">
        <v>22.870999999999999</v>
      </c>
      <c r="AB38" s="4">
        <v>34.149000000000001</v>
      </c>
      <c r="AC38" s="4">
        <v>20.71</v>
      </c>
      <c r="AD38" s="4">
        <v>129.625</v>
      </c>
      <c r="AE38">
        <v>0.81</v>
      </c>
      <c r="AF38" s="4">
        <v>97.856999999999999</v>
      </c>
      <c r="AG38" s="4">
        <v>51.597999999999999</v>
      </c>
      <c r="AH38" s="4">
        <v>95.031999999999996</v>
      </c>
    </row>
    <row r="39" spans="1:34" ht="14.5" x14ac:dyDescent="0.35">
      <c r="A39" s="73">
        <v>46235</v>
      </c>
      <c r="B39" s="15"/>
      <c r="C39" s="13">
        <v>2</v>
      </c>
      <c r="D39" s="14">
        <v>24</v>
      </c>
      <c r="E39" s="4">
        <v>9.8710000000000004</v>
      </c>
      <c r="F39" s="4">
        <v>76.709000000000003</v>
      </c>
      <c r="G39" s="4">
        <v>-2.391</v>
      </c>
      <c r="H39" s="4">
        <v>71.486999999999995</v>
      </c>
      <c r="I39" s="4">
        <v>24.315000000000001</v>
      </c>
      <c r="J39" s="4">
        <v>126.01</v>
      </c>
      <c r="K39" s="4">
        <v>-4.641</v>
      </c>
      <c r="L39" s="4">
        <v>41.457999999999998</v>
      </c>
      <c r="M39" s="4">
        <v>18.068000000000001</v>
      </c>
      <c r="N39" s="4">
        <v>15.11</v>
      </c>
      <c r="O39" s="4">
        <v>-0.58699999999999997</v>
      </c>
      <c r="P39" s="4">
        <v>35.174999999999997</v>
      </c>
      <c r="Q39" s="4">
        <v>37.237000000000002</v>
      </c>
      <c r="R39" s="4">
        <v>43.088000000000001</v>
      </c>
      <c r="S39" s="4">
        <v>36.584000000000003</v>
      </c>
      <c r="T39" s="4">
        <v>-0.38200000000000001</v>
      </c>
      <c r="U39" s="4">
        <v>35.529000000000003</v>
      </c>
      <c r="V39" s="4">
        <v>10.531000000000001</v>
      </c>
      <c r="W39" s="4">
        <v>-7.194</v>
      </c>
      <c r="X39" s="4">
        <v>39.582999999999998</v>
      </c>
      <c r="Y39" s="4">
        <v>9.8379999999999992</v>
      </c>
      <c r="Z39" s="4">
        <v>4.9470000000000001</v>
      </c>
      <c r="AA39" s="4">
        <v>27.87</v>
      </c>
      <c r="AB39" s="4">
        <v>23.228000000000002</v>
      </c>
      <c r="AC39" s="4">
        <v>18.367000000000001</v>
      </c>
      <c r="AD39" s="4">
        <v>35.988999999999997</v>
      </c>
      <c r="AE39">
        <v>6.8140000000000001</v>
      </c>
      <c r="AF39" s="4">
        <v>39.026000000000003</v>
      </c>
      <c r="AG39" s="4">
        <v>59.579000000000001</v>
      </c>
      <c r="AH39" s="4">
        <v>84.165000000000006</v>
      </c>
    </row>
    <row r="40" spans="1:34" ht="14.5" x14ac:dyDescent="0.35">
      <c r="A40" s="73">
        <v>46266</v>
      </c>
      <c r="B40" s="15"/>
      <c r="C40" s="13">
        <v>13</v>
      </c>
      <c r="D40" s="14">
        <v>31</v>
      </c>
      <c r="E40" s="4">
        <v>53.734000000000002</v>
      </c>
      <c r="F40" s="4">
        <v>40.423999999999999</v>
      </c>
      <c r="G40" s="4">
        <v>21.771999999999998</v>
      </c>
      <c r="H40" s="4">
        <v>86.12</v>
      </c>
      <c r="I40" s="4">
        <v>13.500999999999999</v>
      </c>
      <c r="J40" s="4">
        <v>78.137</v>
      </c>
      <c r="K40" s="4">
        <v>14.433</v>
      </c>
      <c r="L40" s="4">
        <v>8.7219999999999995</v>
      </c>
      <c r="M40" s="4">
        <v>27.643999999999998</v>
      </c>
      <c r="N40" s="4">
        <v>51.679000000000002</v>
      </c>
      <c r="O40" s="4">
        <v>56.082999999999998</v>
      </c>
      <c r="P40" s="4">
        <v>21.577000000000002</v>
      </c>
      <c r="Q40" s="4">
        <v>41.966999999999999</v>
      </c>
      <c r="R40" s="4">
        <v>34.189</v>
      </c>
      <c r="S40" s="4">
        <v>36.954999999999998</v>
      </c>
      <c r="T40" s="4">
        <v>9.1010000000000009</v>
      </c>
      <c r="U40" s="4">
        <v>45.45</v>
      </c>
      <c r="V40" s="4">
        <v>15.016</v>
      </c>
      <c r="W40" s="4">
        <v>17.184999999999999</v>
      </c>
      <c r="X40" s="4">
        <v>99.409000000000006</v>
      </c>
      <c r="Y40" s="4">
        <v>16.52</v>
      </c>
      <c r="Z40" s="4">
        <v>8.7739999999999991</v>
      </c>
      <c r="AA40" s="4">
        <v>11.273999999999999</v>
      </c>
      <c r="AB40" s="4">
        <v>15.433999999999999</v>
      </c>
      <c r="AC40" s="4">
        <v>17.305</v>
      </c>
      <c r="AD40" s="4">
        <v>9.1809999999999992</v>
      </c>
      <c r="AE40">
        <v>21.626000000000001</v>
      </c>
      <c r="AF40" s="4">
        <v>68.637</v>
      </c>
      <c r="AG40" s="4">
        <v>40.860999999999997</v>
      </c>
      <c r="AH40" s="4">
        <v>83.784999999999997</v>
      </c>
    </row>
    <row r="41" spans="1:34" ht="14.5" x14ac:dyDescent="0.35">
      <c r="A41" s="73">
        <v>46296</v>
      </c>
      <c r="B41" s="15"/>
      <c r="C41" s="13">
        <v>23</v>
      </c>
      <c r="D41" s="14">
        <v>33</v>
      </c>
      <c r="E41" s="4">
        <v>49.256999999999998</v>
      </c>
      <c r="F41" s="4">
        <v>34.991999999999997</v>
      </c>
      <c r="G41" s="4">
        <v>34.908999999999999</v>
      </c>
      <c r="H41" s="4">
        <v>102.529</v>
      </c>
      <c r="I41" s="4">
        <v>48.027999999999999</v>
      </c>
      <c r="J41" s="4">
        <v>27.684000000000001</v>
      </c>
      <c r="K41" s="4">
        <v>35.152000000000001</v>
      </c>
      <c r="L41" s="4">
        <v>13.907999999999999</v>
      </c>
      <c r="M41" s="4">
        <v>30.271999999999998</v>
      </c>
      <c r="N41" s="4">
        <v>22.806999999999999</v>
      </c>
      <c r="O41" s="4">
        <v>67.414000000000001</v>
      </c>
      <c r="P41" s="4">
        <v>81.016999999999996</v>
      </c>
      <c r="Q41" s="4">
        <v>130.35499999999999</v>
      </c>
      <c r="R41" s="4">
        <v>51.012</v>
      </c>
      <c r="S41" s="4">
        <v>31.4</v>
      </c>
      <c r="T41" s="4">
        <v>25.92</v>
      </c>
      <c r="U41" s="4">
        <v>35.899000000000001</v>
      </c>
      <c r="V41" s="4">
        <v>65.567999999999998</v>
      </c>
      <c r="W41" s="4">
        <v>16.399000000000001</v>
      </c>
      <c r="X41" s="4">
        <v>55.215000000000003</v>
      </c>
      <c r="Y41" s="4">
        <v>55.603999999999999</v>
      </c>
      <c r="Z41" s="4">
        <v>25.626999999999999</v>
      </c>
      <c r="AA41" s="4">
        <v>20.777000000000001</v>
      </c>
      <c r="AB41" s="4">
        <v>44.597000000000001</v>
      </c>
      <c r="AC41" s="4">
        <v>24.884</v>
      </c>
      <c r="AD41" s="4">
        <v>15.964</v>
      </c>
      <c r="AE41">
        <v>22.292000000000002</v>
      </c>
      <c r="AF41" s="4">
        <v>23.800999999999998</v>
      </c>
      <c r="AG41" s="4">
        <v>20.645</v>
      </c>
      <c r="AH41" s="4">
        <v>36.316000000000003</v>
      </c>
    </row>
    <row r="42" spans="1:34" ht="14.5" x14ac:dyDescent="0.35">
      <c r="A42" s="73">
        <v>46327</v>
      </c>
      <c r="B42" s="15"/>
      <c r="C42" s="13">
        <v>25</v>
      </c>
      <c r="D42" s="14">
        <v>29</v>
      </c>
      <c r="E42" s="4">
        <v>46.061</v>
      </c>
      <c r="F42" s="4">
        <v>31.690999999999999</v>
      </c>
      <c r="G42" s="4">
        <v>39.777000000000001</v>
      </c>
      <c r="H42" s="4">
        <v>47.304000000000002</v>
      </c>
      <c r="I42" s="4">
        <v>68.567999999999998</v>
      </c>
      <c r="J42" s="4">
        <v>23.613</v>
      </c>
      <c r="K42" s="4">
        <v>28.294</v>
      </c>
      <c r="L42" s="4">
        <v>21.117000000000001</v>
      </c>
      <c r="M42" s="4">
        <v>29.411000000000001</v>
      </c>
      <c r="N42" s="4">
        <v>26.343</v>
      </c>
      <c r="O42" s="4">
        <v>47.069000000000003</v>
      </c>
      <c r="P42" s="4">
        <v>45.536999999999999</v>
      </c>
      <c r="Q42" s="4">
        <v>51.685000000000002</v>
      </c>
      <c r="R42" s="4">
        <v>27.116</v>
      </c>
      <c r="S42" s="4">
        <v>37.970999999999997</v>
      </c>
      <c r="T42" s="4">
        <v>28.978999999999999</v>
      </c>
      <c r="U42" s="4">
        <v>31.632000000000001</v>
      </c>
      <c r="V42" s="4">
        <v>35.847000000000001</v>
      </c>
      <c r="W42" s="4">
        <v>17.228000000000002</v>
      </c>
      <c r="X42" s="4">
        <v>32.526000000000003</v>
      </c>
      <c r="Y42" s="4">
        <v>31.119</v>
      </c>
      <c r="Z42" s="4">
        <v>30.082999999999998</v>
      </c>
      <c r="AA42" s="4">
        <v>23.411000000000001</v>
      </c>
      <c r="AB42" s="4">
        <v>30.591000000000001</v>
      </c>
      <c r="AC42" s="4">
        <v>20.114000000000001</v>
      </c>
      <c r="AD42" s="4">
        <v>24.016999999999999</v>
      </c>
      <c r="AE42">
        <v>28.021999999999998</v>
      </c>
      <c r="AF42" s="4">
        <v>29.358000000000001</v>
      </c>
      <c r="AG42" s="4">
        <v>26.151</v>
      </c>
      <c r="AH42" s="4">
        <v>32.896999999999998</v>
      </c>
    </row>
    <row r="43" spans="1:34" ht="14.5" x14ac:dyDescent="0.35">
      <c r="A43" s="73">
        <v>46357</v>
      </c>
      <c r="B43" s="15"/>
      <c r="C43" s="13">
        <v>24</v>
      </c>
      <c r="D43" s="14">
        <v>24</v>
      </c>
      <c r="E43" s="4">
        <v>31.39</v>
      </c>
      <c r="F43" s="4">
        <v>27.832000000000001</v>
      </c>
      <c r="G43" s="4">
        <v>31.64</v>
      </c>
      <c r="H43" s="4">
        <v>33.942999999999998</v>
      </c>
      <c r="I43" s="4">
        <v>39.86</v>
      </c>
      <c r="J43" s="4">
        <v>21.074000000000002</v>
      </c>
      <c r="K43" s="4">
        <v>21.518999999999998</v>
      </c>
      <c r="L43" s="4">
        <v>20.477</v>
      </c>
      <c r="M43" s="4">
        <v>18.940000000000001</v>
      </c>
      <c r="N43" s="4">
        <v>24.431000000000001</v>
      </c>
      <c r="O43" s="4">
        <v>33.232999999999997</v>
      </c>
      <c r="P43" s="4">
        <v>30.221</v>
      </c>
      <c r="Q43" s="4">
        <v>30.620999999999999</v>
      </c>
      <c r="R43" s="4">
        <v>45.134</v>
      </c>
      <c r="S43" s="4">
        <v>29.709</v>
      </c>
      <c r="T43" s="4">
        <v>21.872</v>
      </c>
      <c r="U43" s="4">
        <v>28.12</v>
      </c>
      <c r="V43" s="4">
        <v>25.408999999999999</v>
      </c>
      <c r="W43" s="4">
        <v>16.789000000000001</v>
      </c>
      <c r="X43" s="4">
        <v>25.283999999999999</v>
      </c>
      <c r="Y43" s="4">
        <v>23.411999999999999</v>
      </c>
      <c r="Z43" s="4">
        <v>22.783000000000001</v>
      </c>
      <c r="AA43" s="4">
        <v>26.576000000000001</v>
      </c>
      <c r="AB43" s="4">
        <v>27.332000000000001</v>
      </c>
      <c r="AC43" s="4">
        <v>16.29</v>
      </c>
      <c r="AD43" s="4">
        <v>26.72</v>
      </c>
      <c r="AE43">
        <v>21.925999999999998</v>
      </c>
      <c r="AF43" s="4">
        <v>25.952000000000002</v>
      </c>
      <c r="AG43" s="4">
        <v>22.486999999999998</v>
      </c>
      <c r="AH43" s="4">
        <v>28.709</v>
      </c>
    </row>
    <row r="44" spans="1:34" ht="14.5" x14ac:dyDescent="0.35">
      <c r="A44" s="73">
        <v>46388</v>
      </c>
      <c r="B44" s="15"/>
      <c r="C44" s="13">
        <v>24</v>
      </c>
      <c r="D44" s="14">
        <v>22</v>
      </c>
      <c r="E44" s="4">
        <v>26.713999999999999</v>
      </c>
      <c r="F44" s="4">
        <v>25.225000000000001</v>
      </c>
      <c r="G44" s="4">
        <v>25.187000000000001</v>
      </c>
      <c r="H44" s="4">
        <v>31.138999999999999</v>
      </c>
      <c r="I44" s="4">
        <v>29.635000000000002</v>
      </c>
      <c r="J44" s="4">
        <v>23.492999999999999</v>
      </c>
      <c r="K44" s="4">
        <v>20.831</v>
      </c>
      <c r="L44" s="4">
        <v>19.547999999999998</v>
      </c>
      <c r="M44" s="4">
        <v>19.125</v>
      </c>
      <c r="N44" s="4">
        <v>20.271000000000001</v>
      </c>
      <c r="O44" s="4">
        <v>41.984999999999999</v>
      </c>
      <c r="P44" s="4">
        <v>26.456</v>
      </c>
      <c r="Q44" s="4">
        <v>26.262</v>
      </c>
      <c r="R44" s="4">
        <v>27.506</v>
      </c>
      <c r="S44" s="4">
        <v>27.091999999999999</v>
      </c>
      <c r="T44" s="4">
        <v>19.535</v>
      </c>
      <c r="U44" s="4">
        <v>23.853000000000002</v>
      </c>
      <c r="V44" s="4">
        <v>27.3</v>
      </c>
      <c r="W44" s="4">
        <v>19.457999999999998</v>
      </c>
      <c r="X44" s="4">
        <v>22.373999999999999</v>
      </c>
      <c r="Y44" s="4">
        <v>23.606999999999999</v>
      </c>
      <c r="Z44" s="4">
        <v>18.596</v>
      </c>
      <c r="AA44" s="4">
        <v>30.518000000000001</v>
      </c>
      <c r="AB44" s="4">
        <v>23.59</v>
      </c>
      <c r="AC44" s="4">
        <v>15.387</v>
      </c>
      <c r="AD44" s="4">
        <v>25.209</v>
      </c>
      <c r="AE44">
        <v>17.274000000000001</v>
      </c>
      <c r="AF44" s="4">
        <v>20.986999999999998</v>
      </c>
      <c r="AG44" s="4">
        <v>25.209</v>
      </c>
      <c r="AH44" s="4">
        <v>27.922999999999998</v>
      </c>
    </row>
    <row r="45" spans="1:34" ht="14.5" x14ac:dyDescent="0.35">
      <c r="A45" s="73">
        <v>46419</v>
      </c>
      <c r="B45" s="15"/>
      <c r="C45" s="13">
        <v>27</v>
      </c>
      <c r="D45" s="14">
        <v>29</v>
      </c>
      <c r="E45" s="4">
        <v>48.62</v>
      </c>
      <c r="F45" s="4">
        <v>36.345999999999997</v>
      </c>
      <c r="G45" s="4">
        <v>26.056999999999999</v>
      </c>
      <c r="H45" s="4">
        <v>28.251999999999999</v>
      </c>
      <c r="I45" s="4">
        <v>31.492000000000001</v>
      </c>
      <c r="J45" s="4">
        <v>26.106000000000002</v>
      </c>
      <c r="K45" s="4">
        <v>23.536000000000001</v>
      </c>
      <c r="L45" s="4">
        <v>18.620999999999999</v>
      </c>
      <c r="M45" s="4">
        <v>24.370999999999999</v>
      </c>
      <c r="N45" s="4">
        <v>23.510999999999999</v>
      </c>
      <c r="O45" s="4">
        <v>51.488999999999997</v>
      </c>
      <c r="P45" s="4">
        <v>22.96</v>
      </c>
      <c r="Q45" s="4">
        <v>38.536999999999999</v>
      </c>
      <c r="R45" s="4">
        <v>23</v>
      </c>
      <c r="S45" s="4">
        <v>35.043999999999997</v>
      </c>
      <c r="T45" s="4">
        <v>19.645</v>
      </c>
      <c r="U45" s="4">
        <v>25.515000000000001</v>
      </c>
      <c r="V45" s="4">
        <v>25.725000000000001</v>
      </c>
      <c r="W45" s="4">
        <v>22.251000000000001</v>
      </c>
      <c r="X45" s="4">
        <v>28.08</v>
      </c>
      <c r="Y45" s="4">
        <v>35.590000000000003</v>
      </c>
      <c r="Z45" s="4">
        <v>35.539000000000001</v>
      </c>
      <c r="AA45" s="4">
        <v>71.438999999999993</v>
      </c>
      <c r="AB45" s="4">
        <v>23.388999999999999</v>
      </c>
      <c r="AC45" s="4">
        <v>18.957999999999998</v>
      </c>
      <c r="AD45" s="4">
        <v>25.89</v>
      </c>
      <c r="AE45">
        <v>24.8</v>
      </c>
      <c r="AF45" s="4">
        <v>26.356999999999999</v>
      </c>
      <c r="AG45" s="4">
        <v>25.32</v>
      </c>
      <c r="AH45" s="4">
        <v>26.364999999999998</v>
      </c>
    </row>
    <row r="46" spans="1:34" ht="14.5" x14ac:dyDescent="0.35">
      <c r="A46" s="73">
        <v>46447</v>
      </c>
      <c r="B46" s="15"/>
      <c r="C46" s="13">
        <v>74</v>
      </c>
      <c r="D46" s="14">
        <v>92</v>
      </c>
      <c r="E46" s="4">
        <v>188.684</v>
      </c>
      <c r="F46" s="4">
        <v>45.811999999999998</v>
      </c>
      <c r="G46" s="4">
        <v>142.249</v>
      </c>
      <c r="H46" s="4">
        <v>74.504999999999995</v>
      </c>
      <c r="I46" s="4">
        <v>53.892000000000003</v>
      </c>
      <c r="J46" s="4">
        <v>48.570999999999998</v>
      </c>
      <c r="K46" s="4">
        <v>70.736999999999995</v>
      </c>
      <c r="L46" s="4">
        <v>28.434000000000001</v>
      </c>
      <c r="M46" s="4">
        <v>48.662999999999997</v>
      </c>
      <c r="N46" s="4">
        <v>98.096000000000004</v>
      </c>
      <c r="O46" s="4">
        <v>113.538</v>
      </c>
      <c r="P46" s="4">
        <v>44.460999999999999</v>
      </c>
      <c r="Q46" s="4">
        <v>129.74600000000001</v>
      </c>
      <c r="R46" s="4">
        <v>86.685000000000002</v>
      </c>
      <c r="S46" s="4">
        <v>75.075000000000003</v>
      </c>
      <c r="T46" s="4">
        <v>51.267000000000003</v>
      </c>
      <c r="U46" s="4">
        <v>58.192999999999998</v>
      </c>
      <c r="V46" s="4">
        <v>65.501000000000005</v>
      </c>
      <c r="W46" s="4">
        <v>42.732999999999997</v>
      </c>
      <c r="X46" s="4">
        <v>54.75</v>
      </c>
      <c r="Y46" s="4">
        <v>69.197999999999993</v>
      </c>
      <c r="Z46" s="4">
        <v>55.81</v>
      </c>
      <c r="AA46" s="4">
        <v>177.75299999999999</v>
      </c>
      <c r="AB46" s="4">
        <v>35.707999999999998</v>
      </c>
      <c r="AC46" s="4">
        <v>100.754</v>
      </c>
      <c r="AD46" s="4">
        <v>50.360999999999997</v>
      </c>
      <c r="AE46">
        <v>39.409999999999997</v>
      </c>
      <c r="AF46" s="4">
        <v>58.887999999999998</v>
      </c>
      <c r="AG46" s="4">
        <v>96.754999999999995</v>
      </c>
      <c r="AH46" s="4">
        <v>75.658000000000001</v>
      </c>
    </row>
    <row r="47" spans="1:34" ht="14.5" x14ac:dyDescent="0.35">
      <c r="A47" s="73">
        <v>46478</v>
      </c>
      <c r="B47" s="15"/>
      <c r="C47" s="13">
        <v>110</v>
      </c>
      <c r="D47" s="14">
        <v>147</v>
      </c>
      <c r="E47" s="4">
        <v>207.24799999999999</v>
      </c>
      <c r="F47" s="4">
        <v>87.608999999999995</v>
      </c>
      <c r="G47" s="4">
        <v>224.28</v>
      </c>
      <c r="H47" s="4">
        <v>144.08600000000001</v>
      </c>
      <c r="I47" s="4">
        <v>110.14700000000001</v>
      </c>
      <c r="J47" s="4">
        <v>120.13800000000001</v>
      </c>
      <c r="K47" s="4">
        <v>200.667</v>
      </c>
      <c r="L47" s="4">
        <v>59.881</v>
      </c>
      <c r="M47" s="4">
        <v>66.296000000000006</v>
      </c>
      <c r="N47" s="4">
        <v>202.983</v>
      </c>
      <c r="O47" s="4">
        <v>310.72399999999999</v>
      </c>
      <c r="P47" s="4">
        <v>138.048</v>
      </c>
      <c r="Q47" s="4">
        <v>145.67599999999999</v>
      </c>
      <c r="R47" s="4">
        <v>275.096</v>
      </c>
      <c r="S47" s="4">
        <v>122.932</v>
      </c>
      <c r="T47" s="4">
        <v>160.303</v>
      </c>
      <c r="U47" s="4">
        <v>111.035</v>
      </c>
      <c r="V47" s="4">
        <v>157.80199999999999</v>
      </c>
      <c r="W47" s="4">
        <v>52.878</v>
      </c>
      <c r="X47" s="4">
        <v>92.834000000000003</v>
      </c>
      <c r="Y47" s="4">
        <v>65.825999999999993</v>
      </c>
      <c r="Z47" s="4">
        <v>94.956999999999994</v>
      </c>
      <c r="AA47" s="4">
        <v>195.17099999999999</v>
      </c>
      <c r="AB47" s="4">
        <v>65.894999999999996</v>
      </c>
      <c r="AC47" s="4">
        <v>191.28200000000001</v>
      </c>
      <c r="AD47" s="4">
        <v>69.251999999999995</v>
      </c>
      <c r="AE47">
        <v>67.86</v>
      </c>
      <c r="AF47" s="4">
        <v>218.249</v>
      </c>
      <c r="AG47" s="4">
        <v>259.45100000000002</v>
      </c>
      <c r="AH47" s="4">
        <v>170.09100000000001</v>
      </c>
    </row>
    <row r="48" spans="1:34" ht="14.5" x14ac:dyDescent="0.35">
      <c r="A48" s="73">
        <v>46508</v>
      </c>
      <c r="B48" s="15"/>
      <c r="C48" s="13">
        <v>190</v>
      </c>
      <c r="D48" s="14">
        <v>251</v>
      </c>
      <c r="E48" s="4">
        <v>339.4</v>
      </c>
      <c r="F48" s="4">
        <v>207.11500000000001</v>
      </c>
      <c r="G48" s="4">
        <v>389.34500000000003</v>
      </c>
      <c r="H48" s="4">
        <v>257.94299999999998</v>
      </c>
      <c r="I48" s="4">
        <v>290.60500000000002</v>
      </c>
      <c r="J48" s="4">
        <v>185.90600000000001</v>
      </c>
      <c r="K48" s="4">
        <v>433.57400000000001</v>
      </c>
      <c r="L48" s="4">
        <v>61.018999999999998</v>
      </c>
      <c r="M48" s="4">
        <v>181.42599999999999</v>
      </c>
      <c r="N48" s="4">
        <v>293.27</v>
      </c>
      <c r="O48" s="4">
        <v>534.96699999999998</v>
      </c>
      <c r="P48" s="4">
        <v>230.684</v>
      </c>
      <c r="Q48" s="4">
        <v>284.20299999999997</v>
      </c>
      <c r="R48" s="4">
        <v>373.64800000000002</v>
      </c>
      <c r="S48" s="4">
        <v>381.65699999999998</v>
      </c>
      <c r="T48" s="4">
        <v>215.55600000000001</v>
      </c>
      <c r="U48" s="4">
        <v>189.005</v>
      </c>
      <c r="V48" s="4">
        <v>206.726</v>
      </c>
      <c r="W48" s="4">
        <v>138.137</v>
      </c>
      <c r="X48" s="4">
        <v>191.74100000000001</v>
      </c>
      <c r="Y48" s="4">
        <v>172.79900000000001</v>
      </c>
      <c r="Z48" s="4">
        <v>196.64400000000001</v>
      </c>
      <c r="AA48" s="4">
        <v>235.93</v>
      </c>
      <c r="AB48" s="4">
        <v>132.952</v>
      </c>
      <c r="AC48" s="4">
        <v>318.72000000000003</v>
      </c>
      <c r="AD48" s="4">
        <v>177.05799999999999</v>
      </c>
      <c r="AE48">
        <v>186.84</v>
      </c>
      <c r="AF48" s="4">
        <v>318.875</v>
      </c>
      <c r="AG48" s="4">
        <v>441.80200000000002</v>
      </c>
      <c r="AH48" s="4">
        <v>298.20999999999998</v>
      </c>
    </row>
    <row r="49" spans="1:1005" ht="14.5" x14ac:dyDescent="0.35">
      <c r="A49" s="73">
        <v>46539</v>
      </c>
      <c r="B49" s="15"/>
      <c r="C49" s="13">
        <v>102</v>
      </c>
      <c r="D49" s="14">
        <v>187</v>
      </c>
      <c r="E49" s="4">
        <v>430.017</v>
      </c>
      <c r="F49" s="4">
        <v>67.274000000000001</v>
      </c>
      <c r="G49" s="4">
        <v>371.08499999999998</v>
      </c>
      <c r="H49" s="4">
        <v>170.52500000000001</v>
      </c>
      <c r="I49" s="4">
        <v>305.03699999999998</v>
      </c>
      <c r="J49" s="4">
        <v>49.429000000000002</v>
      </c>
      <c r="K49" s="4">
        <v>196.035</v>
      </c>
      <c r="L49" s="4">
        <v>13.27</v>
      </c>
      <c r="M49" s="4">
        <v>111.05500000000001</v>
      </c>
      <c r="N49" s="4">
        <v>131.22300000000001</v>
      </c>
      <c r="O49" s="4">
        <v>360.74200000000002</v>
      </c>
      <c r="P49" s="4">
        <v>75.799000000000007</v>
      </c>
      <c r="Q49" s="4">
        <v>163.57900000000001</v>
      </c>
      <c r="R49" s="4">
        <v>336.43200000000002</v>
      </c>
      <c r="S49" s="4">
        <v>160.11099999999999</v>
      </c>
      <c r="T49" s="4">
        <v>219.934</v>
      </c>
      <c r="U49" s="4">
        <v>243.62</v>
      </c>
      <c r="V49" s="4">
        <v>63.817999999999998</v>
      </c>
      <c r="W49" s="4">
        <v>79.105999999999995</v>
      </c>
      <c r="X49" s="4">
        <v>172.982</v>
      </c>
      <c r="Y49" s="4">
        <v>226.245</v>
      </c>
      <c r="Z49" s="4">
        <v>220.59100000000001</v>
      </c>
      <c r="AA49" s="4">
        <v>220.499</v>
      </c>
      <c r="AB49" s="4">
        <v>30.305</v>
      </c>
      <c r="AC49" s="4">
        <v>377.928</v>
      </c>
      <c r="AD49" s="4">
        <v>64.92</v>
      </c>
      <c r="AE49">
        <v>259.20400000000001</v>
      </c>
      <c r="AF49" s="4">
        <v>148.15700000000001</v>
      </c>
      <c r="AG49" s="4">
        <v>355.93400000000003</v>
      </c>
      <c r="AH49" s="4">
        <v>213.97300000000001</v>
      </c>
    </row>
    <row r="50" spans="1:1005" ht="14.5" x14ac:dyDescent="0.35">
      <c r="A50" s="73">
        <v>46569</v>
      </c>
      <c r="B50" s="15"/>
      <c r="C50" s="13">
        <v>9</v>
      </c>
      <c r="D50" s="14">
        <v>33</v>
      </c>
      <c r="E50" s="4">
        <v>261.065</v>
      </c>
      <c r="F50" s="4">
        <v>10.65</v>
      </c>
      <c r="G50" s="4">
        <v>90.963999999999999</v>
      </c>
      <c r="H50" s="4">
        <v>73.138999999999996</v>
      </c>
      <c r="I50" s="4">
        <v>177.98</v>
      </c>
      <c r="J50" s="4">
        <v>-7.7130000000000001</v>
      </c>
      <c r="K50" s="4">
        <v>29.562000000000001</v>
      </c>
      <c r="L50" s="4">
        <v>18.157</v>
      </c>
      <c r="M50" s="4">
        <v>-3.9430000000000001</v>
      </c>
      <c r="N50" s="4">
        <v>23.786999999999999</v>
      </c>
      <c r="O50" s="4">
        <v>100.73</v>
      </c>
      <c r="P50" s="4">
        <v>26.274999999999999</v>
      </c>
      <c r="Q50" s="4">
        <v>24.518999999999998</v>
      </c>
      <c r="R50" s="4">
        <v>87.820999999999998</v>
      </c>
      <c r="S50" s="4">
        <v>33.283999999999999</v>
      </c>
      <c r="T50" s="4">
        <v>32.408999999999999</v>
      </c>
      <c r="U50" s="4">
        <v>56.061999999999998</v>
      </c>
      <c r="V50" s="4">
        <v>6.5629999999999997</v>
      </c>
      <c r="W50" s="4">
        <v>26.742000000000001</v>
      </c>
      <c r="X50" s="4">
        <v>14.398999999999999</v>
      </c>
      <c r="Y50" s="4">
        <v>33.981999999999999</v>
      </c>
      <c r="Z50" s="4">
        <v>22.704999999999998</v>
      </c>
      <c r="AA50" s="4">
        <v>34.036000000000001</v>
      </c>
      <c r="AB50" s="4">
        <v>20.651</v>
      </c>
      <c r="AC50" s="4">
        <v>138.39400000000001</v>
      </c>
      <c r="AD50" s="4">
        <v>1.081</v>
      </c>
      <c r="AE50">
        <v>97.67</v>
      </c>
      <c r="AF50" s="4">
        <v>51.893000000000001</v>
      </c>
      <c r="AG50" s="4">
        <v>102.199</v>
      </c>
      <c r="AH50" s="4">
        <v>21.913</v>
      </c>
    </row>
    <row r="51" spans="1:1005" ht="14.5" x14ac:dyDescent="0.35">
      <c r="A51" s="73">
        <v>46600</v>
      </c>
      <c r="B51" s="15"/>
      <c r="C51" s="13">
        <v>2</v>
      </c>
      <c r="D51" s="14">
        <v>24</v>
      </c>
      <c r="E51" s="4">
        <v>77.793000000000006</v>
      </c>
      <c r="F51" s="4">
        <v>-2.1320000000000001</v>
      </c>
      <c r="G51" s="4">
        <v>71.462999999999994</v>
      </c>
      <c r="H51" s="4">
        <v>24.494</v>
      </c>
      <c r="I51" s="4">
        <v>126.97499999999999</v>
      </c>
      <c r="J51" s="4">
        <v>-4.4249999999999998</v>
      </c>
      <c r="K51" s="4">
        <v>41.408999999999999</v>
      </c>
      <c r="L51" s="4">
        <v>18.073</v>
      </c>
      <c r="M51" s="4">
        <v>15.185</v>
      </c>
      <c r="N51" s="4">
        <v>-0.51700000000000002</v>
      </c>
      <c r="O51" s="4">
        <v>35.085000000000001</v>
      </c>
      <c r="P51" s="4">
        <v>37.241999999999997</v>
      </c>
      <c r="Q51" s="4">
        <v>43.875999999999998</v>
      </c>
      <c r="R51" s="4">
        <v>36.795999999999999</v>
      </c>
      <c r="S51" s="4">
        <v>-0.41299999999999998</v>
      </c>
      <c r="T51" s="4">
        <v>35.573</v>
      </c>
      <c r="U51" s="4">
        <v>12.11</v>
      </c>
      <c r="V51" s="4">
        <v>-7.2670000000000003</v>
      </c>
      <c r="W51" s="4">
        <v>39.677999999999997</v>
      </c>
      <c r="X51" s="4">
        <v>9.6760000000000002</v>
      </c>
      <c r="Y51" s="4">
        <v>5.133</v>
      </c>
      <c r="Z51" s="4">
        <v>27.664999999999999</v>
      </c>
      <c r="AA51" s="4">
        <v>23.129000000000001</v>
      </c>
      <c r="AB51" s="4">
        <v>18.289000000000001</v>
      </c>
      <c r="AC51" s="4">
        <v>37.250999999999998</v>
      </c>
      <c r="AD51" s="4">
        <v>7.1459999999999999</v>
      </c>
      <c r="AE51">
        <v>38.835999999999999</v>
      </c>
      <c r="AF51" s="4">
        <v>59.91</v>
      </c>
      <c r="AG51" s="4">
        <v>72.95</v>
      </c>
      <c r="AH51" s="4">
        <v>9.86</v>
      </c>
    </row>
    <row r="52" spans="1:1005" ht="14.5" x14ac:dyDescent="0.35">
      <c r="A52" s="73">
        <v>46631</v>
      </c>
      <c r="B52" s="15"/>
      <c r="C52" s="13">
        <v>13</v>
      </c>
      <c r="D52" s="14">
        <v>31</v>
      </c>
      <c r="E52" s="4">
        <v>40.015000000000001</v>
      </c>
      <c r="F52" s="4">
        <v>22.004999999999999</v>
      </c>
      <c r="G52" s="4">
        <v>86.091999999999999</v>
      </c>
      <c r="H52" s="4">
        <v>13.653</v>
      </c>
      <c r="I52" s="4">
        <v>79.733999999999995</v>
      </c>
      <c r="J52" s="4">
        <v>14.535</v>
      </c>
      <c r="K52" s="4">
        <v>8.6850000000000005</v>
      </c>
      <c r="L52" s="4">
        <v>27.643000000000001</v>
      </c>
      <c r="M52" s="4">
        <v>51.973999999999997</v>
      </c>
      <c r="N52" s="4">
        <v>56.204999999999998</v>
      </c>
      <c r="O52" s="4">
        <v>21.497</v>
      </c>
      <c r="P52" s="4">
        <v>41.965000000000003</v>
      </c>
      <c r="Q52" s="4">
        <v>33.665999999999997</v>
      </c>
      <c r="R52" s="4">
        <v>37.11</v>
      </c>
      <c r="S52" s="4">
        <v>9.0960000000000001</v>
      </c>
      <c r="T52" s="4">
        <v>45.453000000000003</v>
      </c>
      <c r="U52" s="4">
        <v>15.488</v>
      </c>
      <c r="V52" s="4">
        <v>17.645</v>
      </c>
      <c r="W52" s="4">
        <v>99.478999999999999</v>
      </c>
      <c r="X52" s="4">
        <v>16.404</v>
      </c>
      <c r="Y52" s="4">
        <v>8.6709999999999994</v>
      </c>
      <c r="Z52" s="4">
        <v>11.298999999999999</v>
      </c>
      <c r="AA52" s="4">
        <v>15.339</v>
      </c>
      <c r="AB52" s="4">
        <v>17.233000000000001</v>
      </c>
      <c r="AC52" s="4">
        <v>9.2919999999999998</v>
      </c>
      <c r="AD52" s="4">
        <v>21.834</v>
      </c>
      <c r="AE52">
        <v>68.391999999999996</v>
      </c>
      <c r="AF52" s="4">
        <v>41.140999999999998</v>
      </c>
      <c r="AG52" s="4">
        <v>95.283000000000001</v>
      </c>
      <c r="AH52" s="4">
        <v>53.720999999999997</v>
      </c>
    </row>
    <row r="53" spans="1:1005" ht="14.5" x14ac:dyDescent="0.35">
      <c r="A53" s="73">
        <v>46661</v>
      </c>
      <c r="B53" s="15"/>
      <c r="C53" s="13">
        <v>23</v>
      </c>
      <c r="D53" s="14">
        <v>33</v>
      </c>
      <c r="E53" s="4">
        <v>37.549999999999997</v>
      </c>
      <c r="F53" s="4">
        <v>35.140999999999998</v>
      </c>
      <c r="G53" s="4">
        <v>102.51</v>
      </c>
      <c r="H53" s="4">
        <v>48.292000000000002</v>
      </c>
      <c r="I53" s="4">
        <v>28.696999999999999</v>
      </c>
      <c r="J53" s="4">
        <v>35.323999999999998</v>
      </c>
      <c r="K53" s="4">
        <v>13.878</v>
      </c>
      <c r="L53" s="4">
        <v>30.27</v>
      </c>
      <c r="M53" s="4">
        <v>23.21</v>
      </c>
      <c r="N53" s="4">
        <v>67.489999999999995</v>
      </c>
      <c r="O53" s="4">
        <v>80.933000000000007</v>
      </c>
      <c r="P53" s="4">
        <v>130.35599999999999</v>
      </c>
      <c r="Q53" s="4">
        <v>52.231999999999999</v>
      </c>
      <c r="R53" s="4">
        <v>31.542999999999999</v>
      </c>
      <c r="S53" s="4">
        <v>25.905000000000001</v>
      </c>
      <c r="T53" s="4">
        <v>35.895000000000003</v>
      </c>
      <c r="U53" s="4">
        <v>65.576999999999998</v>
      </c>
      <c r="V53" s="4">
        <v>16.343</v>
      </c>
      <c r="W53" s="4">
        <v>55.279000000000003</v>
      </c>
      <c r="X53" s="4">
        <v>55.460999999999999</v>
      </c>
      <c r="Y53" s="4">
        <v>25.247</v>
      </c>
      <c r="Z53" s="4">
        <v>20.582000000000001</v>
      </c>
      <c r="AA53" s="4">
        <v>44.518999999999998</v>
      </c>
      <c r="AB53" s="4">
        <v>24.809000000000001</v>
      </c>
      <c r="AC53" s="4">
        <v>15.911</v>
      </c>
      <c r="AD53" s="4">
        <v>22.503</v>
      </c>
      <c r="AE53">
        <v>23.664000000000001</v>
      </c>
      <c r="AF53" s="4">
        <v>20.87</v>
      </c>
      <c r="AG53" s="4">
        <v>36.896000000000001</v>
      </c>
      <c r="AH53" s="4">
        <v>49.246000000000002</v>
      </c>
    </row>
    <row r="54" spans="1:1005" ht="14.5" x14ac:dyDescent="0.35">
      <c r="A54" s="73">
        <v>46692</v>
      </c>
      <c r="B54" s="15"/>
      <c r="C54" s="13">
        <v>25</v>
      </c>
      <c r="D54" s="14">
        <v>29</v>
      </c>
      <c r="E54" s="4">
        <v>32.185000000000002</v>
      </c>
      <c r="F54" s="4">
        <v>40.043999999999997</v>
      </c>
      <c r="G54" s="4">
        <v>47.29</v>
      </c>
      <c r="H54" s="4">
        <v>68.915000000000006</v>
      </c>
      <c r="I54" s="4">
        <v>23.783999999999999</v>
      </c>
      <c r="J54" s="4">
        <v>28.486999999999998</v>
      </c>
      <c r="K54" s="4">
        <v>21.088999999999999</v>
      </c>
      <c r="L54" s="4">
        <v>29.428999999999998</v>
      </c>
      <c r="M54" s="4">
        <v>26.279</v>
      </c>
      <c r="N54" s="4">
        <v>47.128</v>
      </c>
      <c r="O54" s="4">
        <v>45.472000000000001</v>
      </c>
      <c r="P54" s="4">
        <v>51.683999999999997</v>
      </c>
      <c r="Q54" s="4">
        <v>27.326000000000001</v>
      </c>
      <c r="R54" s="4">
        <v>38.106000000000002</v>
      </c>
      <c r="S54" s="4">
        <v>28.951000000000001</v>
      </c>
      <c r="T54" s="4">
        <v>31.626000000000001</v>
      </c>
      <c r="U54" s="4">
        <v>36.926000000000002</v>
      </c>
      <c r="V54" s="4">
        <v>17.151</v>
      </c>
      <c r="W54" s="4">
        <v>32.588999999999999</v>
      </c>
      <c r="X54" s="4">
        <v>31.01</v>
      </c>
      <c r="Y54" s="4">
        <v>30.629000000000001</v>
      </c>
      <c r="Z54" s="4">
        <v>23.277000000000001</v>
      </c>
      <c r="AA54" s="4">
        <v>30.512</v>
      </c>
      <c r="AB54" s="4">
        <v>20.030999999999999</v>
      </c>
      <c r="AC54" s="4">
        <v>24.045000000000002</v>
      </c>
      <c r="AD54" s="4">
        <v>28.215</v>
      </c>
      <c r="AE54">
        <v>29.216999999999999</v>
      </c>
      <c r="AF54" s="4">
        <v>26.369</v>
      </c>
      <c r="AG54" s="4">
        <v>33.337000000000003</v>
      </c>
      <c r="AH54" s="4">
        <v>46.046999999999997</v>
      </c>
    </row>
    <row r="55" spans="1:1005" ht="14.5" x14ac:dyDescent="0.35">
      <c r="A55" s="73">
        <v>46722</v>
      </c>
      <c r="B55" s="15"/>
      <c r="C55" s="13">
        <v>24</v>
      </c>
      <c r="D55" s="14">
        <v>24</v>
      </c>
      <c r="E55" s="4">
        <v>28.193000000000001</v>
      </c>
      <c r="F55" s="4">
        <v>31.905000000000001</v>
      </c>
      <c r="G55" s="4">
        <v>33.927</v>
      </c>
      <c r="H55" s="4">
        <v>40.04</v>
      </c>
      <c r="I55" s="4">
        <v>21.076000000000001</v>
      </c>
      <c r="J55" s="4">
        <v>21.696000000000002</v>
      </c>
      <c r="K55" s="4">
        <v>20.448</v>
      </c>
      <c r="L55" s="4">
        <v>18.956</v>
      </c>
      <c r="M55" s="4">
        <v>24.46</v>
      </c>
      <c r="N55" s="4">
        <v>33.295000000000002</v>
      </c>
      <c r="O55" s="4">
        <v>30.155000000000001</v>
      </c>
      <c r="P55" s="4">
        <v>30.617000000000001</v>
      </c>
      <c r="Q55" s="4">
        <v>45.533000000000001</v>
      </c>
      <c r="R55" s="4">
        <v>29.847999999999999</v>
      </c>
      <c r="S55" s="4">
        <v>21.84</v>
      </c>
      <c r="T55" s="4">
        <v>28.114999999999998</v>
      </c>
      <c r="U55" s="4">
        <v>26.097999999999999</v>
      </c>
      <c r="V55" s="4">
        <v>16.707000000000001</v>
      </c>
      <c r="W55" s="4">
        <v>25.356999999999999</v>
      </c>
      <c r="X55" s="4">
        <v>23.303999999999998</v>
      </c>
      <c r="Y55" s="4">
        <v>23.033999999999999</v>
      </c>
      <c r="Z55" s="4">
        <v>26.434999999999999</v>
      </c>
      <c r="AA55" s="4">
        <v>27.254000000000001</v>
      </c>
      <c r="AB55" s="4">
        <v>16.206</v>
      </c>
      <c r="AC55" s="4">
        <v>26.736999999999998</v>
      </c>
      <c r="AD55" s="4">
        <v>22.111999999999998</v>
      </c>
      <c r="AE55">
        <v>25.795999999999999</v>
      </c>
      <c r="AF55" s="4">
        <v>22.693000000000001</v>
      </c>
      <c r="AG55" s="4">
        <v>28.893000000000001</v>
      </c>
      <c r="AH55" s="4">
        <v>31.376999999999999</v>
      </c>
    </row>
    <row r="56" spans="1:1005" ht="14.5" x14ac:dyDescent="0.35">
      <c r="A56" s="73">
        <v>46753</v>
      </c>
      <c r="B56" s="15"/>
      <c r="C56" s="13">
        <v>24</v>
      </c>
      <c r="D56" s="14">
        <v>22</v>
      </c>
      <c r="E56" s="4">
        <v>25.382000000000001</v>
      </c>
      <c r="F56" s="4">
        <v>25.428999999999998</v>
      </c>
      <c r="G56" s="4">
        <v>31.123000000000001</v>
      </c>
      <c r="H56" s="4">
        <v>29.798999999999999</v>
      </c>
      <c r="I56" s="4">
        <v>23.376000000000001</v>
      </c>
      <c r="J56" s="4">
        <v>21.013000000000002</v>
      </c>
      <c r="K56" s="4">
        <v>19.521000000000001</v>
      </c>
      <c r="L56" s="4">
        <v>19.145</v>
      </c>
      <c r="M56" s="4">
        <v>20.274999999999999</v>
      </c>
      <c r="N56" s="4">
        <v>42.094000000000001</v>
      </c>
      <c r="O56" s="4">
        <v>26.393000000000001</v>
      </c>
      <c r="P56" s="4">
        <v>26.26</v>
      </c>
      <c r="Q56" s="4">
        <v>27.675999999999998</v>
      </c>
      <c r="R56" s="4">
        <v>27.234999999999999</v>
      </c>
      <c r="S56" s="4">
        <v>19.504000000000001</v>
      </c>
      <c r="T56" s="4">
        <v>23.85</v>
      </c>
      <c r="U56" s="4">
        <v>27.766999999999999</v>
      </c>
      <c r="V56" s="4">
        <v>19.379000000000001</v>
      </c>
      <c r="W56" s="4">
        <v>22.45</v>
      </c>
      <c r="X56" s="4">
        <v>23.5</v>
      </c>
      <c r="Y56" s="4">
        <v>18.308</v>
      </c>
      <c r="Z56" s="4">
        <v>30.373000000000001</v>
      </c>
      <c r="AA56" s="4">
        <v>23.516999999999999</v>
      </c>
      <c r="AB56" s="4">
        <v>15.308</v>
      </c>
      <c r="AC56" s="4">
        <v>25.221</v>
      </c>
      <c r="AD56" s="4">
        <v>17.451000000000001</v>
      </c>
      <c r="AE56">
        <v>20.856000000000002</v>
      </c>
      <c r="AF56" s="4">
        <v>25.427</v>
      </c>
      <c r="AG56" s="4">
        <v>27.914999999999999</v>
      </c>
      <c r="AH56" s="4">
        <v>26.702000000000002</v>
      </c>
    </row>
    <row r="57" spans="1:1005" ht="14.5" x14ac:dyDescent="0.35">
      <c r="A57" s="73">
        <v>46784</v>
      </c>
      <c r="B57" s="15"/>
      <c r="C57" s="13">
        <v>27</v>
      </c>
      <c r="D57" s="14">
        <v>29</v>
      </c>
      <c r="E57" s="4">
        <v>37.56</v>
      </c>
      <c r="F57" s="4">
        <v>27.122</v>
      </c>
      <c r="G57" s="4">
        <v>29.268999999999998</v>
      </c>
      <c r="H57" s="4">
        <v>32.976999999999997</v>
      </c>
      <c r="I57" s="4">
        <v>26.763999999999999</v>
      </c>
      <c r="J57" s="4">
        <v>25.513999999999999</v>
      </c>
      <c r="K57" s="4">
        <v>19.332999999999998</v>
      </c>
      <c r="L57" s="4">
        <v>25.224</v>
      </c>
      <c r="M57" s="4">
        <v>24.143999999999998</v>
      </c>
      <c r="N57" s="4">
        <v>53.354999999999997</v>
      </c>
      <c r="O57" s="4">
        <v>24.114999999999998</v>
      </c>
      <c r="P57" s="4">
        <v>39.790999999999997</v>
      </c>
      <c r="Q57" s="4">
        <v>23.779</v>
      </c>
      <c r="R57" s="4">
        <v>37.097999999999999</v>
      </c>
      <c r="S57" s="4">
        <v>20.506</v>
      </c>
      <c r="T57" s="4">
        <v>26.5</v>
      </c>
      <c r="U57" s="4">
        <v>27.081</v>
      </c>
      <c r="V57" s="4">
        <v>22.768999999999998</v>
      </c>
      <c r="W57" s="4">
        <v>29.82</v>
      </c>
      <c r="X57" s="4">
        <v>36.442999999999998</v>
      </c>
      <c r="Y57" s="4">
        <v>36.540999999999997</v>
      </c>
      <c r="Z57" s="4">
        <v>73.501999999999995</v>
      </c>
      <c r="AA57" s="4">
        <v>24.178000000000001</v>
      </c>
      <c r="AB57" s="4">
        <v>19.68</v>
      </c>
      <c r="AC57" s="4">
        <v>26.677</v>
      </c>
      <c r="AD57" s="4">
        <v>25.998000000000001</v>
      </c>
      <c r="AE57">
        <v>27.26</v>
      </c>
      <c r="AF57" s="4">
        <v>26.411999999999999</v>
      </c>
      <c r="AG57" s="4">
        <v>27.373999999999999</v>
      </c>
      <c r="AH57" s="4">
        <v>51.926000000000002</v>
      </c>
    </row>
    <row r="58" spans="1:1005" ht="14.5" x14ac:dyDescent="0.35">
      <c r="A58" s="73">
        <v>46813</v>
      </c>
      <c r="B58" s="15"/>
      <c r="C58" s="13">
        <v>74</v>
      </c>
      <c r="D58" s="14">
        <v>92</v>
      </c>
      <c r="E58" s="4">
        <v>45.991999999999997</v>
      </c>
      <c r="F58" s="4">
        <v>147.851</v>
      </c>
      <c r="G58" s="4">
        <v>75.834999999999994</v>
      </c>
      <c r="H58" s="4">
        <v>54.981000000000002</v>
      </c>
      <c r="I58" s="4">
        <v>48.603000000000002</v>
      </c>
      <c r="J58" s="4">
        <v>72.069999999999993</v>
      </c>
      <c r="K58" s="4">
        <v>29.346</v>
      </c>
      <c r="L58" s="4">
        <v>48.953000000000003</v>
      </c>
      <c r="M58" s="4">
        <v>98.534999999999997</v>
      </c>
      <c r="N58" s="4">
        <v>115.529</v>
      </c>
      <c r="O58" s="4">
        <v>45.042000000000002</v>
      </c>
      <c r="P58" s="4">
        <v>132.203</v>
      </c>
      <c r="Q58" s="4">
        <v>86.984999999999999</v>
      </c>
      <c r="R58" s="4">
        <v>75.12</v>
      </c>
      <c r="S58" s="4">
        <v>53.472000000000001</v>
      </c>
      <c r="T58" s="4">
        <v>59.222000000000001</v>
      </c>
      <c r="U58" s="4">
        <v>66.459999999999994</v>
      </c>
      <c r="V58" s="4">
        <v>43.850999999999999</v>
      </c>
      <c r="W58" s="4">
        <v>54.985999999999997</v>
      </c>
      <c r="X58" s="4">
        <v>71.558000000000007</v>
      </c>
      <c r="Y58" s="4">
        <v>56.152000000000001</v>
      </c>
      <c r="Z58" s="4">
        <v>181.50399999999999</v>
      </c>
      <c r="AA58" s="4">
        <v>35.982999999999997</v>
      </c>
      <c r="AB58" s="4">
        <v>103.122</v>
      </c>
      <c r="AC58" s="4">
        <v>50.24</v>
      </c>
      <c r="AD58" s="4">
        <v>40.149000000000001</v>
      </c>
      <c r="AE58">
        <v>60.883000000000003</v>
      </c>
      <c r="AF58" s="4">
        <v>102.70699999999999</v>
      </c>
      <c r="AG58" s="4">
        <v>76.031000000000006</v>
      </c>
      <c r="AH58" s="4">
        <v>188.11</v>
      </c>
    </row>
    <row r="59" spans="1:1005" ht="14.5" x14ac:dyDescent="0.35">
      <c r="A59" s="73">
        <v>46844</v>
      </c>
      <c r="B59" s="15"/>
      <c r="C59" s="13">
        <v>110</v>
      </c>
      <c r="D59" s="14">
        <v>147</v>
      </c>
      <c r="E59" s="4">
        <v>87.885000000000005</v>
      </c>
      <c r="F59" s="4">
        <v>226.172</v>
      </c>
      <c r="G59" s="4">
        <v>147.29599999999999</v>
      </c>
      <c r="H59" s="4">
        <v>115.759</v>
      </c>
      <c r="I59" s="4">
        <v>120.748</v>
      </c>
      <c r="J59" s="4">
        <v>209.74299999999999</v>
      </c>
      <c r="K59" s="4">
        <v>59.762</v>
      </c>
      <c r="L59" s="4">
        <v>68.376999999999995</v>
      </c>
      <c r="M59" s="4">
        <v>203.506</v>
      </c>
      <c r="N59" s="4">
        <v>317.52199999999999</v>
      </c>
      <c r="O59" s="4">
        <v>140.72999999999999</v>
      </c>
      <c r="P59" s="4">
        <v>150.63300000000001</v>
      </c>
      <c r="Q59" s="4">
        <v>275.60300000000001</v>
      </c>
      <c r="R59" s="4">
        <v>128.107</v>
      </c>
      <c r="S59" s="4">
        <v>163.72800000000001</v>
      </c>
      <c r="T59" s="4">
        <v>112.648</v>
      </c>
      <c r="U59" s="4">
        <v>158.72</v>
      </c>
      <c r="V59" s="4">
        <v>54.170999999999999</v>
      </c>
      <c r="W59" s="4">
        <v>93.17</v>
      </c>
      <c r="X59" s="4">
        <v>64.685000000000002</v>
      </c>
      <c r="Y59" s="4">
        <v>95.245000000000005</v>
      </c>
      <c r="Z59" s="4">
        <v>192.5</v>
      </c>
      <c r="AA59" s="4">
        <v>68.703999999999994</v>
      </c>
      <c r="AB59" s="4">
        <v>201.34</v>
      </c>
      <c r="AC59" s="4">
        <v>68.941000000000003</v>
      </c>
      <c r="AD59" s="4">
        <v>67.751999999999995</v>
      </c>
      <c r="AE59">
        <v>224.71899999999999</v>
      </c>
      <c r="AF59" s="4">
        <v>266.72000000000003</v>
      </c>
      <c r="AG59" s="4">
        <v>171.08099999999999</v>
      </c>
      <c r="AH59" s="4">
        <v>214.274</v>
      </c>
    </row>
    <row r="60" spans="1:1005" ht="14.5" x14ac:dyDescent="0.35">
      <c r="A60" s="73">
        <v>46874</v>
      </c>
      <c r="B60" s="15"/>
      <c r="C60" s="13">
        <v>190</v>
      </c>
      <c r="D60" s="14">
        <v>251</v>
      </c>
      <c r="E60" s="4">
        <v>206.733</v>
      </c>
      <c r="F60" s="4">
        <v>396.36900000000003</v>
      </c>
      <c r="G60" s="4">
        <v>262.99799999999999</v>
      </c>
      <c r="H60" s="4">
        <v>296.69799999999998</v>
      </c>
      <c r="I60" s="4">
        <v>185.77500000000001</v>
      </c>
      <c r="J60" s="4">
        <v>434.36900000000003</v>
      </c>
      <c r="K60" s="4">
        <v>60.725000000000001</v>
      </c>
      <c r="L60" s="4">
        <v>189.136</v>
      </c>
      <c r="M60" s="4">
        <v>293.09500000000003</v>
      </c>
      <c r="N60" s="4">
        <v>545.64099999999996</v>
      </c>
      <c r="O60" s="4">
        <v>230.68299999999999</v>
      </c>
      <c r="P60" s="4">
        <v>285.61099999999999</v>
      </c>
      <c r="Q60" s="4">
        <v>373.21199999999999</v>
      </c>
      <c r="R60" s="4">
        <v>383.76499999999999</v>
      </c>
      <c r="S60" s="4">
        <v>220.988</v>
      </c>
      <c r="T60" s="4">
        <v>195.47</v>
      </c>
      <c r="U60" s="4">
        <v>206.62200000000001</v>
      </c>
      <c r="V60" s="4">
        <v>139.67699999999999</v>
      </c>
      <c r="W60" s="4">
        <v>201.703</v>
      </c>
      <c r="X60" s="4">
        <v>178.07400000000001</v>
      </c>
      <c r="Y60" s="4">
        <v>196.24</v>
      </c>
      <c r="Z60" s="4">
        <v>242.053</v>
      </c>
      <c r="AA60" s="4">
        <v>130.93299999999999</v>
      </c>
      <c r="AB60" s="4">
        <v>313.08300000000003</v>
      </c>
      <c r="AC60" s="4">
        <v>176.75299999999999</v>
      </c>
      <c r="AD60" s="4">
        <v>194.91900000000001</v>
      </c>
      <c r="AE60">
        <v>318.18299999999999</v>
      </c>
      <c r="AF60" s="4">
        <v>449.21499999999997</v>
      </c>
      <c r="AG60" s="4">
        <v>298.18200000000002</v>
      </c>
      <c r="AH60" s="4">
        <v>340.952</v>
      </c>
    </row>
    <row r="61" spans="1:1005" ht="14.5" x14ac:dyDescent="0.35">
      <c r="A61" s="73">
        <v>46905</v>
      </c>
      <c r="B61" s="15"/>
      <c r="C61" s="13">
        <v>102</v>
      </c>
      <c r="D61" s="14">
        <v>187</v>
      </c>
      <c r="E61" s="4">
        <v>67.292000000000002</v>
      </c>
      <c r="F61" s="4">
        <v>366.71800000000002</v>
      </c>
      <c r="G61" s="4">
        <v>165.41</v>
      </c>
      <c r="H61" s="4">
        <v>304.09800000000001</v>
      </c>
      <c r="I61" s="4">
        <v>49.35</v>
      </c>
      <c r="J61" s="4">
        <v>189.541</v>
      </c>
      <c r="K61" s="4">
        <v>13.087999999999999</v>
      </c>
      <c r="L61" s="4">
        <v>102.61199999999999</v>
      </c>
      <c r="M61" s="4">
        <v>131.20699999999999</v>
      </c>
      <c r="N61" s="4">
        <v>353.42899999999997</v>
      </c>
      <c r="O61" s="4">
        <v>73.117999999999995</v>
      </c>
      <c r="P61" s="4">
        <v>159.43299999999999</v>
      </c>
      <c r="Q61" s="4">
        <v>337.09</v>
      </c>
      <c r="R61" s="4">
        <v>157.69800000000001</v>
      </c>
      <c r="S61" s="4">
        <v>213.512</v>
      </c>
      <c r="T61" s="4">
        <v>240.09299999999999</v>
      </c>
      <c r="U61" s="4">
        <v>64.076999999999998</v>
      </c>
      <c r="V61" s="4">
        <v>76.033000000000001</v>
      </c>
      <c r="W61" s="4">
        <v>164.13800000000001</v>
      </c>
      <c r="X61" s="4">
        <v>222.63</v>
      </c>
      <c r="Y61" s="4">
        <v>220.542</v>
      </c>
      <c r="Z61" s="4">
        <v>216.381</v>
      </c>
      <c r="AA61" s="4">
        <v>29.722999999999999</v>
      </c>
      <c r="AB61" s="4">
        <v>384.63799999999998</v>
      </c>
      <c r="AC61" s="4">
        <v>64.867000000000004</v>
      </c>
      <c r="AD61" s="4">
        <v>258.18599999999998</v>
      </c>
      <c r="AE61">
        <v>143.66</v>
      </c>
      <c r="AF61" s="4">
        <v>348.70400000000001</v>
      </c>
      <c r="AG61" s="4">
        <v>214.08799999999999</v>
      </c>
      <c r="AH61" s="4">
        <v>434.49400000000003</v>
      </c>
    </row>
    <row r="62" spans="1:1005" ht="14.5" x14ac:dyDescent="0.35">
      <c r="A62" s="73">
        <v>46935</v>
      </c>
      <c r="B62" s="15"/>
      <c r="C62" s="13">
        <v>9</v>
      </c>
      <c r="D62" s="14">
        <v>33</v>
      </c>
      <c r="E62" s="4">
        <v>10.896000000000001</v>
      </c>
      <c r="F62" s="4">
        <v>95.537000000000006</v>
      </c>
      <c r="G62" s="4">
        <v>71.965000000000003</v>
      </c>
      <c r="H62" s="4">
        <v>172.815</v>
      </c>
      <c r="I62" s="4">
        <v>-7.6159999999999997</v>
      </c>
      <c r="J62" s="4">
        <v>28.795999999999999</v>
      </c>
      <c r="K62" s="4">
        <v>18.164000000000001</v>
      </c>
      <c r="L62" s="4">
        <v>-4.1669999999999998</v>
      </c>
      <c r="M62" s="4">
        <v>23.945</v>
      </c>
      <c r="N62" s="4">
        <v>95.1</v>
      </c>
      <c r="O62" s="4">
        <v>27.294</v>
      </c>
      <c r="P62" s="4">
        <v>24.073</v>
      </c>
      <c r="Q62" s="4">
        <v>87.963999999999999</v>
      </c>
      <c r="R62" s="4">
        <v>30.576000000000001</v>
      </c>
      <c r="S62" s="4">
        <v>31.931000000000001</v>
      </c>
      <c r="T62" s="4">
        <v>53.493000000000002</v>
      </c>
      <c r="U62" s="4">
        <v>6.9080000000000004</v>
      </c>
      <c r="V62" s="4">
        <v>26.748999999999999</v>
      </c>
      <c r="W62" s="4">
        <v>14.353999999999999</v>
      </c>
      <c r="X62" s="4">
        <v>32.856999999999999</v>
      </c>
      <c r="Y62" s="4">
        <v>22.849</v>
      </c>
      <c r="Z62" s="4">
        <v>34.037999999999997</v>
      </c>
      <c r="AA62" s="4">
        <v>20.542000000000002</v>
      </c>
      <c r="AB62" s="4">
        <v>129.84</v>
      </c>
      <c r="AC62" s="4">
        <v>1.2210000000000001</v>
      </c>
      <c r="AD62" s="4">
        <v>94.385000000000005</v>
      </c>
      <c r="AE62">
        <v>51.654000000000003</v>
      </c>
      <c r="AF62" s="4">
        <v>95.298000000000002</v>
      </c>
      <c r="AG62" s="4">
        <v>22.048999999999999</v>
      </c>
      <c r="AH62" s="4">
        <v>252.88399999999999</v>
      </c>
    </row>
    <row r="63" spans="1:1005" ht="14.5" x14ac:dyDescent="0.35">
      <c r="A63" s="73">
        <v>46966</v>
      </c>
      <c r="B63" s="15"/>
      <c r="C63" s="13">
        <v>2</v>
      </c>
      <c r="D63" s="14">
        <v>24</v>
      </c>
      <c r="E63" s="4">
        <v>-1.85</v>
      </c>
      <c r="F63" s="4">
        <v>63.222999999999999</v>
      </c>
      <c r="G63" s="4">
        <v>22.928999999999998</v>
      </c>
      <c r="H63" s="4">
        <v>126.31</v>
      </c>
      <c r="I63" s="4">
        <v>-4.266</v>
      </c>
      <c r="J63" s="4">
        <v>41.598999999999997</v>
      </c>
      <c r="K63" s="4">
        <v>18.033000000000001</v>
      </c>
      <c r="L63" s="4">
        <v>16.021999999999998</v>
      </c>
      <c r="M63" s="4">
        <v>-0.30299999999999999</v>
      </c>
      <c r="N63" s="4">
        <v>34.51</v>
      </c>
      <c r="O63" s="4">
        <v>36.524999999999999</v>
      </c>
      <c r="P63" s="4">
        <v>43.429000000000002</v>
      </c>
      <c r="Q63" s="4">
        <v>37.042000000000002</v>
      </c>
      <c r="R63" s="4">
        <v>-0.72899999999999998</v>
      </c>
      <c r="S63" s="4">
        <v>36.582000000000001</v>
      </c>
      <c r="T63" s="4">
        <v>11.157</v>
      </c>
      <c r="U63" s="4">
        <v>-6.8620000000000001</v>
      </c>
      <c r="V63" s="4">
        <v>40.265000000000001</v>
      </c>
      <c r="W63" s="4">
        <v>9.0139999999999993</v>
      </c>
      <c r="X63" s="4">
        <v>5.0149999999999997</v>
      </c>
      <c r="Y63" s="4">
        <v>27.835000000000001</v>
      </c>
      <c r="Z63" s="4">
        <v>21.254000000000001</v>
      </c>
      <c r="AA63" s="4">
        <v>18.254999999999999</v>
      </c>
      <c r="AB63" s="4">
        <v>36.216000000000001</v>
      </c>
      <c r="AC63" s="4">
        <v>7.1740000000000004</v>
      </c>
      <c r="AD63" s="4">
        <v>37.204999999999998</v>
      </c>
      <c r="AE63">
        <v>60.753</v>
      </c>
      <c r="AF63" s="4">
        <v>84.491</v>
      </c>
      <c r="AG63" s="4">
        <v>10.109</v>
      </c>
      <c r="AH63" s="4">
        <v>77.155000000000001</v>
      </c>
    </row>
    <row r="64" spans="1:1005" ht="14.5" x14ac:dyDescent="0.35">
      <c r="A64" s="73">
        <v>46997</v>
      </c>
      <c r="B64" s="15"/>
      <c r="C64" s="13">
        <v>13</v>
      </c>
      <c r="D64" s="14">
        <v>31</v>
      </c>
      <c r="E64" s="4">
        <v>22.004999999999999</v>
      </c>
      <c r="F64" s="4">
        <v>86.091999999999999</v>
      </c>
      <c r="G64" s="4">
        <v>13.653</v>
      </c>
      <c r="H64" s="4">
        <v>79.733999999999995</v>
      </c>
      <c r="I64" s="4">
        <v>14.535</v>
      </c>
      <c r="J64" s="4">
        <v>8.6850000000000005</v>
      </c>
      <c r="K64" s="4">
        <v>27.643000000000001</v>
      </c>
      <c r="L64" s="4">
        <v>51.973999999999997</v>
      </c>
      <c r="M64" s="4">
        <v>56.204999999999998</v>
      </c>
      <c r="N64" s="4">
        <v>21.497</v>
      </c>
      <c r="O64" s="4">
        <v>41.965000000000003</v>
      </c>
      <c r="P64" s="4">
        <v>33.665999999999997</v>
      </c>
      <c r="Q64" s="4">
        <v>37.11</v>
      </c>
      <c r="R64" s="4">
        <v>9.0960000000000001</v>
      </c>
      <c r="S64" s="4">
        <v>45.453000000000003</v>
      </c>
      <c r="T64" s="4">
        <v>15.488</v>
      </c>
      <c r="U64" s="4">
        <v>17.645</v>
      </c>
      <c r="V64" s="4">
        <v>99.478999999999999</v>
      </c>
      <c r="W64" s="4">
        <v>16.404</v>
      </c>
      <c r="X64" s="4">
        <v>8.6709999999999994</v>
      </c>
      <c r="Y64" s="4">
        <v>11.298999999999999</v>
      </c>
      <c r="Z64" s="4">
        <v>15.339</v>
      </c>
      <c r="AA64" s="4">
        <v>17.233000000000001</v>
      </c>
      <c r="AB64" s="4">
        <v>9.2919999999999998</v>
      </c>
      <c r="AC64" s="4">
        <v>21.834</v>
      </c>
      <c r="AD64" s="4">
        <v>68.391999999999996</v>
      </c>
      <c r="AE64">
        <v>41.140999999999998</v>
      </c>
      <c r="AF64" s="4">
        <v>95.283000000000001</v>
      </c>
      <c r="AG64" s="4">
        <v>53.720999999999997</v>
      </c>
      <c r="AH64" s="4">
        <v>53.720999999999997</v>
      </c>
      <c r="ALQ64" s="4" t="e">
        <v>#N/A</v>
      </c>
    </row>
    <row r="65" spans="1:1005" ht="14.5" x14ac:dyDescent="0.35">
      <c r="A65" s="73"/>
      <c r="B65" s="15"/>
      <c r="C65" s="13"/>
      <c r="D65" s="14"/>
      <c r="ALQ65" s="4" t="e">
        <v>#N/A</v>
      </c>
    </row>
    <row r="66" spans="1:1005" ht="14.5" x14ac:dyDescent="0.35">
      <c r="A66" s="73"/>
      <c r="B66" s="15"/>
      <c r="C66" s="13"/>
      <c r="D66" s="14"/>
      <c r="ALQ66" s="4" t="e">
        <v>#N/A</v>
      </c>
    </row>
    <row r="67" spans="1:1005" ht="14.5" x14ac:dyDescent="0.35">
      <c r="A67" s="73"/>
      <c r="B67" s="15"/>
      <c r="C67" s="13"/>
      <c r="D67" s="14"/>
      <c r="ALQ67" s="4" t="e">
        <v>#N/A</v>
      </c>
    </row>
    <row r="68" spans="1:1005" ht="14.5" x14ac:dyDescent="0.35">
      <c r="A68" s="73"/>
      <c r="B68" s="15"/>
      <c r="C68" s="13"/>
      <c r="D68" s="14"/>
      <c r="ALQ68" s="4" t="e">
        <v>#N/A</v>
      </c>
    </row>
    <row r="69" spans="1:1005" ht="14.5" x14ac:dyDescent="0.35">
      <c r="A69" s="73"/>
      <c r="B69" s="15"/>
      <c r="C69" s="13"/>
      <c r="D69" s="14"/>
      <c r="ALQ69" s="4" t="e">
        <v>#N/A</v>
      </c>
    </row>
    <row r="70" spans="1:1005" ht="14.5" x14ac:dyDescent="0.35">
      <c r="A70" s="73"/>
      <c r="B70" s="15"/>
      <c r="C70" s="13"/>
      <c r="D70" s="14"/>
      <c r="ALQ70" s="4" t="e">
        <v>#N/A</v>
      </c>
    </row>
    <row r="71" spans="1:1005" ht="14.5" x14ac:dyDescent="0.35">
      <c r="A71" s="73"/>
      <c r="B71" s="15"/>
      <c r="C71" s="13"/>
      <c r="D71" s="14"/>
      <c r="ALQ71" s="4" t="e">
        <v>#N/A</v>
      </c>
    </row>
    <row r="72" spans="1:1005" ht="14.5" x14ac:dyDescent="0.35">
      <c r="A72" s="73"/>
      <c r="B72" s="15"/>
      <c r="C72" s="13"/>
      <c r="D72" s="14"/>
      <c r="ALQ72" s="4" t="e">
        <v>#N/A</v>
      </c>
    </row>
    <row r="73" spans="1:1005" ht="14.5" x14ac:dyDescent="0.35">
      <c r="A73" s="73"/>
      <c r="B73" s="15"/>
      <c r="C73" s="13"/>
      <c r="D73" s="14"/>
    </row>
    <row r="74" spans="1:1005" ht="14.5" x14ac:dyDescent="0.35">
      <c r="A74" s="73"/>
      <c r="B74" s="15"/>
      <c r="C74" s="13"/>
      <c r="D74" s="14"/>
    </row>
    <row r="75" spans="1:1005" ht="14.5" x14ac:dyDescent="0.35">
      <c r="A75" s="73"/>
      <c r="B75" s="15"/>
      <c r="C75" s="13"/>
      <c r="D75" s="14"/>
    </row>
    <row r="76" spans="1:1005" ht="14.5" x14ac:dyDescent="0.35">
      <c r="A76" s="73"/>
      <c r="B76" s="15"/>
      <c r="C76" s="13"/>
      <c r="D76" s="14"/>
    </row>
    <row r="77" spans="1:1005" ht="14.5" x14ac:dyDescent="0.35">
      <c r="A77" s="73"/>
      <c r="B77" s="15"/>
      <c r="C77" s="13"/>
      <c r="D77" s="14"/>
    </row>
    <row r="78" spans="1:1005" ht="14.5" x14ac:dyDescent="0.35">
      <c r="A78" s="73"/>
      <c r="B78" s="15"/>
      <c r="C78" s="13"/>
      <c r="D78" s="14"/>
    </row>
    <row r="79" spans="1:1005" ht="14.5" x14ac:dyDescent="0.35">
      <c r="A79" s="73"/>
      <c r="B79" s="15"/>
      <c r="C79" s="13"/>
      <c r="D79" s="14"/>
    </row>
    <row r="80" spans="1:1005" ht="14.5" x14ac:dyDescent="0.35">
      <c r="A80" s="73"/>
      <c r="B80" s="15"/>
      <c r="C80" s="13"/>
      <c r="D80" s="14"/>
    </row>
    <row r="81" spans="1:4" ht="12.75" customHeight="1" x14ac:dyDescent="0.35">
      <c r="A81" s="73"/>
      <c r="B81" s="18"/>
      <c r="C81" s="19"/>
      <c r="D81" s="20"/>
    </row>
    <row r="82" spans="1:4" ht="12.75" customHeight="1" x14ac:dyDescent="0.35">
      <c r="A82" s="73"/>
      <c r="B82" s="18"/>
      <c r="C82" s="19"/>
      <c r="D82" s="20"/>
    </row>
    <row r="83" spans="1:4" ht="12.75" customHeight="1" x14ac:dyDescent="0.35">
      <c r="A83" s="73"/>
      <c r="B83" s="18"/>
      <c r="C83" s="19"/>
      <c r="D83" s="20"/>
    </row>
    <row r="84" spans="1:4" ht="12.75" customHeight="1" x14ac:dyDescent="0.35">
      <c r="A84" s="73"/>
      <c r="B84" s="18"/>
      <c r="C84" s="19"/>
      <c r="D84" s="20"/>
    </row>
  </sheetData>
  <mergeCells count="1">
    <mergeCell ref="B1:AH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822681-EAAE-425F-905C-97FCD7792FB3}">
  <sheetPr codeName="Sheet12">
    <tabColor rgb="FFBC80BD"/>
  </sheetPr>
  <dimension ref="A1:ALQ84"/>
  <sheetViews>
    <sheetView topLeftCell="A40" workbookViewId="0">
      <selection activeCell="D4" sqref="D4"/>
    </sheetView>
  </sheetViews>
  <sheetFormatPr defaultColWidth="18.7265625" defaultRowHeight="12.75" customHeight="1" x14ac:dyDescent="0.35"/>
  <cols>
    <col min="1" max="4" width="7.54296875" style="3" customWidth="1"/>
    <col min="5" max="12" width="7" style="4" customWidth="1"/>
    <col min="13" max="13" width="8" style="4" customWidth="1"/>
    <col min="14" max="30" width="7" style="4" customWidth="1"/>
    <col min="31" max="31" width="8.453125" customWidth="1"/>
    <col min="32" max="54" width="8.81640625" style="4" customWidth="1"/>
    <col min="55" max="16384" width="18.7265625" style="4"/>
  </cols>
  <sheetData>
    <row r="1" spans="1:39" ht="14.5" x14ac:dyDescent="0.35">
      <c r="A1" s="74"/>
      <c r="B1" s="75"/>
      <c r="C1" s="75"/>
      <c r="D1" s="75"/>
      <c r="E1" s="75"/>
      <c r="F1" s="75"/>
      <c r="G1" s="75"/>
      <c r="H1" s="75"/>
      <c r="I1" s="75"/>
      <c r="J1" s="75"/>
      <c r="K1" s="75"/>
      <c r="L1" s="75"/>
      <c r="M1" s="75"/>
      <c r="N1" s="75"/>
      <c r="O1" s="75"/>
      <c r="P1" s="75"/>
      <c r="Q1" s="75"/>
      <c r="R1" s="75"/>
      <c r="S1" s="75"/>
      <c r="T1" s="75"/>
      <c r="U1" s="75"/>
      <c r="V1" s="75"/>
      <c r="W1" s="75"/>
      <c r="X1" s="75"/>
      <c r="Y1" s="75"/>
      <c r="Z1" s="75"/>
      <c r="AA1" s="75"/>
      <c r="AB1" s="75"/>
      <c r="AC1" s="75"/>
      <c r="AD1" s="75"/>
      <c r="AE1" s="75"/>
      <c r="AF1" s="75"/>
      <c r="AG1" s="75"/>
      <c r="AH1" s="75"/>
      <c r="AI1" s="3"/>
      <c r="AJ1" s="3"/>
      <c r="AK1" s="3"/>
      <c r="AL1" s="3"/>
      <c r="AM1" s="3"/>
    </row>
    <row r="2" spans="1:39" s="3" customFormat="1" ht="14.5" x14ac:dyDescent="0.35">
      <c r="A2" s="74"/>
      <c r="B2" s="76" t="s">
        <v>0</v>
      </c>
      <c r="C2" s="76" t="s">
        <v>1</v>
      </c>
      <c r="D2" s="76" t="s">
        <v>2</v>
      </c>
      <c r="E2" s="76">
        <v>1991</v>
      </c>
      <c r="F2" s="76">
        <v>1992</v>
      </c>
      <c r="G2" s="76">
        <v>1993</v>
      </c>
      <c r="H2" s="76">
        <v>1994</v>
      </c>
      <c r="I2" s="76">
        <v>1995</v>
      </c>
      <c r="J2" s="76">
        <v>1996</v>
      </c>
      <c r="K2" s="76">
        <v>1997</v>
      </c>
      <c r="L2" s="76">
        <v>1998</v>
      </c>
      <c r="M2" s="76">
        <v>1999</v>
      </c>
      <c r="N2" s="76">
        <v>2000</v>
      </c>
      <c r="O2" s="76">
        <v>2001</v>
      </c>
      <c r="P2" s="76">
        <v>2002</v>
      </c>
      <c r="Q2" s="76">
        <v>2003</v>
      </c>
      <c r="R2" s="76">
        <v>2004</v>
      </c>
      <c r="S2" s="76">
        <v>2005</v>
      </c>
      <c r="T2" s="76">
        <v>2006</v>
      </c>
      <c r="U2" s="76">
        <v>2007</v>
      </c>
      <c r="V2" s="76">
        <v>2008</v>
      </c>
      <c r="W2" s="76">
        <v>2009</v>
      </c>
      <c r="X2" s="76">
        <v>2010</v>
      </c>
      <c r="Y2" s="76">
        <v>2011</v>
      </c>
      <c r="Z2" s="76">
        <v>2012</v>
      </c>
      <c r="AA2" s="76">
        <v>2013</v>
      </c>
      <c r="AB2" s="76">
        <v>2014</v>
      </c>
      <c r="AC2" s="76">
        <v>2015</v>
      </c>
      <c r="AD2" s="76">
        <v>2016</v>
      </c>
      <c r="AE2" s="77">
        <v>2017</v>
      </c>
      <c r="AF2" s="76">
        <v>2018</v>
      </c>
      <c r="AG2" s="76">
        <v>2019</v>
      </c>
      <c r="AH2" s="76">
        <v>2020</v>
      </c>
    </row>
    <row r="3" spans="1:39" s="3" customFormat="1" ht="14.5" x14ac:dyDescent="0.35">
      <c r="A3" s="78"/>
      <c r="B3" s="79" t="s">
        <v>3</v>
      </c>
      <c r="C3" s="79" t="s">
        <v>4</v>
      </c>
      <c r="D3" s="79" t="s">
        <v>5</v>
      </c>
      <c r="E3" s="79" t="s">
        <v>6</v>
      </c>
      <c r="F3" s="79" t="s">
        <v>7</v>
      </c>
      <c r="G3" s="79" t="s">
        <v>8</v>
      </c>
      <c r="H3" s="79" t="s">
        <v>9</v>
      </c>
      <c r="I3" s="79" t="s">
        <v>10</v>
      </c>
      <c r="J3" s="79" t="s">
        <v>11</v>
      </c>
      <c r="K3" s="79" t="s">
        <v>12</v>
      </c>
      <c r="L3" s="79" t="s">
        <v>13</v>
      </c>
      <c r="M3" s="79" t="s">
        <v>14</v>
      </c>
      <c r="N3" s="79" t="s">
        <v>15</v>
      </c>
      <c r="O3" s="79" t="s">
        <v>16</v>
      </c>
      <c r="P3" s="79" t="s">
        <v>17</v>
      </c>
      <c r="Q3" s="79" t="s">
        <v>18</v>
      </c>
      <c r="R3" s="79" t="s">
        <v>19</v>
      </c>
      <c r="S3" s="79" t="s">
        <v>20</v>
      </c>
      <c r="T3" s="79" t="s">
        <v>21</v>
      </c>
      <c r="U3" s="79" t="s">
        <v>22</v>
      </c>
      <c r="V3" s="79" t="s">
        <v>23</v>
      </c>
      <c r="W3" s="79" t="s">
        <v>24</v>
      </c>
      <c r="X3" s="79" t="s">
        <v>25</v>
      </c>
      <c r="Y3" s="79" t="s">
        <v>26</v>
      </c>
      <c r="Z3" s="79" t="s">
        <v>27</v>
      </c>
      <c r="AA3" s="79" t="s">
        <v>28</v>
      </c>
      <c r="AB3" s="79" t="s">
        <v>29</v>
      </c>
      <c r="AC3" s="79" t="s">
        <v>30</v>
      </c>
      <c r="AD3" s="79" t="s">
        <v>31</v>
      </c>
      <c r="AE3" s="79" t="s">
        <v>32</v>
      </c>
      <c r="AF3" s="79" t="s">
        <v>33</v>
      </c>
      <c r="AG3" s="79" t="s">
        <v>34</v>
      </c>
      <c r="AH3" s="79" t="s">
        <v>35</v>
      </c>
    </row>
    <row r="4" spans="1:39" ht="14.5" x14ac:dyDescent="0.35">
      <c r="A4" s="80">
        <v>45170</v>
      </c>
      <c r="B4" s="81"/>
      <c r="C4" s="82">
        <v>8</v>
      </c>
      <c r="D4" s="9">
        <v>8</v>
      </c>
      <c r="E4">
        <v>7.41</v>
      </c>
      <c r="F4">
        <v>7.3440000000000003</v>
      </c>
      <c r="G4">
        <v>7.9370000000000003</v>
      </c>
      <c r="H4" s="4">
        <v>7.8339999999999996</v>
      </c>
      <c r="I4" s="4">
        <v>7.4779999999999998</v>
      </c>
      <c r="J4" s="4">
        <v>7.593</v>
      </c>
      <c r="K4" s="4">
        <v>7.6779999999999999</v>
      </c>
      <c r="L4" s="4">
        <v>7.3440000000000003</v>
      </c>
      <c r="M4" s="4">
        <v>7.5359999999999996</v>
      </c>
      <c r="N4" s="4">
        <v>7.4210000000000003</v>
      </c>
      <c r="O4" s="4">
        <v>7.3659999999999997</v>
      </c>
      <c r="P4" s="4">
        <v>7.569</v>
      </c>
      <c r="Q4" s="4">
        <v>9.83</v>
      </c>
      <c r="R4" s="4">
        <v>7.5830000000000002</v>
      </c>
      <c r="S4" s="4">
        <v>7.4160000000000004</v>
      </c>
      <c r="T4" s="4">
        <v>7.5220000000000002</v>
      </c>
      <c r="U4" s="4">
        <v>8.3079999999999998</v>
      </c>
      <c r="V4" s="4">
        <v>7.3849999999999998</v>
      </c>
      <c r="W4" s="4">
        <v>7.3959999999999999</v>
      </c>
      <c r="X4" s="4">
        <v>7.3440000000000003</v>
      </c>
      <c r="Y4" s="4">
        <v>7.3440000000000003</v>
      </c>
      <c r="Z4" s="4">
        <v>7.5570000000000004</v>
      </c>
      <c r="AA4" s="4">
        <v>8.8040000000000003</v>
      </c>
      <c r="AB4" s="4">
        <v>9.2739999999999991</v>
      </c>
      <c r="AC4" s="4">
        <v>7.7089999999999996</v>
      </c>
      <c r="AD4" s="4">
        <v>7.367</v>
      </c>
      <c r="AE4" s="4">
        <v>7.3470000000000004</v>
      </c>
      <c r="AF4" s="4">
        <v>7.3440000000000003</v>
      </c>
      <c r="AG4" s="4">
        <v>7.3440000000000003</v>
      </c>
      <c r="AH4">
        <v>9.0239999999999991</v>
      </c>
    </row>
    <row r="5" spans="1:39" ht="14.5" x14ac:dyDescent="0.35">
      <c r="A5" s="80">
        <v>45200</v>
      </c>
      <c r="B5" s="34"/>
      <c r="C5" s="12">
        <v>7</v>
      </c>
      <c r="D5" s="11">
        <v>7</v>
      </c>
      <c r="E5">
        <v>6.1859999999999999</v>
      </c>
      <c r="F5">
        <v>6.141</v>
      </c>
      <c r="G5">
        <v>7.2830000000000004</v>
      </c>
      <c r="H5" s="4">
        <v>7.907</v>
      </c>
      <c r="I5" s="4">
        <v>7.51</v>
      </c>
      <c r="J5" s="4">
        <v>6.9550000000000001</v>
      </c>
      <c r="K5" s="4">
        <v>7.0449999999999999</v>
      </c>
      <c r="L5" s="4">
        <v>7.5359999999999996</v>
      </c>
      <c r="M5" s="4">
        <v>6.4619999999999997</v>
      </c>
      <c r="N5" s="4">
        <v>6.3319999999999999</v>
      </c>
      <c r="O5" s="4">
        <v>6.1879999999999997</v>
      </c>
      <c r="P5" s="4">
        <v>7.7140000000000004</v>
      </c>
      <c r="Q5" s="4">
        <v>7.07</v>
      </c>
      <c r="R5" s="4">
        <v>6.9370000000000003</v>
      </c>
      <c r="S5" s="4">
        <v>7.7270000000000003</v>
      </c>
      <c r="T5" s="4">
        <v>9.3320000000000007</v>
      </c>
      <c r="U5" s="4">
        <v>7.6550000000000002</v>
      </c>
      <c r="V5" s="4">
        <v>6.8079999999999998</v>
      </c>
      <c r="W5" s="4">
        <v>7.4260000000000002</v>
      </c>
      <c r="X5" s="4">
        <v>6.4530000000000003</v>
      </c>
      <c r="Y5" s="4">
        <v>6.7789999999999999</v>
      </c>
      <c r="Z5" s="4">
        <v>6.3949999999999996</v>
      </c>
      <c r="AA5" s="4">
        <v>8.6170000000000009</v>
      </c>
      <c r="AB5" s="4">
        <v>10.148999999999999</v>
      </c>
      <c r="AC5" s="4">
        <v>6.2439999999999998</v>
      </c>
      <c r="AD5" s="4">
        <v>6.2350000000000003</v>
      </c>
      <c r="AE5" s="4">
        <v>7.45</v>
      </c>
      <c r="AF5" s="4">
        <v>6.5270000000000001</v>
      </c>
      <c r="AG5" s="4">
        <v>6.141</v>
      </c>
      <c r="AH5">
        <v>7.69</v>
      </c>
    </row>
    <row r="6" spans="1:39" ht="14.5" x14ac:dyDescent="0.35">
      <c r="A6" s="80">
        <v>45231</v>
      </c>
      <c r="B6" s="34"/>
      <c r="C6" s="12">
        <v>6</v>
      </c>
      <c r="D6" s="11">
        <v>6</v>
      </c>
      <c r="E6">
        <v>4.9660000000000002</v>
      </c>
      <c r="F6">
        <v>4.8940000000000001</v>
      </c>
      <c r="G6">
        <v>5.5949999999999998</v>
      </c>
      <c r="H6" s="4">
        <v>5.7809999999999997</v>
      </c>
      <c r="I6" s="4">
        <v>5.5990000000000002</v>
      </c>
      <c r="J6" s="4">
        <v>6.0720000000000001</v>
      </c>
      <c r="K6" s="4">
        <v>5.431</v>
      </c>
      <c r="L6" s="4">
        <v>5.53</v>
      </c>
      <c r="M6" s="4">
        <v>5.1050000000000004</v>
      </c>
      <c r="N6" s="4">
        <v>4.9359999999999999</v>
      </c>
      <c r="O6" s="4">
        <v>5.6360000000000001</v>
      </c>
      <c r="P6" s="4">
        <v>5.2549999999999999</v>
      </c>
      <c r="Q6" s="4">
        <v>5.1539999999999999</v>
      </c>
      <c r="R6" s="4">
        <v>5.47</v>
      </c>
      <c r="S6" s="4">
        <v>6.202</v>
      </c>
      <c r="T6" s="4">
        <v>6.415</v>
      </c>
      <c r="U6" s="4">
        <v>5.9240000000000004</v>
      </c>
      <c r="V6" s="4">
        <v>5.3289999999999997</v>
      </c>
      <c r="W6" s="4">
        <v>5.8410000000000002</v>
      </c>
      <c r="X6" s="4">
        <v>5.9349999999999996</v>
      </c>
      <c r="Y6" s="4">
        <v>5.2770000000000001</v>
      </c>
      <c r="Z6" s="4">
        <v>5.0289999999999999</v>
      </c>
      <c r="AA6" s="4">
        <v>5.6319999999999997</v>
      </c>
      <c r="AB6" s="4">
        <v>6.335</v>
      </c>
      <c r="AC6" s="4">
        <v>4.9649999999999999</v>
      </c>
      <c r="AD6" s="4">
        <v>4.9390000000000001</v>
      </c>
      <c r="AE6" s="4">
        <v>5.75</v>
      </c>
      <c r="AF6" s="4">
        <v>5.4539999999999997</v>
      </c>
      <c r="AG6" s="4">
        <v>5.0010000000000003</v>
      </c>
      <c r="AH6">
        <v>7.1459999999999999</v>
      </c>
    </row>
    <row r="7" spans="1:39" ht="14.5" x14ac:dyDescent="0.35">
      <c r="A7" s="80">
        <v>45261</v>
      </c>
      <c r="B7" s="34"/>
      <c r="C7" s="12">
        <v>4</v>
      </c>
      <c r="D7" s="11">
        <v>6</v>
      </c>
      <c r="E7">
        <v>5.367</v>
      </c>
      <c r="F7">
        <v>5.2</v>
      </c>
      <c r="G7">
        <v>5.4710000000000001</v>
      </c>
      <c r="H7" s="4">
        <v>5.7089999999999996</v>
      </c>
      <c r="I7" s="4">
        <v>5.95</v>
      </c>
      <c r="J7" s="4">
        <v>6.0679999999999996</v>
      </c>
      <c r="K7" s="4">
        <v>5.5289999999999999</v>
      </c>
      <c r="L7" s="4">
        <v>6.0730000000000004</v>
      </c>
      <c r="M7" s="4">
        <v>5.3070000000000004</v>
      </c>
      <c r="N7" s="4">
        <v>5.2430000000000003</v>
      </c>
      <c r="O7" s="4">
        <v>5.556</v>
      </c>
      <c r="P7" s="4">
        <v>5.3949999999999996</v>
      </c>
      <c r="Q7" s="4">
        <v>5.3879999999999999</v>
      </c>
      <c r="R7" s="4">
        <v>5.4710000000000001</v>
      </c>
      <c r="S7" s="4">
        <v>5.8079999999999998</v>
      </c>
      <c r="T7" s="4">
        <v>5.9619999999999997</v>
      </c>
      <c r="U7" s="4">
        <v>5.5919999999999996</v>
      </c>
      <c r="V7" s="4">
        <v>5.4059999999999997</v>
      </c>
      <c r="W7" s="4">
        <v>5.5739999999999998</v>
      </c>
      <c r="X7" s="4">
        <v>5.7290000000000001</v>
      </c>
      <c r="Y7" s="4">
        <v>5.3949999999999996</v>
      </c>
      <c r="Z7" s="4">
        <v>5.2519999999999998</v>
      </c>
      <c r="AA7" s="4">
        <v>5.5979999999999999</v>
      </c>
      <c r="AB7" s="4">
        <v>5.8170000000000002</v>
      </c>
      <c r="AC7" s="4">
        <v>5.37</v>
      </c>
      <c r="AD7" s="4">
        <v>5.218</v>
      </c>
      <c r="AE7" s="4">
        <v>6.1109999999999998</v>
      </c>
      <c r="AF7" s="4">
        <v>5.3860000000000001</v>
      </c>
      <c r="AG7" s="4">
        <v>5.3860000000000001</v>
      </c>
      <c r="AH7">
        <v>6.5069999999999997</v>
      </c>
    </row>
    <row r="8" spans="1:39" ht="14.5" x14ac:dyDescent="0.35">
      <c r="A8" s="80">
        <v>45292</v>
      </c>
      <c r="B8" s="34"/>
      <c r="C8" s="12">
        <v>4</v>
      </c>
      <c r="D8" s="11">
        <v>5</v>
      </c>
      <c r="E8">
        <v>4.9429999999999996</v>
      </c>
      <c r="F8">
        <v>4.8159999999999998</v>
      </c>
      <c r="G8">
        <v>4.9930000000000003</v>
      </c>
      <c r="H8" s="4">
        <v>5.1390000000000002</v>
      </c>
      <c r="I8" s="4">
        <v>5.1669999999999998</v>
      </c>
      <c r="J8" s="4">
        <v>5.2039999999999997</v>
      </c>
      <c r="K8" s="4">
        <v>5.0330000000000004</v>
      </c>
      <c r="L8" s="4">
        <v>5.2</v>
      </c>
      <c r="M8" s="4">
        <v>4.9269999999999996</v>
      </c>
      <c r="N8" s="4">
        <v>4.8529999999999998</v>
      </c>
      <c r="O8" s="4">
        <v>5.0060000000000002</v>
      </c>
      <c r="P8" s="4">
        <v>4.9649999999999999</v>
      </c>
      <c r="Q8" s="4">
        <v>4.891</v>
      </c>
      <c r="R8" s="4">
        <v>4.9939999999999998</v>
      </c>
      <c r="S8" s="4">
        <v>5.1630000000000003</v>
      </c>
      <c r="T8" s="4">
        <v>5.27</v>
      </c>
      <c r="U8" s="4">
        <v>4.9390000000000001</v>
      </c>
      <c r="V8" s="4">
        <v>4.9029999999999996</v>
      </c>
      <c r="W8" s="4">
        <v>5.05</v>
      </c>
      <c r="X8" s="4">
        <v>5.0979999999999999</v>
      </c>
      <c r="Y8" s="4">
        <v>5.0110000000000001</v>
      </c>
      <c r="Z8" s="4">
        <v>4.8179999999999996</v>
      </c>
      <c r="AA8" s="4">
        <v>5.1379999999999999</v>
      </c>
      <c r="AB8" s="4">
        <v>5.2450000000000001</v>
      </c>
      <c r="AC8" s="4">
        <v>4.9640000000000004</v>
      </c>
      <c r="AD8" s="4">
        <v>4.7439999999999998</v>
      </c>
      <c r="AE8" s="4">
        <v>5.218</v>
      </c>
      <c r="AF8" s="4">
        <v>4.9269999999999996</v>
      </c>
      <c r="AG8" s="4">
        <v>4.9459999999999997</v>
      </c>
      <c r="AH8">
        <v>5.43</v>
      </c>
    </row>
    <row r="9" spans="1:39" ht="14.5" x14ac:dyDescent="0.35">
      <c r="A9" s="80">
        <v>45323</v>
      </c>
      <c r="B9" s="34"/>
      <c r="C9" s="12">
        <v>3</v>
      </c>
      <c r="D9" s="11">
        <v>5</v>
      </c>
      <c r="E9">
        <v>4.5519999999999996</v>
      </c>
      <c r="F9">
        <v>4.3650000000000002</v>
      </c>
      <c r="G9">
        <v>4.4989999999999997</v>
      </c>
      <c r="H9" s="4">
        <v>4.7569999999999997</v>
      </c>
      <c r="I9" s="4">
        <v>4.5590000000000002</v>
      </c>
      <c r="J9" s="4">
        <v>4.5940000000000003</v>
      </c>
      <c r="K9" s="4">
        <v>4.4820000000000002</v>
      </c>
      <c r="L9" s="4">
        <v>4.6840000000000002</v>
      </c>
      <c r="M9" s="4">
        <v>4.4660000000000002</v>
      </c>
      <c r="N9" s="4">
        <v>4.3819999999999997</v>
      </c>
      <c r="O9" s="4">
        <v>4.4560000000000004</v>
      </c>
      <c r="P9" s="4">
        <v>4.6269999999999998</v>
      </c>
      <c r="Q9" s="4">
        <v>4.38</v>
      </c>
      <c r="R9" s="4">
        <v>4.4649999999999999</v>
      </c>
      <c r="S9" s="4">
        <v>4.5750000000000002</v>
      </c>
      <c r="T9" s="4">
        <v>4.7530000000000001</v>
      </c>
      <c r="U9" s="4">
        <v>4.367</v>
      </c>
      <c r="V9" s="4">
        <v>4.4039999999999999</v>
      </c>
      <c r="W9" s="4">
        <v>4.5010000000000003</v>
      </c>
      <c r="X9" s="4">
        <v>4.5259999999999998</v>
      </c>
      <c r="Y9" s="4">
        <v>4.4589999999999996</v>
      </c>
      <c r="Z9" s="4">
        <v>4.38</v>
      </c>
      <c r="AA9" s="4">
        <v>4.5830000000000002</v>
      </c>
      <c r="AB9" s="4">
        <v>5.3470000000000004</v>
      </c>
      <c r="AC9" s="4">
        <v>4.6500000000000004</v>
      </c>
      <c r="AD9" s="4">
        <v>4.2910000000000004</v>
      </c>
      <c r="AE9" s="4">
        <v>4.7359999999999998</v>
      </c>
      <c r="AF9" s="4">
        <v>4.4359999999999999</v>
      </c>
      <c r="AG9" s="4">
        <v>4.4119999999999999</v>
      </c>
      <c r="AH9">
        <v>4.84</v>
      </c>
    </row>
    <row r="10" spans="1:39" ht="14.5" x14ac:dyDescent="0.35">
      <c r="A10" s="80">
        <v>45352</v>
      </c>
      <c r="B10" s="34"/>
      <c r="C10" s="12">
        <v>4</v>
      </c>
      <c r="D10" s="11">
        <v>5</v>
      </c>
      <c r="E10">
        <v>5.1890000000000001</v>
      </c>
      <c r="F10">
        <v>4.931</v>
      </c>
      <c r="G10">
        <v>5.3929999999999998</v>
      </c>
      <c r="H10" s="4">
        <v>6.3129999999999997</v>
      </c>
      <c r="I10" s="4">
        <v>4.8719999999999999</v>
      </c>
      <c r="J10" s="4">
        <v>5.8819999999999997</v>
      </c>
      <c r="K10" s="4">
        <v>5.1449999999999996</v>
      </c>
      <c r="L10" s="4">
        <v>5.9939999999999998</v>
      </c>
      <c r="M10" s="4">
        <v>4.875</v>
      </c>
      <c r="N10" s="4">
        <v>4.9429999999999996</v>
      </c>
      <c r="O10" s="4">
        <v>4.6639999999999997</v>
      </c>
      <c r="P10" s="4">
        <v>5.3789999999999996</v>
      </c>
      <c r="Q10" s="4">
        <v>6.798</v>
      </c>
      <c r="R10" s="4">
        <v>4.6980000000000004</v>
      </c>
      <c r="S10" s="4">
        <v>4.8099999999999996</v>
      </c>
      <c r="T10" s="4">
        <v>7.2720000000000002</v>
      </c>
      <c r="U10" s="4">
        <v>4.3890000000000002</v>
      </c>
      <c r="V10" s="4">
        <v>5.4210000000000003</v>
      </c>
      <c r="W10" s="4">
        <v>4.5289999999999999</v>
      </c>
      <c r="X10" s="4">
        <v>4.8959999999999999</v>
      </c>
      <c r="Y10" s="4">
        <v>5.7229999999999999</v>
      </c>
      <c r="Z10" s="4">
        <v>4.6079999999999997</v>
      </c>
      <c r="AA10" s="4">
        <v>4.5490000000000004</v>
      </c>
      <c r="AB10" s="4">
        <v>6.7480000000000002</v>
      </c>
      <c r="AC10" s="4">
        <v>5.508</v>
      </c>
      <c r="AD10" s="4">
        <v>6.5750000000000002</v>
      </c>
      <c r="AE10" s="4">
        <v>4.9740000000000002</v>
      </c>
      <c r="AF10" s="4">
        <v>4.4560000000000004</v>
      </c>
      <c r="AG10" s="4">
        <v>4.8129999999999997</v>
      </c>
      <c r="AH10">
        <v>5.0259999999999998</v>
      </c>
    </row>
    <row r="11" spans="1:39" ht="14.5" x14ac:dyDescent="0.35">
      <c r="A11" s="80">
        <v>45383</v>
      </c>
      <c r="B11" s="34"/>
      <c r="C11" s="12">
        <v>6</v>
      </c>
      <c r="D11" s="11">
        <v>9</v>
      </c>
      <c r="E11">
        <v>10.4</v>
      </c>
      <c r="F11">
        <v>8.1359999999999992</v>
      </c>
      <c r="G11">
        <v>9.2219999999999995</v>
      </c>
      <c r="H11" s="4">
        <v>7.6920000000000002</v>
      </c>
      <c r="I11" s="4">
        <v>8.86</v>
      </c>
      <c r="J11" s="4">
        <v>8.2850000000000001</v>
      </c>
      <c r="K11" s="4">
        <v>6.91</v>
      </c>
      <c r="L11" s="4">
        <v>7.9409999999999998</v>
      </c>
      <c r="M11" s="4">
        <v>9.9469999999999992</v>
      </c>
      <c r="N11" s="4">
        <v>9.0180000000000007</v>
      </c>
      <c r="O11" s="4">
        <v>9.1189999999999998</v>
      </c>
      <c r="P11" s="4">
        <v>8.6359999999999992</v>
      </c>
      <c r="Q11" s="4">
        <v>12.337</v>
      </c>
      <c r="R11" s="4">
        <v>8.6039999999999992</v>
      </c>
      <c r="S11" s="4">
        <v>11.058</v>
      </c>
      <c r="T11" s="4">
        <v>10.175000000000001</v>
      </c>
      <c r="U11" s="4">
        <v>5.0940000000000003</v>
      </c>
      <c r="V11" s="4">
        <v>7.2930000000000001</v>
      </c>
      <c r="W11" s="4">
        <v>8.0589999999999993</v>
      </c>
      <c r="X11" s="4">
        <v>8.0839999999999996</v>
      </c>
      <c r="Y11" s="4">
        <v>13.048</v>
      </c>
      <c r="Z11" s="4">
        <v>6.8460000000000001</v>
      </c>
      <c r="AA11" s="4">
        <v>7.1020000000000003</v>
      </c>
      <c r="AB11" s="4">
        <v>9.8550000000000004</v>
      </c>
      <c r="AC11" s="4">
        <v>8.3960000000000008</v>
      </c>
      <c r="AD11" s="4">
        <v>11.586</v>
      </c>
      <c r="AE11" s="4">
        <v>7.9450000000000003</v>
      </c>
      <c r="AF11" s="4">
        <v>8.8190000000000008</v>
      </c>
      <c r="AG11" s="4">
        <v>7.3860000000000001</v>
      </c>
      <c r="AH11">
        <v>8.3520000000000003</v>
      </c>
    </row>
    <row r="12" spans="1:39" ht="14.5" x14ac:dyDescent="0.35">
      <c r="A12" s="80">
        <v>45413</v>
      </c>
      <c r="B12" s="34"/>
      <c r="C12" s="12">
        <v>22</v>
      </c>
      <c r="D12" s="11">
        <v>29</v>
      </c>
      <c r="E12">
        <v>28.754999999999999</v>
      </c>
      <c r="F12">
        <v>32.465000000000003</v>
      </c>
      <c r="G12">
        <v>30.167999999999999</v>
      </c>
      <c r="H12" s="4">
        <v>35.832999999999998</v>
      </c>
      <c r="I12" s="4">
        <v>47.103999999999999</v>
      </c>
      <c r="J12" s="4">
        <v>41.167000000000002</v>
      </c>
      <c r="K12" s="4">
        <v>21.992000000000001</v>
      </c>
      <c r="L12" s="4">
        <v>25.565999999999999</v>
      </c>
      <c r="M12" s="4">
        <v>31.51</v>
      </c>
      <c r="N12" s="4">
        <v>29.245000000000001</v>
      </c>
      <c r="O12" s="4">
        <v>19.001999999999999</v>
      </c>
      <c r="P12" s="4">
        <v>27.47</v>
      </c>
      <c r="Q12" s="4">
        <v>30.904</v>
      </c>
      <c r="R12" s="4">
        <v>29.675000000000001</v>
      </c>
      <c r="S12" s="4">
        <v>34.116</v>
      </c>
      <c r="T12" s="4">
        <v>30.37</v>
      </c>
      <c r="U12" s="4">
        <v>28.167999999999999</v>
      </c>
      <c r="V12" s="4">
        <v>38.25</v>
      </c>
      <c r="W12" s="4">
        <v>18.309999999999999</v>
      </c>
      <c r="X12" s="4">
        <v>23.76</v>
      </c>
      <c r="Y12" s="4">
        <v>24.283999999999999</v>
      </c>
      <c r="Z12" s="4">
        <v>20.087</v>
      </c>
      <c r="AA12" s="4">
        <v>31.405000000000001</v>
      </c>
      <c r="AB12" s="4">
        <v>20.364999999999998</v>
      </c>
      <c r="AC12" s="4">
        <v>18.620999999999999</v>
      </c>
      <c r="AD12" s="4">
        <v>35.421999999999997</v>
      </c>
      <c r="AE12" s="4">
        <v>30.541</v>
      </c>
      <c r="AF12" s="4">
        <v>26.808</v>
      </c>
      <c r="AG12" s="4">
        <v>26.004000000000001</v>
      </c>
      <c r="AH12">
        <v>24.716999999999999</v>
      </c>
    </row>
    <row r="13" spans="1:39" ht="14.5" x14ac:dyDescent="0.35">
      <c r="A13" s="80">
        <v>45444</v>
      </c>
      <c r="B13" s="34"/>
      <c r="C13" s="12">
        <v>31</v>
      </c>
      <c r="D13" s="11">
        <v>41</v>
      </c>
      <c r="E13">
        <v>27.957000000000001</v>
      </c>
      <c r="F13">
        <v>64.387</v>
      </c>
      <c r="G13">
        <v>40.965000000000003</v>
      </c>
      <c r="H13" s="4">
        <v>90.168000000000006</v>
      </c>
      <c r="I13" s="4">
        <v>57.87</v>
      </c>
      <c r="J13" s="4">
        <v>73.91</v>
      </c>
      <c r="K13" s="4">
        <v>31.065000000000001</v>
      </c>
      <c r="L13" s="4">
        <v>50.22</v>
      </c>
      <c r="M13" s="4">
        <v>25.533000000000001</v>
      </c>
      <c r="N13" s="4">
        <v>27.498000000000001</v>
      </c>
      <c r="O13" s="4">
        <v>14.002000000000001</v>
      </c>
      <c r="P13" s="4">
        <v>39.195</v>
      </c>
      <c r="Q13" s="4">
        <v>23.806000000000001</v>
      </c>
      <c r="R13" s="4">
        <v>38.426000000000002</v>
      </c>
      <c r="S13" s="4">
        <v>37.46</v>
      </c>
      <c r="T13" s="4">
        <v>28.78</v>
      </c>
      <c r="U13" s="4">
        <v>78.043999999999997</v>
      </c>
      <c r="V13" s="4">
        <v>41.034999999999997</v>
      </c>
      <c r="W13" s="4">
        <v>42.993000000000002</v>
      </c>
      <c r="X13" s="4">
        <v>68.39</v>
      </c>
      <c r="Y13" s="4">
        <v>11.693</v>
      </c>
      <c r="Z13" s="4">
        <v>32.914999999999999</v>
      </c>
      <c r="AA13" s="4">
        <v>53.65</v>
      </c>
      <c r="AB13" s="4">
        <v>51.899000000000001</v>
      </c>
      <c r="AC13" s="4">
        <v>43.384</v>
      </c>
      <c r="AD13" s="4">
        <v>54.902000000000001</v>
      </c>
      <c r="AE13" s="4">
        <v>18.437000000000001</v>
      </c>
      <c r="AF13" s="4">
        <v>63.527999999999999</v>
      </c>
      <c r="AG13" s="4">
        <v>33.421999999999997</v>
      </c>
      <c r="AH13">
        <v>45.594999999999999</v>
      </c>
    </row>
    <row r="14" spans="1:39" ht="14.5" x14ac:dyDescent="0.35">
      <c r="A14" s="80">
        <v>45474</v>
      </c>
      <c r="B14" s="34"/>
      <c r="C14" s="12">
        <v>12</v>
      </c>
      <c r="D14" s="11">
        <v>16</v>
      </c>
      <c r="E14">
        <v>14.148</v>
      </c>
      <c r="F14">
        <v>32.277000000000001</v>
      </c>
      <c r="G14">
        <v>15.526999999999999</v>
      </c>
      <c r="H14" s="4">
        <v>75.778999999999996</v>
      </c>
      <c r="I14" s="4">
        <v>23.312999999999999</v>
      </c>
      <c r="J14" s="4">
        <v>27.338999999999999</v>
      </c>
      <c r="K14" s="4">
        <v>15.831</v>
      </c>
      <c r="L14" s="4">
        <v>30.885999999999999</v>
      </c>
      <c r="M14" s="4">
        <v>11.041</v>
      </c>
      <c r="N14" s="4">
        <v>11.045999999999999</v>
      </c>
      <c r="O14" s="4">
        <v>7.1319999999999997</v>
      </c>
      <c r="P14" s="4">
        <v>13.968</v>
      </c>
      <c r="Q14" s="4">
        <v>10.237</v>
      </c>
      <c r="R14" s="4">
        <v>16.21</v>
      </c>
      <c r="S14" s="4">
        <v>13.625999999999999</v>
      </c>
      <c r="T14" s="4">
        <v>12.525</v>
      </c>
      <c r="U14" s="4">
        <v>39.052999999999997</v>
      </c>
      <c r="V14" s="4">
        <v>21.707000000000001</v>
      </c>
      <c r="W14" s="4">
        <v>14.606999999999999</v>
      </c>
      <c r="X14" s="4">
        <v>42.625999999999998</v>
      </c>
      <c r="Y14" s="4">
        <v>7.3719999999999999</v>
      </c>
      <c r="Z14" s="4">
        <v>13.438000000000001</v>
      </c>
      <c r="AA14" s="4">
        <v>19.495999999999999</v>
      </c>
      <c r="AB14" s="4">
        <v>18.608000000000001</v>
      </c>
      <c r="AC14" s="4">
        <v>16.169</v>
      </c>
      <c r="AD14" s="4">
        <v>21.09</v>
      </c>
      <c r="AE14" s="4">
        <v>8.4510000000000005</v>
      </c>
      <c r="AF14" s="4">
        <v>40.156999999999996</v>
      </c>
      <c r="AG14" s="4">
        <v>12.573</v>
      </c>
      <c r="AH14">
        <v>18.484999999999999</v>
      </c>
    </row>
    <row r="15" spans="1:39" ht="14.5" x14ac:dyDescent="0.35">
      <c r="A15" s="80">
        <v>45505</v>
      </c>
      <c r="B15" s="34"/>
      <c r="C15" s="12">
        <v>6</v>
      </c>
      <c r="D15" s="11">
        <v>8</v>
      </c>
      <c r="E15">
        <v>8.3629999999999995</v>
      </c>
      <c r="F15">
        <v>11.319000000000001</v>
      </c>
      <c r="G15">
        <v>7.0529999999999999</v>
      </c>
      <c r="H15" s="4">
        <v>21.547999999999998</v>
      </c>
      <c r="I15" s="4">
        <v>9.3829999999999991</v>
      </c>
      <c r="J15" s="4">
        <v>12.116</v>
      </c>
      <c r="K15" s="4">
        <v>7.2569999999999997</v>
      </c>
      <c r="L15" s="4">
        <v>11.664</v>
      </c>
      <c r="M15" s="4">
        <v>6.524</v>
      </c>
      <c r="N15" s="4">
        <v>6.9020000000000001</v>
      </c>
      <c r="O15" s="4">
        <v>4.5439999999999996</v>
      </c>
      <c r="P15" s="4">
        <v>6.875</v>
      </c>
      <c r="Q15" s="4">
        <v>6.0910000000000002</v>
      </c>
      <c r="R15" s="4">
        <v>8.7200000000000006</v>
      </c>
      <c r="S15" s="4">
        <v>7.8040000000000003</v>
      </c>
      <c r="T15" s="4">
        <v>7.1369999999999996</v>
      </c>
      <c r="U15" s="4">
        <v>12.468999999999999</v>
      </c>
      <c r="V15" s="4">
        <v>8.6389999999999993</v>
      </c>
      <c r="W15" s="4">
        <v>8.4589999999999996</v>
      </c>
      <c r="X15" s="4">
        <v>13.643000000000001</v>
      </c>
      <c r="Y15" s="4">
        <v>4.9119999999999999</v>
      </c>
      <c r="Z15" s="4">
        <v>7.5389999999999997</v>
      </c>
      <c r="AA15" s="4">
        <v>9.3360000000000003</v>
      </c>
      <c r="AB15" s="4">
        <v>7.9450000000000003</v>
      </c>
      <c r="AC15" s="4">
        <v>7.96</v>
      </c>
      <c r="AD15" s="4">
        <v>11.266999999999999</v>
      </c>
      <c r="AE15" s="4">
        <v>5.2140000000000004</v>
      </c>
      <c r="AF15" s="4">
        <v>12.786</v>
      </c>
      <c r="AG15" s="4">
        <v>6.81</v>
      </c>
      <c r="AH15">
        <v>8.0399999999999991</v>
      </c>
    </row>
    <row r="16" spans="1:39" ht="14.5" x14ac:dyDescent="0.35">
      <c r="A16" s="80">
        <v>45536</v>
      </c>
      <c r="B16" s="34"/>
      <c r="C16" s="12">
        <v>5</v>
      </c>
      <c r="D16" s="11">
        <v>6</v>
      </c>
      <c r="E16">
        <v>6.165</v>
      </c>
      <c r="F16">
        <v>7.7770000000000001</v>
      </c>
      <c r="G16">
        <v>5.399</v>
      </c>
      <c r="H16" s="4">
        <v>11.864000000000001</v>
      </c>
      <c r="I16" s="4">
        <v>6.6719999999999997</v>
      </c>
      <c r="J16" s="4">
        <v>7.8120000000000003</v>
      </c>
      <c r="K16" s="4">
        <v>4.8959999999999999</v>
      </c>
      <c r="L16" s="4">
        <v>7.008</v>
      </c>
      <c r="M16" s="4">
        <v>4.8010000000000002</v>
      </c>
      <c r="N16" s="4">
        <v>4.9400000000000004</v>
      </c>
      <c r="O16" s="4">
        <v>3.6840000000000002</v>
      </c>
      <c r="P16" s="4">
        <v>7.1070000000000002</v>
      </c>
      <c r="Q16" s="4">
        <v>4.7350000000000003</v>
      </c>
      <c r="R16" s="4">
        <v>5.6509999999999998</v>
      </c>
      <c r="S16" s="4">
        <v>6.1539999999999999</v>
      </c>
      <c r="T16" s="4">
        <v>5.8460000000000001</v>
      </c>
      <c r="U16" s="4">
        <v>7.5880000000000001</v>
      </c>
      <c r="V16" s="4">
        <v>5.83</v>
      </c>
      <c r="W16" s="4">
        <v>5.3570000000000002</v>
      </c>
      <c r="X16" s="4">
        <v>7.5529999999999999</v>
      </c>
      <c r="Y16" s="4">
        <v>4.0949999999999998</v>
      </c>
      <c r="Z16" s="4">
        <v>6.298</v>
      </c>
      <c r="AA16" s="4">
        <v>8.3949999999999996</v>
      </c>
      <c r="AB16" s="4">
        <v>5.7629999999999999</v>
      </c>
      <c r="AC16" s="4">
        <v>5.5810000000000004</v>
      </c>
      <c r="AD16" s="4">
        <v>6.7729999999999997</v>
      </c>
      <c r="AE16" s="4">
        <v>4.1349999999999998</v>
      </c>
      <c r="AF16" s="4">
        <v>7.3380000000000001</v>
      </c>
      <c r="AG16" s="4">
        <v>6.375</v>
      </c>
      <c r="AH16">
        <v>5.5519999999999996</v>
      </c>
    </row>
    <row r="17" spans="1:34" ht="14.5" x14ac:dyDescent="0.35">
      <c r="A17" s="80">
        <v>45566</v>
      </c>
      <c r="B17" s="34"/>
      <c r="C17" s="12">
        <v>5</v>
      </c>
      <c r="D17" s="11">
        <v>6</v>
      </c>
      <c r="E17">
        <v>5.4790000000000001</v>
      </c>
      <c r="F17">
        <v>8.4930000000000003</v>
      </c>
      <c r="G17">
        <v>7.2569999999999997</v>
      </c>
      <c r="H17" s="4">
        <v>11.307</v>
      </c>
      <c r="I17" s="4">
        <v>7.5609999999999999</v>
      </c>
      <c r="J17" s="4">
        <v>8.4719999999999995</v>
      </c>
      <c r="K17" s="4">
        <v>6.4720000000000004</v>
      </c>
      <c r="L17" s="4">
        <v>7.0419999999999998</v>
      </c>
      <c r="M17" s="4">
        <v>5.125</v>
      </c>
      <c r="N17" s="4">
        <v>5.0609999999999999</v>
      </c>
      <c r="O17" s="4">
        <v>5.1289999999999996</v>
      </c>
      <c r="P17" s="4">
        <v>6.2969999999999997</v>
      </c>
      <c r="Q17" s="4">
        <v>5.6280000000000001</v>
      </c>
      <c r="R17" s="4">
        <v>7.2460000000000004</v>
      </c>
      <c r="S17" s="4">
        <v>9.0440000000000005</v>
      </c>
      <c r="T17" s="4">
        <v>6.6429999999999998</v>
      </c>
      <c r="U17" s="4">
        <v>8.3800000000000008</v>
      </c>
      <c r="V17" s="4">
        <v>7.2960000000000003</v>
      </c>
      <c r="W17" s="4">
        <v>5.758</v>
      </c>
      <c r="X17" s="4">
        <v>8.1479999999999997</v>
      </c>
      <c r="Y17" s="4">
        <v>4.3369999999999997</v>
      </c>
      <c r="Z17" s="4">
        <v>7.4420000000000002</v>
      </c>
      <c r="AA17" s="4">
        <v>11.314</v>
      </c>
      <c r="AB17" s="4">
        <v>5.7649999999999997</v>
      </c>
      <c r="AC17" s="4">
        <v>5.6779999999999999</v>
      </c>
      <c r="AD17" s="4">
        <v>8.2129999999999992</v>
      </c>
      <c r="AE17" s="4">
        <v>4.8129999999999997</v>
      </c>
      <c r="AF17" s="4">
        <v>7.2779999999999996</v>
      </c>
      <c r="AG17" s="4">
        <v>6.6989999999999998</v>
      </c>
      <c r="AH17">
        <v>5.7549999999999999</v>
      </c>
    </row>
    <row r="18" spans="1:34" ht="14.5" x14ac:dyDescent="0.35">
      <c r="A18" s="80">
        <v>45597</v>
      </c>
      <c r="B18" s="34"/>
      <c r="C18" s="12">
        <v>4</v>
      </c>
      <c r="D18" s="11">
        <v>5</v>
      </c>
      <c r="E18">
        <v>4.5960000000000001</v>
      </c>
      <c r="F18">
        <v>6.9580000000000002</v>
      </c>
      <c r="G18">
        <v>5.8019999999999996</v>
      </c>
      <c r="H18" s="4">
        <v>8.4849999999999994</v>
      </c>
      <c r="I18" s="4">
        <v>7.1470000000000002</v>
      </c>
      <c r="J18" s="4">
        <v>6.9889999999999999</v>
      </c>
      <c r="K18" s="4">
        <v>5.0510000000000002</v>
      </c>
      <c r="L18" s="4">
        <v>5.99</v>
      </c>
      <c r="M18" s="4">
        <v>4.3220000000000001</v>
      </c>
      <c r="N18" s="4">
        <v>5.093</v>
      </c>
      <c r="O18" s="4">
        <v>3.69</v>
      </c>
      <c r="P18" s="4">
        <v>4.9619999999999997</v>
      </c>
      <c r="Q18" s="4">
        <v>4.8499999999999996</v>
      </c>
      <c r="R18" s="4">
        <v>6.2770000000000001</v>
      </c>
      <c r="S18" s="4">
        <v>6.4939999999999998</v>
      </c>
      <c r="T18" s="4">
        <v>5.4530000000000003</v>
      </c>
      <c r="U18" s="4">
        <v>7.07</v>
      </c>
      <c r="V18" s="4">
        <v>6.2030000000000003</v>
      </c>
      <c r="W18" s="4">
        <v>5.7880000000000003</v>
      </c>
      <c r="X18" s="4">
        <v>6.7809999999999997</v>
      </c>
      <c r="Y18" s="4">
        <v>3.6970000000000001</v>
      </c>
      <c r="Z18" s="4">
        <v>5.21</v>
      </c>
      <c r="AA18" s="4">
        <v>7.2679999999999998</v>
      </c>
      <c r="AB18" s="4">
        <v>4.9640000000000004</v>
      </c>
      <c r="AC18" s="4">
        <v>4.83</v>
      </c>
      <c r="AD18" s="4">
        <v>6.8230000000000004</v>
      </c>
      <c r="AE18" s="4">
        <v>4.4349999999999996</v>
      </c>
      <c r="AF18" s="4">
        <v>6.359</v>
      </c>
      <c r="AG18" s="4">
        <v>6.8860000000000001</v>
      </c>
      <c r="AH18">
        <v>5.0439999999999996</v>
      </c>
    </row>
    <row r="19" spans="1:34" ht="14.5" x14ac:dyDescent="0.35">
      <c r="A19" s="80">
        <v>45627</v>
      </c>
      <c r="B19" s="34"/>
      <c r="C19" s="12">
        <v>4</v>
      </c>
      <c r="D19" s="11">
        <v>4</v>
      </c>
      <c r="E19">
        <v>4.2549999999999999</v>
      </c>
      <c r="F19">
        <v>5.9909999999999997</v>
      </c>
      <c r="G19">
        <v>5.0209999999999999</v>
      </c>
      <c r="H19" s="4">
        <v>7.8259999999999996</v>
      </c>
      <c r="I19" s="4">
        <v>6.2729999999999997</v>
      </c>
      <c r="J19" s="4">
        <v>6.2629999999999999</v>
      </c>
      <c r="K19" s="4">
        <v>4.8789999999999996</v>
      </c>
      <c r="L19" s="4">
        <v>5.4340000000000002</v>
      </c>
      <c r="M19" s="4">
        <v>4.0199999999999996</v>
      </c>
      <c r="N19" s="4">
        <v>4.3159999999999998</v>
      </c>
      <c r="O19" s="4">
        <v>3.298</v>
      </c>
      <c r="P19" s="4">
        <v>4.5389999999999997</v>
      </c>
      <c r="Q19" s="4">
        <v>4.2110000000000003</v>
      </c>
      <c r="R19" s="4">
        <v>5.0789999999999997</v>
      </c>
      <c r="S19" s="4">
        <v>5.2439999999999998</v>
      </c>
      <c r="T19" s="4">
        <v>4.431</v>
      </c>
      <c r="U19" s="4">
        <v>6.2930000000000001</v>
      </c>
      <c r="V19" s="4">
        <v>5.1390000000000002</v>
      </c>
      <c r="W19" s="4">
        <v>4.8390000000000004</v>
      </c>
      <c r="X19" s="4">
        <v>6.085</v>
      </c>
      <c r="Y19" s="4">
        <v>3.367</v>
      </c>
      <c r="Z19" s="4">
        <v>4.508</v>
      </c>
      <c r="AA19" s="4">
        <v>5.7590000000000003</v>
      </c>
      <c r="AB19" s="4">
        <v>4.6950000000000003</v>
      </c>
      <c r="AC19" s="4">
        <v>4.4530000000000003</v>
      </c>
      <c r="AD19" s="4">
        <v>6.3129999999999997</v>
      </c>
      <c r="AE19" s="4">
        <v>3.79</v>
      </c>
      <c r="AF19" s="4">
        <v>5.98</v>
      </c>
      <c r="AG19" s="4">
        <v>5.407</v>
      </c>
      <c r="AH19">
        <v>4.7839999999999998</v>
      </c>
    </row>
    <row r="20" spans="1:34" ht="14.5" x14ac:dyDescent="0.35">
      <c r="A20" s="80">
        <v>45658</v>
      </c>
      <c r="B20" s="34"/>
      <c r="C20" s="12">
        <v>4</v>
      </c>
      <c r="D20" s="11">
        <v>5</v>
      </c>
      <c r="E20">
        <v>3.9079999999999999</v>
      </c>
      <c r="F20">
        <v>5.41</v>
      </c>
      <c r="G20">
        <v>4.4829999999999997</v>
      </c>
      <c r="H20" s="4">
        <v>6.7549999999999999</v>
      </c>
      <c r="I20" s="4">
        <v>5.3319999999999999</v>
      </c>
      <c r="J20" s="4">
        <v>5.6529999999999996</v>
      </c>
      <c r="K20" s="4">
        <v>4.1189999999999998</v>
      </c>
      <c r="L20" s="4">
        <v>4.9989999999999997</v>
      </c>
      <c r="M20" s="4">
        <v>3.6949999999999998</v>
      </c>
      <c r="N20" s="4">
        <v>3.851</v>
      </c>
      <c r="O20" s="4">
        <v>3.0259999999999998</v>
      </c>
      <c r="P20" s="4">
        <v>4.0739999999999998</v>
      </c>
      <c r="Q20" s="4">
        <v>3.8079999999999998</v>
      </c>
      <c r="R20" s="4">
        <v>4.4649999999999999</v>
      </c>
      <c r="S20" s="4">
        <v>4.5890000000000004</v>
      </c>
      <c r="T20" s="4">
        <v>3.8519999999999999</v>
      </c>
      <c r="U20" s="4">
        <v>5.6520000000000001</v>
      </c>
      <c r="V20" s="4">
        <v>4.6070000000000002</v>
      </c>
      <c r="W20" s="4">
        <v>4.2640000000000002</v>
      </c>
      <c r="X20" s="4">
        <v>5.5890000000000004</v>
      </c>
      <c r="Y20" s="4">
        <v>3.0680000000000001</v>
      </c>
      <c r="Z20" s="4">
        <v>4.109</v>
      </c>
      <c r="AA20" s="4">
        <v>5.1340000000000003</v>
      </c>
      <c r="AB20" s="4">
        <v>4.3070000000000004</v>
      </c>
      <c r="AC20" s="4">
        <v>4.0019999999999998</v>
      </c>
      <c r="AD20" s="4">
        <v>5.367</v>
      </c>
      <c r="AE20" s="4">
        <v>3.4359999999999999</v>
      </c>
      <c r="AF20" s="4">
        <v>5.4379999999999997</v>
      </c>
      <c r="AG20" s="4">
        <v>4.423</v>
      </c>
      <c r="AH20">
        <v>4.3680000000000003</v>
      </c>
    </row>
    <row r="21" spans="1:34" ht="14.5" x14ac:dyDescent="0.35">
      <c r="A21" s="80">
        <v>45689</v>
      </c>
      <c r="B21" s="34"/>
      <c r="C21" s="12">
        <v>4</v>
      </c>
      <c r="D21" s="11">
        <v>4</v>
      </c>
      <c r="E21">
        <v>3.2759999999999998</v>
      </c>
      <c r="F21">
        <v>4.4950000000000001</v>
      </c>
      <c r="G21">
        <v>3.8260000000000001</v>
      </c>
      <c r="H21" s="4">
        <v>5.5010000000000003</v>
      </c>
      <c r="I21" s="4">
        <v>4.3410000000000002</v>
      </c>
      <c r="J21" s="4">
        <v>4.6420000000000003</v>
      </c>
      <c r="K21" s="4">
        <v>3.4319999999999999</v>
      </c>
      <c r="L21" s="4">
        <v>4.1710000000000003</v>
      </c>
      <c r="M21" s="4">
        <v>3.0870000000000002</v>
      </c>
      <c r="N21" s="4">
        <v>3.1640000000000001</v>
      </c>
      <c r="O21" s="4">
        <v>2.6629999999999998</v>
      </c>
      <c r="P21" s="4">
        <v>3.3610000000000002</v>
      </c>
      <c r="Q21" s="4">
        <v>3.145</v>
      </c>
      <c r="R21" s="4">
        <v>3.6469999999999998</v>
      </c>
      <c r="S21" s="4">
        <v>3.8239999999999998</v>
      </c>
      <c r="T21" s="4">
        <v>3.1309999999999998</v>
      </c>
      <c r="U21" s="4">
        <v>4.6760000000000002</v>
      </c>
      <c r="V21" s="4">
        <v>3.7879999999999998</v>
      </c>
      <c r="W21" s="4">
        <v>3.4910000000000001</v>
      </c>
      <c r="X21" s="4">
        <v>4.585</v>
      </c>
      <c r="Y21" s="4">
        <v>2.5990000000000002</v>
      </c>
      <c r="Z21" s="4">
        <v>3.3860000000000001</v>
      </c>
      <c r="AA21" s="4">
        <v>4.8390000000000004</v>
      </c>
      <c r="AB21" s="4">
        <v>3.738</v>
      </c>
      <c r="AC21" s="4">
        <v>3.335</v>
      </c>
      <c r="AD21" s="4">
        <v>4.4980000000000002</v>
      </c>
      <c r="AE21" s="4">
        <v>2.8679999999999999</v>
      </c>
      <c r="AF21" s="4">
        <v>4.4720000000000004</v>
      </c>
      <c r="AG21" s="4">
        <v>3.6349999999999998</v>
      </c>
      <c r="AH21">
        <v>3.7210000000000001</v>
      </c>
    </row>
    <row r="22" spans="1:34" ht="14.5" x14ac:dyDescent="0.35">
      <c r="A22" s="80">
        <v>45717</v>
      </c>
      <c r="B22" s="34"/>
      <c r="C22" s="12">
        <v>4</v>
      </c>
      <c r="D22" s="11">
        <v>5</v>
      </c>
      <c r="E22">
        <v>3.7549999999999999</v>
      </c>
      <c r="F22">
        <v>5.3719999999999999</v>
      </c>
      <c r="G22">
        <v>5.2210000000000001</v>
      </c>
      <c r="H22" s="4">
        <v>5.8639999999999999</v>
      </c>
      <c r="I22" s="4">
        <v>5.4829999999999997</v>
      </c>
      <c r="J22" s="4">
        <v>5.3259999999999996</v>
      </c>
      <c r="K22" s="4">
        <v>4.5890000000000004</v>
      </c>
      <c r="L22" s="4">
        <v>4.5869999999999997</v>
      </c>
      <c r="M22" s="4">
        <v>3.5489999999999999</v>
      </c>
      <c r="N22" s="4">
        <v>3.3620000000000001</v>
      </c>
      <c r="O22" s="4">
        <v>3.3130000000000002</v>
      </c>
      <c r="P22" s="4">
        <v>5.4669999999999996</v>
      </c>
      <c r="Q22" s="4">
        <v>3.363</v>
      </c>
      <c r="R22" s="4">
        <v>3.8719999999999999</v>
      </c>
      <c r="S22" s="4">
        <v>6.492</v>
      </c>
      <c r="T22" s="4">
        <v>3.1659999999999999</v>
      </c>
      <c r="U22" s="4">
        <v>5.6680000000000001</v>
      </c>
      <c r="V22" s="4">
        <v>3.8370000000000002</v>
      </c>
      <c r="W22" s="4">
        <v>3.8359999999999999</v>
      </c>
      <c r="X22" s="4">
        <v>5.8140000000000001</v>
      </c>
      <c r="Y22" s="4">
        <v>2.7949999999999999</v>
      </c>
      <c r="Z22" s="4">
        <v>3.3820000000000001</v>
      </c>
      <c r="AA22" s="4">
        <v>6.1710000000000003</v>
      </c>
      <c r="AB22" s="4">
        <v>4.5149999999999997</v>
      </c>
      <c r="AC22" s="4">
        <v>5.2460000000000004</v>
      </c>
      <c r="AD22" s="4">
        <v>4.7569999999999997</v>
      </c>
      <c r="AE22" s="4">
        <v>2.9049999999999998</v>
      </c>
      <c r="AF22" s="4">
        <v>4.9080000000000004</v>
      </c>
      <c r="AG22" s="4">
        <v>3.8109999999999999</v>
      </c>
      <c r="AH22">
        <v>4.3120000000000003</v>
      </c>
    </row>
    <row r="23" spans="1:34" ht="14.5" x14ac:dyDescent="0.35">
      <c r="A23" s="80">
        <v>45748</v>
      </c>
      <c r="B23" s="34"/>
      <c r="C23" s="12">
        <v>8</v>
      </c>
      <c r="D23" s="11">
        <v>9</v>
      </c>
      <c r="E23">
        <v>6.8810000000000002</v>
      </c>
      <c r="F23">
        <v>9.2240000000000002</v>
      </c>
      <c r="G23">
        <v>6.6289999999999996</v>
      </c>
      <c r="H23" s="4">
        <v>10.308999999999999</v>
      </c>
      <c r="I23" s="4">
        <v>7.8109999999999999</v>
      </c>
      <c r="J23" s="4">
        <v>7.173</v>
      </c>
      <c r="K23" s="4">
        <v>6.5679999999999996</v>
      </c>
      <c r="L23" s="4">
        <v>10.02</v>
      </c>
      <c r="M23" s="4">
        <v>7.1379999999999999</v>
      </c>
      <c r="N23" s="4">
        <v>7.891</v>
      </c>
      <c r="O23" s="4">
        <v>6.3250000000000002</v>
      </c>
      <c r="P23" s="4">
        <v>10.622</v>
      </c>
      <c r="Q23" s="4">
        <v>6.835</v>
      </c>
      <c r="R23" s="4">
        <v>9.9090000000000007</v>
      </c>
      <c r="S23" s="4">
        <v>10.117000000000001</v>
      </c>
      <c r="T23" s="4">
        <v>3.9319999999999999</v>
      </c>
      <c r="U23" s="4">
        <v>7.3380000000000001</v>
      </c>
      <c r="V23" s="4">
        <v>7.1950000000000003</v>
      </c>
      <c r="W23" s="4">
        <v>6.8920000000000003</v>
      </c>
      <c r="X23" s="4">
        <v>13.134</v>
      </c>
      <c r="Y23" s="4">
        <v>4.8339999999999996</v>
      </c>
      <c r="Z23" s="4">
        <v>5.8449999999999998</v>
      </c>
      <c r="AA23" s="4">
        <v>10.050000000000001</v>
      </c>
      <c r="AB23" s="4">
        <v>7.3170000000000002</v>
      </c>
      <c r="AC23" s="4">
        <v>10.105</v>
      </c>
      <c r="AD23" s="4">
        <v>7.766</v>
      </c>
      <c r="AE23" s="4">
        <v>6.798</v>
      </c>
      <c r="AF23" s="4">
        <v>7.4640000000000004</v>
      </c>
      <c r="AG23" s="4">
        <v>6.923</v>
      </c>
      <c r="AH23">
        <v>9.2550000000000008</v>
      </c>
    </row>
    <row r="24" spans="1:34" ht="14.5" x14ac:dyDescent="0.35">
      <c r="A24" s="80">
        <v>45778</v>
      </c>
      <c r="B24" s="34"/>
      <c r="C24" s="12">
        <v>23</v>
      </c>
      <c r="D24" s="11">
        <v>26</v>
      </c>
      <c r="E24">
        <v>31.451000000000001</v>
      </c>
      <c r="F24">
        <v>30.760999999999999</v>
      </c>
      <c r="G24">
        <v>30.135999999999999</v>
      </c>
      <c r="H24" s="4">
        <v>56.470999999999997</v>
      </c>
      <c r="I24" s="4">
        <v>37.713000000000001</v>
      </c>
      <c r="J24" s="4">
        <v>23.838999999999999</v>
      </c>
      <c r="K24" s="4">
        <v>22.905000000000001</v>
      </c>
      <c r="L24" s="4">
        <v>34.158000000000001</v>
      </c>
      <c r="M24" s="4">
        <v>25.706</v>
      </c>
      <c r="N24" s="4">
        <v>18.123000000000001</v>
      </c>
      <c r="O24" s="4">
        <v>21.654</v>
      </c>
      <c r="P24" s="4">
        <v>28.39</v>
      </c>
      <c r="Q24" s="4">
        <v>24.814</v>
      </c>
      <c r="R24" s="4">
        <v>32.902000000000001</v>
      </c>
      <c r="S24" s="4">
        <v>30.024999999999999</v>
      </c>
      <c r="T24" s="4">
        <v>24.904</v>
      </c>
      <c r="U24" s="4">
        <v>38.363</v>
      </c>
      <c r="V24" s="4">
        <v>17.161000000000001</v>
      </c>
      <c r="W24" s="4">
        <v>21.53</v>
      </c>
      <c r="X24" s="4">
        <v>24.783999999999999</v>
      </c>
      <c r="Y24" s="4">
        <v>16.303999999999998</v>
      </c>
      <c r="Z24" s="4">
        <v>28.856999999999999</v>
      </c>
      <c r="AA24" s="4">
        <v>20.452999999999999</v>
      </c>
      <c r="AB24" s="4">
        <v>17.347999999999999</v>
      </c>
      <c r="AC24" s="4">
        <v>31.945</v>
      </c>
      <c r="AD24" s="4">
        <v>31.084</v>
      </c>
      <c r="AE24" s="4">
        <v>21.085999999999999</v>
      </c>
      <c r="AF24" s="4">
        <v>26.756</v>
      </c>
      <c r="AG24" s="4">
        <v>20.303000000000001</v>
      </c>
      <c r="AH24">
        <v>27.21</v>
      </c>
    </row>
    <row r="25" spans="1:34" ht="14.5" x14ac:dyDescent="0.35">
      <c r="A25" s="80">
        <v>45809</v>
      </c>
      <c r="B25" s="34"/>
      <c r="C25" s="12">
        <v>28</v>
      </c>
      <c r="D25" s="11">
        <v>40</v>
      </c>
      <c r="E25">
        <v>64.518000000000001</v>
      </c>
      <c r="F25">
        <v>41.534999999999997</v>
      </c>
      <c r="G25">
        <v>84.468999999999994</v>
      </c>
      <c r="H25" s="4">
        <v>61.94</v>
      </c>
      <c r="I25" s="4">
        <v>72.674000000000007</v>
      </c>
      <c r="J25" s="4">
        <v>32.079000000000001</v>
      </c>
      <c r="K25" s="4">
        <v>48.247</v>
      </c>
      <c r="L25" s="4">
        <v>26.263999999999999</v>
      </c>
      <c r="M25" s="4">
        <v>26.186</v>
      </c>
      <c r="N25" s="4">
        <v>13.183999999999999</v>
      </c>
      <c r="O25" s="4">
        <v>34.420999999999999</v>
      </c>
      <c r="P25" s="4">
        <v>22.648</v>
      </c>
      <c r="Q25" s="4">
        <v>36.021000000000001</v>
      </c>
      <c r="R25" s="4">
        <v>36.594000000000001</v>
      </c>
      <c r="S25" s="4">
        <v>28.219000000000001</v>
      </c>
      <c r="T25" s="4">
        <v>75.468000000000004</v>
      </c>
      <c r="U25" s="4">
        <v>41.98</v>
      </c>
      <c r="V25" s="4">
        <v>41.854999999999997</v>
      </c>
      <c r="W25" s="4">
        <v>66.932000000000002</v>
      </c>
      <c r="X25" s="4">
        <v>11.914</v>
      </c>
      <c r="Y25" s="4">
        <v>29.622</v>
      </c>
      <c r="Z25" s="4">
        <v>51.566000000000003</v>
      </c>
      <c r="AA25" s="4">
        <v>52.02</v>
      </c>
      <c r="AB25" s="4">
        <v>42.389000000000003</v>
      </c>
      <c r="AC25" s="4">
        <v>53.77</v>
      </c>
      <c r="AD25" s="4">
        <v>18.512</v>
      </c>
      <c r="AE25" s="4">
        <v>57.692999999999998</v>
      </c>
      <c r="AF25" s="4">
        <v>33.975000000000001</v>
      </c>
      <c r="AG25" s="4">
        <v>42.893000000000001</v>
      </c>
      <c r="AH25">
        <v>27.074999999999999</v>
      </c>
    </row>
    <row r="26" spans="1:34" ht="14.5" x14ac:dyDescent="0.35">
      <c r="A26" s="80">
        <v>45839</v>
      </c>
      <c r="B26" s="34"/>
      <c r="C26" s="12">
        <v>9</v>
      </c>
      <c r="D26" s="11">
        <v>15</v>
      </c>
      <c r="E26">
        <v>32.886000000000003</v>
      </c>
      <c r="F26">
        <v>15.407999999999999</v>
      </c>
      <c r="G26">
        <v>73.301000000000002</v>
      </c>
      <c r="H26" s="4">
        <v>23.963000000000001</v>
      </c>
      <c r="I26" s="4">
        <v>27.780999999999999</v>
      </c>
      <c r="J26" s="4">
        <v>16.013999999999999</v>
      </c>
      <c r="K26" s="4">
        <v>29.568999999999999</v>
      </c>
      <c r="L26" s="4">
        <v>11.05</v>
      </c>
      <c r="M26" s="4">
        <v>10.32</v>
      </c>
      <c r="N26" s="4">
        <v>6.4290000000000003</v>
      </c>
      <c r="O26" s="4">
        <v>12.39</v>
      </c>
      <c r="P26" s="4">
        <v>9.4909999999999997</v>
      </c>
      <c r="Q26" s="4">
        <v>15.465</v>
      </c>
      <c r="R26" s="4">
        <v>12.983000000000001</v>
      </c>
      <c r="S26" s="4">
        <v>11.983000000000001</v>
      </c>
      <c r="T26" s="4">
        <v>37.61</v>
      </c>
      <c r="U26" s="4">
        <v>22.236999999999998</v>
      </c>
      <c r="V26" s="4">
        <v>13.988</v>
      </c>
      <c r="W26" s="4">
        <v>41.429000000000002</v>
      </c>
      <c r="X26" s="4">
        <v>7.4470000000000001</v>
      </c>
      <c r="Y26" s="4">
        <v>12.224</v>
      </c>
      <c r="Z26" s="4">
        <v>18.542999999999999</v>
      </c>
      <c r="AA26" s="4">
        <v>18.256</v>
      </c>
      <c r="AB26" s="4">
        <v>15.464</v>
      </c>
      <c r="AC26" s="4">
        <v>20.725999999999999</v>
      </c>
      <c r="AD26" s="4">
        <v>8.36</v>
      </c>
      <c r="AE26" s="4">
        <v>37.704000000000001</v>
      </c>
      <c r="AF26" s="4">
        <v>12.568</v>
      </c>
      <c r="AG26" s="4">
        <v>17.847999999999999</v>
      </c>
      <c r="AH26">
        <v>13.462</v>
      </c>
    </row>
    <row r="27" spans="1:34" ht="14.5" x14ac:dyDescent="0.35">
      <c r="A27" s="80">
        <v>45870</v>
      </c>
      <c r="B27" s="34"/>
      <c r="C27" s="12">
        <v>7</v>
      </c>
      <c r="D27" s="11">
        <v>8</v>
      </c>
      <c r="E27">
        <v>12.624000000000001</v>
      </c>
      <c r="F27">
        <v>7.8289999999999997</v>
      </c>
      <c r="G27">
        <v>23.437000000000001</v>
      </c>
      <c r="H27" s="4">
        <v>10.920999999999999</v>
      </c>
      <c r="I27" s="4">
        <v>13.446999999999999</v>
      </c>
      <c r="J27" s="4">
        <v>8.2810000000000006</v>
      </c>
      <c r="K27" s="4">
        <v>12.388</v>
      </c>
      <c r="L27" s="4">
        <v>7.28</v>
      </c>
      <c r="M27" s="4">
        <v>7.1020000000000003</v>
      </c>
      <c r="N27" s="4">
        <v>4.5069999999999997</v>
      </c>
      <c r="O27" s="4">
        <v>6.8739999999999997</v>
      </c>
      <c r="P27" s="4">
        <v>6.2549999999999999</v>
      </c>
      <c r="Q27" s="4">
        <v>9.0879999999999992</v>
      </c>
      <c r="R27" s="4">
        <v>8.2460000000000004</v>
      </c>
      <c r="S27" s="4">
        <v>7.59</v>
      </c>
      <c r="T27" s="4">
        <v>13.315</v>
      </c>
      <c r="U27" s="4">
        <v>9.8379999999999992</v>
      </c>
      <c r="V27" s="4">
        <v>9.032</v>
      </c>
      <c r="W27" s="4">
        <v>14.728</v>
      </c>
      <c r="X27" s="4">
        <v>5.58</v>
      </c>
      <c r="Y27" s="4">
        <v>7.6340000000000003</v>
      </c>
      <c r="Z27" s="4">
        <v>9.8569999999999993</v>
      </c>
      <c r="AA27" s="4">
        <v>8.6880000000000006</v>
      </c>
      <c r="AB27" s="4">
        <v>8.4250000000000007</v>
      </c>
      <c r="AC27" s="4">
        <v>12.191000000000001</v>
      </c>
      <c r="AD27" s="4">
        <v>5.7930000000000001</v>
      </c>
      <c r="AE27" s="4">
        <v>13.417999999999999</v>
      </c>
      <c r="AF27" s="4">
        <v>7.64</v>
      </c>
      <c r="AG27" s="4">
        <v>8.3989999999999991</v>
      </c>
      <c r="AH27">
        <v>8.8719999999999999</v>
      </c>
    </row>
    <row r="28" spans="1:34" ht="14.5" x14ac:dyDescent="0.35">
      <c r="A28" s="80">
        <v>45901</v>
      </c>
      <c r="B28" s="34"/>
      <c r="C28" s="12">
        <v>6</v>
      </c>
      <c r="D28" s="11">
        <v>7</v>
      </c>
      <c r="E28">
        <v>9.0210000000000008</v>
      </c>
      <c r="F28">
        <v>6.3220000000000001</v>
      </c>
      <c r="G28">
        <v>13.538</v>
      </c>
      <c r="H28" s="4">
        <v>8.2439999999999998</v>
      </c>
      <c r="I28" s="4">
        <v>9.0879999999999992</v>
      </c>
      <c r="J28" s="4">
        <v>5.907</v>
      </c>
      <c r="K28" s="4">
        <v>7.76</v>
      </c>
      <c r="L28" s="4">
        <v>5.6310000000000002</v>
      </c>
      <c r="M28" s="4">
        <v>5.3170000000000002</v>
      </c>
      <c r="N28" s="4">
        <v>3.8370000000000002</v>
      </c>
      <c r="O28" s="4">
        <v>7.4969999999999999</v>
      </c>
      <c r="P28" s="4">
        <v>5.1029999999999998</v>
      </c>
      <c r="Q28" s="4">
        <v>6.0819999999999999</v>
      </c>
      <c r="R28" s="4">
        <v>6.8330000000000002</v>
      </c>
      <c r="S28" s="4">
        <v>6.5439999999999996</v>
      </c>
      <c r="T28" s="4">
        <v>8.452</v>
      </c>
      <c r="U28" s="4">
        <v>6.9210000000000003</v>
      </c>
      <c r="V28" s="4">
        <v>5.9829999999999997</v>
      </c>
      <c r="W28" s="4">
        <v>8.5139999999999993</v>
      </c>
      <c r="X28" s="4">
        <v>4.899</v>
      </c>
      <c r="Y28" s="4">
        <v>6.5330000000000004</v>
      </c>
      <c r="Z28" s="4">
        <v>9.3490000000000002</v>
      </c>
      <c r="AA28" s="4">
        <v>6.6219999999999999</v>
      </c>
      <c r="AB28" s="4">
        <v>6.1689999999999996</v>
      </c>
      <c r="AC28" s="4">
        <v>7.6429999999999998</v>
      </c>
      <c r="AD28" s="4">
        <v>4.8390000000000004</v>
      </c>
      <c r="AE28" s="4">
        <v>8.0169999999999995</v>
      </c>
      <c r="AF28" s="4">
        <v>7.5270000000000001</v>
      </c>
      <c r="AG28" s="4">
        <v>6.0019999999999998</v>
      </c>
      <c r="AH28">
        <v>6.8680000000000003</v>
      </c>
    </row>
    <row r="29" spans="1:34" ht="14.5" x14ac:dyDescent="0.35">
      <c r="A29" s="80">
        <v>45931</v>
      </c>
      <c r="B29" s="34"/>
      <c r="C29" s="12">
        <v>5</v>
      </c>
      <c r="D29" s="11">
        <v>6</v>
      </c>
      <c r="E29">
        <v>8.4149999999999991</v>
      </c>
      <c r="F29">
        <v>7.2949999999999999</v>
      </c>
      <c r="G29">
        <v>11.079000000000001</v>
      </c>
      <c r="H29" s="4">
        <v>8.0060000000000002</v>
      </c>
      <c r="I29" s="4">
        <v>8.4589999999999996</v>
      </c>
      <c r="J29" s="4">
        <v>6.6820000000000004</v>
      </c>
      <c r="K29" s="4">
        <v>6.6779999999999999</v>
      </c>
      <c r="L29" s="4">
        <v>5.1619999999999999</v>
      </c>
      <c r="M29" s="4">
        <v>4.633</v>
      </c>
      <c r="N29" s="4">
        <v>4.6840000000000002</v>
      </c>
      <c r="O29" s="4">
        <v>5.625</v>
      </c>
      <c r="P29" s="4">
        <v>5.2389999999999999</v>
      </c>
      <c r="Q29" s="4">
        <v>6.7830000000000004</v>
      </c>
      <c r="R29" s="4">
        <v>8.7170000000000005</v>
      </c>
      <c r="S29" s="4">
        <v>6.3970000000000002</v>
      </c>
      <c r="T29" s="4">
        <v>8.0229999999999997</v>
      </c>
      <c r="U29" s="4">
        <v>7.4480000000000004</v>
      </c>
      <c r="V29" s="4">
        <v>5.5190000000000001</v>
      </c>
      <c r="W29" s="4">
        <v>7.8959999999999999</v>
      </c>
      <c r="X29" s="4">
        <v>4.4580000000000002</v>
      </c>
      <c r="Y29" s="4">
        <v>6.968</v>
      </c>
      <c r="Z29" s="4">
        <v>10.912000000000001</v>
      </c>
      <c r="AA29" s="4">
        <v>5.68</v>
      </c>
      <c r="AB29" s="4">
        <v>5.37</v>
      </c>
      <c r="AC29" s="4">
        <v>7.9359999999999999</v>
      </c>
      <c r="AD29" s="4">
        <v>4.8369999999999997</v>
      </c>
      <c r="AE29" s="4">
        <v>6.8010000000000002</v>
      </c>
      <c r="AF29" s="4">
        <v>6.7850000000000001</v>
      </c>
      <c r="AG29" s="4">
        <v>5.33</v>
      </c>
      <c r="AH29">
        <v>5.2130000000000001</v>
      </c>
    </row>
    <row r="30" spans="1:34" ht="14.5" x14ac:dyDescent="0.35">
      <c r="A30" s="80">
        <v>45962</v>
      </c>
      <c r="B30" s="34"/>
      <c r="C30" s="12">
        <v>4</v>
      </c>
      <c r="D30" s="11">
        <v>5</v>
      </c>
      <c r="E30">
        <v>6.944</v>
      </c>
      <c r="F30">
        <v>5.8310000000000004</v>
      </c>
      <c r="G30">
        <v>8.2870000000000008</v>
      </c>
      <c r="H30" s="4">
        <v>7.5810000000000004</v>
      </c>
      <c r="I30" s="4">
        <v>6.9850000000000003</v>
      </c>
      <c r="J30" s="4">
        <v>5.2240000000000002</v>
      </c>
      <c r="K30" s="4">
        <v>5.6710000000000003</v>
      </c>
      <c r="L30" s="4">
        <v>4.3499999999999996</v>
      </c>
      <c r="M30" s="4">
        <v>4.734</v>
      </c>
      <c r="N30" s="4">
        <v>3.3149999999999999</v>
      </c>
      <c r="O30" s="4">
        <v>4.3940000000000001</v>
      </c>
      <c r="P30" s="4">
        <v>4.508</v>
      </c>
      <c r="Q30" s="4">
        <v>5.9249999999999998</v>
      </c>
      <c r="R30" s="4">
        <v>6.2130000000000001</v>
      </c>
      <c r="S30" s="4">
        <v>5.24</v>
      </c>
      <c r="T30" s="4">
        <v>6.7560000000000002</v>
      </c>
      <c r="U30" s="4">
        <v>6.3529999999999998</v>
      </c>
      <c r="V30" s="4">
        <v>5.5629999999999997</v>
      </c>
      <c r="W30" s="4">
        <v>6.5540000000000003</v>
      </c>
      <c r="X30" s="4">
        <v>3.802</v>
      </c>
      <c r="Y30" s="4">
        <v>4.7549999999999999</v>
      </c>
      <c r="Z30" s="4">
        <v>6.9640000000000004</v>
      </c>
      <c r="AA30" s="4">
        <v>4.8879999999999999</v>
      </c>
      <c r="AB30" s="4">
        <v>4.5579999999999998</v>
      </c>
      <c r="AC30" s="4">
        <v>6.5839999999999996</v>
      </c>
      <c r="AD30" s="4">
        <v>4.4569999999999999</v>
      </c>
      <c r="AE30" s="4">
        <v>5.9349999999999996</v>
      </c>
      <c r="AF30" s="4">
        <v>6.9640000000000004</v>
      </c>
      <c r="AG30" s="4">
        <v>4.6520000000000001</v>
      </c>
      <c r="AH30">
        <v>4.3650000000000002</v>
      </c>
    </row>
    <row r="31" spans="1:34" ht="14.5" x14ac:dyDescent="0.35">
      <c r="A31" s="80">
        <v>45992</v>
      </c>
      <c r="B31" s="34"/>
      <c r="C31" s="12">
        <v>4</v>
      </c>
      <c r="D31" s="11">
        <v>4</v>
      </c>
      <c r="E31">
        <v>5.9480000000000004</v>
      </c>
      <c r="F31">
        <v>5.0460000000000003</v>
      </c>
      <c r="G31">
        <v>7.6349999999999998</v>
      </c>
      <c r="H31" s="4">
        <v>6.657</v>
      </c>
      <c r="I31" s="4">
        <v>6.234</v>
      </c>
      <c r="J31" s="4">
        <v>5.0419999999999998</v>
      </c>
      <c r="K31" s="4">
        <v>5.1349999999999998</v>
      </c>
      <c r="L31" s="4">
        <v>4.0449999999999999</v>
      </c>
      <c r="M31" s="4">
        <v>3.9870000000000001</v>
      </c>
      <c r="N31" s="4">
        <v>2.9460000000000002</v>
      </c>
      <c r="O31" s="4">
        <v>4.008</v>
      </c>
      <c r="P31" s="4">
        <v>3.8929999999999998</v>
      </c>
      <c r="Q31" s="4">
        <v>4.7380000000000004</v>
      </c>
      <c r="R31" s="4">
        <v>4.9960000000000004</v>
      </c>
      <c r="S31" s="4">
        <v>4.2320000000000002</v>
      </c>
      <c r="T31" s="4">
        <v>5.9960000000000004</v>
      </c>
      <c r="U31" s="4">
        <v>5.2690000000000001</v>
      </c>
      <c r="V31" s="4">
        <v>4.6390000000000002</v>
      </c>
      <c r="W31" s="4">
        <v>5.8689999999999998</v>
      </c>
      <c r="X31" s="4">
        <v>3.464</v>
      </c>
      <c r="Y31" s="4">
        <v>4.0709999999999997</v>
      </c>
      <c r="Z31" s="4">
        <v>5.4829999999999997</v>
      </c>
      <c r="AA31" s="4">
        <v>4.6230000000000002</v>
      </c>
      <c r="AB31" s="4">
        <v>4.1970000000000001</v>
      </c>
      <c r="AC31" s="4">
        <v>6.1180000000000003</v>
      </c>
      <c r="AD31" s="4">
        <v>3.8090000000000002</v>
      </c>
      <c r="AE31" s="4">
        <v>5.58</v>
      </c>
      <c r="AF31" s="4">
        <v>5.4729999999999999</v>
      </c>
      <c r="AG31" s="4">
        <v>4.4119999999999999</v>
      </c>
      <c r="AH31">
        <v>4.0380000000000003</v>
      </c>
    </row>
    <row r="32" spans="1:34" ht="14.5" x14ac:dyDescent="0.35">
      <c r="A32" s="80">
        <v>46023</v>
      </c>
      <c r="B32" s="34"/>
      <c r="C32" s="12">
        <v>4</v>
      </c>
      <c r="D32" s="11">
        <v>5</v>
      </c>
      <c r="E32">
        <v>5.3689999999999998</v>
      </c>
      <c r="F32">
        <v>4.5049999999999999</v>
      </c>
      <c r="G32">
        <v>6.5890000000000004</v>
      </c>
      <c r="H32" s="4">
        <v>5.6639999999999997</v>
      </c>
      <c r="I32" s="4">
        <v>5.6189999999999998</v>
      </c>
      <c r="J32" s="4">
        <v>4.2619999999999996</v>
      </c>
      <c r="K32" s="4">
        <v>4.7220000000000004</v>
      </c>
      <c r="L32" s="4">
        <v>3.7160000000000002</v>
      </c>
      <c r="M32" s="4">
        <v>3.5390000000000001</v>
      </c>
      <c r="N32" s="4">
        <v>2.7040000000000002</v>
      </c>
      <c r="O32" s="4">
        <v>3.593</v>
      </c>
      <c r="P32" s="4">
        <v>3.5169999999999999</v>
      </c>
      <c r="Q32" s="4">
        <v>4.141</v>
      </c>
      <c r="R32" s="4">
        <v>4.3659999999999997</v>
      </c>
      <c r="S32" s="4">
        <v>3.6709999999999998</v>
      </c>
      <c r="T32" s="4">
        <v>5.3810000000000002</v>
      </c>
      <c r="U32" s="4">
        <v>4.7149999999999999</v>
      </c>
      <c r="V32" s="4">
        <v>4.085</v>
      </c>
      <c r="W32" s="4">
        <v>5.3879999999999999</v>
      </c>
      <c r="X32" s="4">
        <v>3.1560000000000001</v>
      </c>
      <c r="Y32" s="4">
        <v>3.7040000000000002</v>
      </c>
      <c r="Z32" s="4">
        <v>4.88</v>
      </c>
      <c r="AA32" s="4">
        <v>4.24</v>
      </c>
      <c r="AB32" s="4">
        <v>3.7690000000000001</v>
      </c>
      <c r="AC32" s="4">
        <v>5.1689999999999996</v>
      </c>
      <c r="AD32" s="4">
        <v>3.4529999999999998</v>
      </c>
      <c r="AE32" s="4">
        <v>5.0739999999999998</v>
      </c>
      <c r="AF32" s="4">
        <v>4.4800000000000004</v>
      </c>
      <c r="AG32" s="4">
        <v>4.0279999999999996</v>
      </c>
      <c r="AH32">
        <v>3.7090000000000001</v>
      </c>
    </row>
    <row r="33" spans="1:34" ht="14.5" x14ac:dyDescent="0.35">
      <c r="A33" s="80">
        <v>46054</v>
      </c>
      <c r="B33" s="34"/>
      <c r="C33" s="12">
        <v>4</v>
      </c>
      <c r="D33" s="11">
        <v>4</v>
      </c>
      <c r="E33">
        <v>4.4569999999999999</v>
      </c>
      <c r="F33">
        <v>3.8439999999999999</v>
      </c>
      <c r="G33">
        <v>5.3650000000000002</v>
      </c>
      <c r="H33" s="4">
        <v>4.6120000000000001</v>
      </c>
      <c r="I33" s="4">
        <v>4.6130000000000004</v>
      </c>
      <c r="J33" s="4">
        <v>3.55</v>
      </c>
      <c r="K33" s="4">
        <v>3.9409999999999998</v>
      </c>
      <c r="L33" s="4">
        <v>3.1030000000000002</v>
      </c>
      <c r="M33" s="4">
        <v>2.9039999999999999</v>
      </c>
      <c r="N33" s="4">
        <v>2.3919999999999999</v>
      </c>
      <c r="O33" s="4">
        <v>2.964</v>
      </c>
      <c r="P33" s="4">
        <v>2.9060000000000001</v>
      </c>
      <c r="Q33" s="4">
        <v>3.38</v>
      </c>
      <c r="R33" s="4">
        <v>3.6389999999999998</v>
      </c>
      <c r="S33" s="4">
        <v>2.9820000000000002</v>
      </c>
      <c r="T33" s="4">
        <v>4.45</v>
      </c>
      <c r="U33" s="4">
        <v>3.8719999999999999</v>
      </c>
      <c r="V33" s="4">
        <v>3.3439999999999999</v>
      </c>
      <c r="W33" s="4">
        <v>4.42</v>
      </c>
      <c r="X33" s="4">
        <v>2.6709999999999998</v>
      </c>
      <c r="Y33" s="4">
        <v>3.05</v>
      </c>
      <c r="Z33" s="4">
        <v>4.6139999999999999</v>
      </c>
      <c r="AA33" s="4">
        <v>3.681</v>
      </c>
      <c r="AB33" s="4">
        <v>3.14</v>
      </c>
      <c r="AC33" s="4">
        <v>4.3289999999999997</v>
      </c>
      <c r="AD33" s="4">
        <v>2.8820000000000001</v>
      </c>
      <c r="AE33" s="4">
        <v>4.1719999999999997</v>
      </c>
      <c r="AF33" s="4">
        <v>3.681</v>
      </c>
      <c r="AG33" s="4">
        <v>3.4380000000000002</v>
      </c>
      <c r="AH33">
        <v>3.1110000000000002</v>
      </c>
    </row>
    <row r="34" spans="1:34" ht="14.5" x14ac:dyDescent="0.35">
      <c r="A34" s="80">
        <v>46082</v>
      </c>
      <c r="B34" s="33"/>
      <c r="C34" s="8">
        <v>4</v>
      </c>
      <c r="D34" s="11">
        <v>5</v>
      </c>
      <c r="E34">
        <v>5.3</v>
      </c>
      <c r="F34">
        <v>5.2380000000000004</v>
      </c>
      <c r="G34">
        <v>5.7229999999999999</v>
      </c>
      <c r="H34" s="4">
        <v>5.7839999999999998</v>
      </c>
      <c r="I34" s="4">
        <v>5.2290000000000001</v>
      </c>
      <c r="J34" s="4">
        <v>4.7149999999999999</v>
      </c>
      <c r="K34" s="4">
        <v>4.3449999999999998</v>
      </c>
      <c r="L34" s="4">
        <v>3.5619999999999998</v>
      </c>
      <c r="M34" s="4">
        <v>3.0539999999999998</v>
      </c>
      <c r="N34" s="4">
        <v>3.0230000000000001</v>
      </c>
      <c r="O34" s="4">
        <v>5.0019999999999998</v>
      </c>
      <c r="P34" s="4">
        <v>3.117</v>
      </c>
      <c r="Q34" s="4">
        <v>3.5920000000000001</v>
      </c>
      <c r="R34" s="4">
        <v>6.2670000000000003</v>
      </c>
      <c r="S34" s="4">
        <v>3.0150000000000001</v>
      </c>
      <c r="T34" s="4">
        <v>5.415</v>
      </c>
      <c r="U34" s="4">
        <v>3.9079999999999999</v>
      </c>
      <c r="V34" s="4">
        <v>3.6829999999999998</v>
      </c>
      <c r="W34" s="4">
        <v>5.6269999999999998</v>
      </c>
      <c r="X34" s="4">
        <v>2.8679999999999999</v>
      </c>
      <c r="Y34" s="4">
        <v>3.0459999999999998</v>
      </c>
      <c r="Z34" s="4">
        <v>5.923</v>
      </c>
      <c r="AA34" s="4">
        <v>4.4530000000000003</v>
      </c>
      <c r="AB34" s="4">
        <v>5.0090000000000003</v>
      </c>
      <c r="AC34" s="4">
        <v>4.5620000000000003</v>
      </c>
      <c r="AD34" s="4">
        <v>2.919</v>
      </c>
      <c r="AE34" s="4">
        <v>4.5940000000000003</v>
      </c>
      <c r="AF34" s="4">
        <v>3.8580000000000001</v>
      </c>
      <c r="AG34" s="4">
        <v>3.9630000000000001</v>
      </c>
      <c r="AH34">
        <v>3.5819999999999999</v>
      </c>
    </row>
    <row r="35" spans="1:34" ht="14.5" x14ac:dyDescent="0.35">
      <c r="A35" s="80">
        <v>46113</v>
      </c>
      <c r="B35" s="33"/>
      <c r="C35" s="8">
        <v>8</v>
      </c>
      <c r="D35" s="11">
        <v>9</v>
      </c>
      <c r="E35">
        <v>8.984</v>
      </c>
      <c r="F35">
        <v>6.6429999999999998</v>
      </c>
      <c r="G35">
        <v>10.116</v>
      </c>
      <c r="H35" s="4">
        <v>8.1519999999999992</v>
      </c>
      <c r="I35" s="4">
        <v>6.9889999999999999</v>
      </c>
      <c r="J35" s="4">
        <v>6.694</v>
      </c>
      <c r="K35" s="4">
        <v>9.7189999999999994</v>
      </c>
      <c r="L35" s="4">
        <v>7.1379999999999999</v>
      </c>
      <c r="M35" s="4">
        <v>7.4009999999999998</v>
      </c>
      <c r="N35" s="4">
        <v>6.0049999999999999</v>
      </c>
      <c r="O35" s="4">
        <v>10.082000000000001</v>
      </c>
      <c r="P35" s="4">
        <v>6.5519999999999996</v>
      </c>
      <c r="Q35" s="4">
        <v>9.3010000000000002</v>
      </c>
      <c r="R35" s="4">
        <v>9.9039999999999999</v>
      </c>
      <c r="S35" s="4">
        <v>3.7810000000000001</v>
      </c>
      <c r="T35" s="4">
        <v>7.0730000000000004</v>
      </c>
      <c r="U35" s="4">
        <v>7.149</v>
      </c>
      <c r="V35" s="4">
        <v>6.7110000000000003</v>
      </c>
      <c r="W35" s="4">
        <v>12.922000000000001</v>
      </c>
      <c r="X35" s="4">
        <v>4.9039999999999999</v>
      </c>
      <c r="Y35" s="4">
        <v>5.3819999999999997</v>
      </c>
      <c r="Z35" s="4">
        <v>9.8040000000000003</v>
      </c>
      <c r="AA35" s="4">
        <v>7.2460000000000004</v>
      </c>
      <c r="AB35" s="4">
        <v>9.8320000000000007</v>
      </c>
      <c r="AC35" s="4">
        <v>7.2990000000000004</v>
      </c>
      <c r="AD35" s="4">
        <v>6.81</v>
      </c>
      <c r="AE35" s="4">
        <v>7.1059999999999999</v>
      </c>
      <c r="AF35" s="4">
        <v>6.9690000000000003</v>
      </c>
      <c r="AG35" s="4">
        <v>8.5340000000000007</v>
      </c>
      <c r="AH35">
        <v>6.6790000000000003</v>
      </c>
    </row>
    <row r="36" spans="1:34" ht="14.5" x14ac:dyDescent="0.35">
      <c r="A36" s="80">
        <v>46143</v>
      </c>
      <c r="B36" s="15"/>
      <c r="C36" s="13">
        <v>23</v>
      </c>
      <c r="D36" s="14">
        <v>26</v>
      </c>
      <c r="E36" s="4">
        <v>29.515999999999998</v>
      </c>
      <c r="F36" s="4">
        <v>30.152999999999999</v>
      </c>
      <c r="G36" s="4">
        <v>56.124000000000002</v>
      </c>
      <c r="H36" s="4">
        <v>38.488</v>
      </c>
      <c r="I36" s="4">
        <v>22.931000000000001</v>
      </c>
      <c r="J36" s="4">
        <v>23.135999999999999</v>
      </c>
      <c r="K36" s="4">
        <v>33.869999999999997</v>
      </c>
      <c r="L36" s="4">
        <v>25.812000000000001</v>
      </c>
      <c r="M36" s="4">
        <v>17.388999999999999</v>
      </c>
      <c r="N36" s="4">
        <v>21.291</v>
      </c>
      <c r="O36" s="4">
        <v>27.657</v>
      </c>
      <c r="P36" s="4">
        <v>24.448</v>
      </c>
      <c r="Q36" s="4">
        <v>31.792999999999999</v>
      </c>
      <c r="R36" s="4">
        <v>29.85</v>
      </c>
      <c r="S36" s="4">
        <v>24.56</v>
      </c>
      <c r="T36" s="4">
        <v>37.978000000000002</v>
      </c>
      <c r="U36" s="4">
        <v>16.446999999999999</v>
      </c>
      <c r="V36" s="4">
        <v>21.164000000000001</v>
      </c>
      <c r="W36" s="4">
        <v>24.623999999999999</v>
      </c>
      <c r="X36" s="4">
        <v>16.408999999999999</v>
      </c>
      <c r="Y36" s="4">
        <v>26.728000000000002</v>
      </c>
      <c r="Z36" s="4">
        <v>20.218</v>
      </c>
      <c r="AA36" s="4">
        <v>17.286000000000001</v>
      </c>
      <c r="AB36" s="4">
        <v>31.56</v>
      </c>
      <c r="AC36" s="4">
        <v>30.402000000000001</v>
      </c>
      <c r="AD36" s="4">
        <v>21.120999999999999</v>
      </c>
      <c r="AE36">
        <v>26.337</v>
      </c>
      <c r="AF36" s="4">
        <v>20.353000000000002</v>
      </c>
      <c r="AG36" s="4">
        <v>26.472999999999999</v>
      </c>
      <c r="AH36" s="4">
        <v>31.033000000000001</v>
      </c>
    </row>
    <row r="37" spans="1:34" ht="14.5" x14ac:dyDescent="0.35">
      <c r="A37" s="80">
        <v>46174</v>
      </c>
      <c r="B37" s="15"/>
      <c r="C37" s="13">
        <v>28</v>
      </c>
      <c r="D37" s="14">
        <v>40</v>
      </c>
      <c r="E37" s="4">
        <v>42.19</v>
      </c>
      <c r="F37" s="4">
        <v>84.596999999999994</v>
      </c>
      <c r="G37" s="4">
        <v>61.82</v>
      </c>
      <c r="H37" s="4">
        <v>73.116</v>
      </c>
      <c r="I37" s="4">
        <v>32.579000000000001</v>
      </c>
      <c r="J37" s="4">
        <v>48.488</v>
      </c>
      <c r="K37" s="4">
        <v>26.079000000000001</v>
      </c>
      <c r="L37" s="4">
        <v>26.268999999999998</v>
      </c>
      <c r="M37" s="4">
        <v>13.412000000000001</v>
      </c>
      <c r="N37" s="4">
        <v>34.106999999999999</v>
      </c>
      <c r="O37" s="4">
        <v>22.231000000000002</v>
      </c>
      <c r="P37" s="4">
        <v>35.773000000000003</v>
      </c>
      <c r="Q37" s="4">
        <v>36.725999999999999</v>
      </c>
      <c r="R37" s="4">
        <v>28.082000000000001</v>
      </c>
      <c r="S37" s="4">
        <v>75.253</v>
      </c>
      <c r="T37" s="4">
        <v>41.783000000000001</v>
      </c>
      <c r="U37" s="4">
        <v>42.295999999999999</v>
      </c>
      <c r="V37" s="4">
        <v>66.706000000000003</v>
      </c>
      <c r="W37" s="4">
        <v>11.797000000000001</v>
      </c>
      <c r="X37" s="4">
        <v>29.759</v>
      </c>
      <c r="Y37" s="4">
        <v>51.445</v>
      </c>
      <c r="Z37" s="4">
        <v>51.805999999999997</v>
      </c>
      <c r="AA37" s="4">
        <v>42.372</v>
      </c>
      <c r="AB37" s="4">
        <v>53.576999999999998</v>
      </c>
      <c r="AC37" s="4">
        <v>18.876999999999999</v>
      </c>
      <c r="AD37" s="4">
        <v>57.777000000000001</v>
      </c>
      <c r="AE37">
        <v>33.683999999999997</v>
      </c>
      <c r="AF37" s="4">
        <v>42.999000000000002</v>
      </c>
      <c r="AG37" s="4">
        <v>26.943999999999999</v>
      </c>
      <c r="AH37" s="4">
        <v>64.28</v>
      </c>
    </row>
    <row r="38" spans="1:34" ht="14.5" x14ac:dyDescent="0.35">
      <c r="A38" s="80">
        <v>46204</v>
      </c>
      <c r="B38" s="15"/>
      <c r="C38" s="13">
        <v>9</v>
      </c>
      <c r="D38" s="14">
        <v>15</v>
      </c>
      <c r="E38" s="4">
        <v>15.81</v>
      </c>
      <c r="F38" s="4">
        <v>73.334000000000003</v>
      </c>
      <c r="G38" s="4">
        <v>23.896999999999998</v>
      </c>
      <c r="H38" s="4">
        <v>27.927</v>
      </c>
      <c r="I38" s="4">
        <v>16.302</v>
      </c>
      <c r="J38" s="4">
        <v>29.67</v>
      </c>
      <c r="K38" s="4">
        <v>10.901999999999999</v>
      </c>
      <c r="L38" s="4">
        <v>10.326000000000001</v>
      </c>
      <c r="M38" s="4">
        <v>6.3230000000000004</v>
      </c>
      <c r="N38" s="4">
        <v>12.215999999999999</v>
      </c>
      <c r="O38" s="4">
        <v>9.2430000000000003</v>
      </c>
      <c r="P38" s="4">
        <v>15.313000000000001</v>
      </c>
      <c r="Q38" s="4">
        <v>13.095000000000001</v>
      </c>
      <c r="R38" s="4">
        <v>11.865</v>
      </c>
      <c r="S38" s="4">
        <v>37.524000000000001</v>
      </c>
      <c r="T38" s="4">
        <v>22.099</v>
      </c>
      <c r="U38" s="4">
        <v>14.423999999999999</v>
      </c>
      <c r="V38" s="4">
        <v>41.329000000000001</v>
      </c>
      <c r="W38" s="4">
        <v>7.3369999999999997</v>
      </c>
      <c r="X38" s="4">
        <v>12.275</v>
      </c>
      <c r="Y38" s="4">
        <v>18.841999999999999</v>
      </c>
      <c r="Z38" s="4">
        <v>18.125</v>
      </c>
      <c r="AA38" s="4">
        <v>15.43</v>
      </c>
      <c r="AB38" s="4">
        <v>20.611999999999998</v>
      </c>
      <c r="AC38" s="4">
        <v>8.3670000000000009</v>
      </c>
      <c r="AD38" s="4">
        <v>37.734999999999999</v>
      </c>
      <c r="AE38">
        <v>12.381</v>
      </c>
      <c r="AF38" s="4">
        <v>17.873999999999999</v>
      </c>
      <c r="AG38" s="4">
        <v>13.395</v>
      </c>
      <c r="AH38" s="4">
        <v>32.787999999999997</v>
      </c>
    </row>
    <row r="39" spans="1:34" ht="14.5" x14ac:dyDescent="0.35">
      <c r="A39" s="80">
        <v>46235</v>
      </c>
      <c r="B39" s="15"/>
      <c r="C39" s="13">
        <v>7</v>
      </c>
      <c r="D39" s="14">
        <v>8</v>
      </c>
      <c r="E39" s="4">
        <v>7.8879999999999999</v>
      </c>
      <c r="F39" s="4">
        <v>23.437999999999999</v>
      </c>
      <c r="G39" s="4">
        <v>10.866</v>
      </c>
      <c r="H39" s="4">
        <v>13.554</v>
      </c>
      <c r="I39" s="4">
        <v>8.3710000000000004</v>
      </c>
      <c r="J39" s="4">
        <v>12.441000000000001</v>
      </c>
      <c r="K39" s="4">
        <v>7.1509999999999998</v>
      </c>
      <c r="L39" s="4">
        <v>7.0970000000000004</v>
      </c>
      <c r="M39" s="4">
        <v>4.3789999999999996</v>
      </c>
      <c r="N39" s="4">
        <v>6.7329999999999997</v>
      </c>
      <c r="O39" s="4">
        <v>6.05</v>
      </c>
      <c r="P39" s="4">
        <v>8.9600000000000009</v>
      </c>
      <c r="Q39" s="4">
        <v>8.1319999999999997</v>
      </c>
      <c r="R39" s="4">
        <v>7.484</v>
      </c>
      <c r="S39" s="4">
        <v>13.253</v>
      </c>
      <c r="T39" s="4">
        <v>9.7210000000000001</v>
      </c>
      <c r="U39" s="4">
        <v>9.1530000000000005</v>
      </c>
      <c r="V39" s="4">
        <v>14.657999999999999</v>
      </c>
      <c r="W39" s="4">
        <v>5.484</v>
      </c>
      <c r="X39" s="4">
        <v>7.6689999999999996</v>
      </c>
      <c r="Y39" s="4">
        <v>9.8209999999999997</v>
      </c>
      <c r="Z39" s="4">
        <v>8.577</v>
      </c>
      <c r="AA39" s="4">
        <v>8.3979999999999997</v>
      </c>
      <c r="AB39" s="4">
        <v>12.09</v>
      </c>
      <c r="AC39" s="4">
        <v>5.7169999999999996</v>
      </c>
      <c r="AD39" s="4">
        <v>13.423999999999999</v>
      </c>
      <c r="AE39">
        <v>7.4790000000000001</v>
      </c>
      <c r="AF39" s="4">
        <v>8.4130000000000003</v>
      </c>
      <c r="AG39" s="4">
        <v>8.7070000000000007</v>
      </c>
      <c r="AH39" s="4">
        <v>12.555999999999999</v>
      </c>
    </row>
    <row r="40" spans="1:34" ht="14.5" x14ac:dyDescent="0.35">
      <c r="A40" s="80">
        <v>46266</v>
      </c>
      <c r="B40" s="15"/>
      <c r="C40" s="13">
        <v>6</v>
      </c>
      <c r="D40" s="14">
        <v>7</v>
      </c>
      <c r="E40" s="4">
        <v>6.3209999999999997</v>
      </c>
      <c r="F40" s="4">
        <v>13.537000000000001</v>
      </c>
      <c r="G40" s="4">
        <v>8.1950000000000003</v>
      </c>
      <c r="H40" s="4">
        <v>9.173</v>
      </c>
      <c r="I40" s="4">
        <v>5.9180000000000001</v>
      </c>
      <c r="J40" s="4">
        <v>7.8010000000000002</v>
      </c>
      <c r="K40" s="4">
        <v>5.52</v>
      </c>
      <c r="L40" s="4">
        <v>5.31</v>
      </c>
      <c r="M40" s="4">
        <v>3.6749999999999998</v>
      </c>
      <c r="N40" s="4">
        <v>7.3559999999999999</v>
      </c>
      <c r="O40" s="4">
        <v>4.9260000000000002</v>
      </c>
      <c r="P40" s="4">
        <v>5.9740000000000002</v>
      </c>
      <c r="Q40" s="4">
        <v>6.7069999999999999</v>
      </c>
      <c r="R40" s="4">
        <v>6.4489999999999998</v>
      </c>
      <c r="S40" s="4">
        <v>8.3989999999999991</v>
      </c>
      <c r="T40" s="4">
        <v>6.82</v>
      </c>
      <c r="U40" s="4">
        <v>6.06</v>
      </c>
      <c r="V40" s="4">
        <v>8.4559999999999995</v>
      </c>
      <c r="W40" s="4">
        <v>4.8150000000000004</v>
      </c>
      <c r="X40" s="4">
        <v>6.5620000000000003</v>
      </c>
      <c r="Y40" s="4">
        <v>9.1010000000000009</v>
      </c>
      <c r="Z40" s="4">
        <v>6.5250000000000004</v>
      </c>
      <c r="AA40" s="4">
        <v>6.1379999999999999</v>
      </c>
      <c r="AB40" s="4">
        <v>7.5640000000000001</v>
      </c>
      <c r="AC40" s="4">
        <v>4.7629999999999999</v>
      </c>
      <c r="AD40" s="4">
        <v>8.02</v>
      </c>
      <c r="AE40">
        <v>7.3769999999999998</v>
      </c>
      <c r="AF40" s="4">
        <v>6.0119999999999996</v>
      </c>
      <c r="AG40" s="4">
        <v>6.827</v>
      </c>
      <c r="AH40" s="4">
        <v>8.9619999999999997</v>
      </c>
    </row>
    <row r="41" spans="1:34" ht="14.5" x14ac:dyDescent="0.35">
      <c r="A41" s="80">
        <v>46296</v>
      </c>
      <c r="B41" s="15"/>
      <c r="C41" s="13">
        <v>5</v>
      </c>
      <c r="D41" s="14">
        <v>6</v>
      </c>
      <c r="E41" s="4">
        <v>7.2750000000000004</v>
      </c>
      <c r="F41" s="4">
        <v>11.077999999999999</v>
      </c>
      <c r="G41" s="4">
        <v>7.9610000000000003</v>
      </c>
      <c r="H41" s="4">
        <v>8.5380000000000003</v>
      </c>
      <c r="I41" s="4">
        <v>6.6580000000000004</v>
      </c>
      <c r="J41" s="4">
        <v>6.7140000000000004</v>
      </c>
      <c r="K41" s="4">
        <v>5.0590000000000002</v>
      </c>
      <c r="L41" s="4">
        <v>4.6260000000000003</v>
      </c>
      <c r="M41" s="4">
        <v>4.6059999999999999</v>
      </c>
      <c r="N41" s="4">
        <v>5.5060000000000002</v>
      </c>
      <c r="O41" s="4">
        <v>5.0709999999999997</v>
      </c>
      <c r="P41" s="4">
        <v>6.6760000000000002</v>
      </c>
      <c r="Q41" s="4">
        <v>8.67</v>
      </c>
      <c r="R41" s="4">
        <v>6.3070000000000004</v>
      </c>
      <c r="S41" s="4">
        <v>7.9740000000000002</v>
      </c>
      <c r="T41" s="4">
        <v>7.351</v>
      </c>
      <c r="U41" s="4">
        <v>5.5620000000000003</v>
      </c>
      <c r="V41" s="4">
        <v>7.843</v>
      </c>
      <c r="W41" s="4">
        <v>4.3789999999999996</v>
      </c>
      <c r="X41" s="4">
        <v>6.9960000000000004</v>
      </c>
      <c r="Y41" s="4">
        <v>11.013999999999999</v>
      </c>
      <c r="Z41" s="4">
        <v>5.5890000000000004</v>
      </c>
      <c r="AA41" s="4">
        <v>5.3419999999999996</v>
      </c>
      <c r="AB41" s="4">
        <v>7.86</v>
      </c>
      <c r="AC41" s="4">
        <v>4.7350000000000003</v>
      </c>
      <c r="AD41" s="4">
        <v>6.8029999999999999</v>
      </c>
      <c r="AE41">
        <v>6.65</v>
      </c>
      <c r="AF41" s="4">
        <v>5.3390000000000004</v>
      </c>
      <c r="AG41" s="4">
        <v>5.109</v>
      </c>
      <c r="AH41" s="4">
        <v>8.3580000000000005</v>
      </c>
    </row>
    <row r="42" spans="1:34" ht="14.5" x14ac:dyDescent="0.35">
      <c r="A42" s="80">
        <v>46327</v>
      </c>
      <c r="B42" s="15"/>
      <c r="C42" s="13">
        <v>4</v>
      </c>
      <c r="D42" s="14">
        <v>5</v>
      </c>
      <c r="E42" s="4">
        <v>5.8659999999999997</v>
      </c>
      <c r="F42" s="4">
        <v>8.2859999999999996</v>
      </c>
      <c r="G42" s="4">
        <v>7.5350000000000001</v>
      </c>
      <c r="H42" s="4">
        <v>7.0540000000000003</v>
      </c>
      <c r="I42" s="4">
        <v>5.2389999999999999</v>
      </c>
      <c r="J42" s="4">
        <v>5.7030000000000003</v>
      </c>
      <c r="K42" s="4">
        <v>4.2590000000000003</v>
      </c>
      <c r="L42" s="4">
        <v>4.7270000000000003</v>
      </c>
      <c r="M42" s="4">
        <v>3.23</v>
      </c>
      <c r="N42" s="4">
        <v>4.2930000000000001</v>
      </c>
      <c r="O42" s="4">
        <v>4.3600000000000003</v>
      </c>
      <c r="P42" s="4">
        <v>5.8339999999999996</v>
      </c>
      <c r="Q42" s="4">
        <v>6.2290000000000001</v>
      </c>
      <c r="R42" s="4">
        <v>5.1619999999999999</v>
      </c>
      <c r="S42" s="4">
        <v>6.7119999999999997</v>
      </c>
      <c r="T42" s="4">
        <v>6.2679999999999998</v>
      </c>
      <c r="U42" s="4">
        <v>5.6159999999999997</v>
      </c>
      <c r="V42" s="4">
        <v>6.5069999999999997</v>
      </c>
      <c r="W42" s="4">
        <v>3.7320000000000002</v>
      </c>
      <c r="X42" s="4">
        <v>4.7770000000000001</v>
      </c>
      <c r="Y42" s="4">
        <v>7.05</v>
      </c>
      <c r="Z42" s="4">
        <v>4.8070000000000004</v>
      </c>
      <c r="AA42" s="4">
        <v>4.5330000000000004</v>
      </c>
      <c r="AB42" s="4">
        <v>6.5170000000000003</v>
      </c>
      <c r="AC42" s="4">
        <v>4.4219999999999997</v>
      </c>
      <c r="AD42" s="4">
        <v>5.9370000000000003</v>
      </c>
      <c r="AE42">
        <v>6.8360000000000003</v>
      </c>
      <c r="AF42" s="4">
        <v>4.66</v>
      </c>
      <c r="AG42" s="4">
        <v>4.2629999999999999</v>
      </c>
      <c r="AH42" s="4">
        <v>6.8949999999999996</v>
      </c>
    </row>
    <row r="43" spans="1:34" ht="14.5" x14ac:dyDescent="0.35">
      <c r="A43" s="80">
        <v>46357</v>
      </c>
      <c r="B43" s="15"/>
      <c r="C43" s="13">
        <v>4</v>
      </c>
      <c r="D43" s="14">
        <v>4</v>
      </c>
      <c r="E43" s="4">
        <v>5.0570000000000004</v>
      </c>
      <c r="F43" s="4">
        <v>7.6340000000000003</v>
      </c>
      <c r="G43" s="4">
        <v>6.6180000000000003</v>
      </c>
      <c r="H43" s="4">
        <v>6.3</v>
      </c>
      <c r="I43" s="4">
        <v>5.0570000000000004</v>
      </c>
      <c r="J43" s="4">
        <v>5.165</v>
      </c>
      <c r="K43" s="4">
        <v>3.9590000000000001</v>
      </c>
      <c r="L43" s="4">
        <v>3.98</v>
      </c>
      <c r="M43" s="4">
        <v>2.8559999999999999</v>
      </c>
      <c r="N43" s="4">
        <v>3.9140000000000001</v>
      </c>
      <c r="O43" s="4">
        <v>3.7549999999999999</v>
      </c>
      <c r="P43" s="4">
        <v>4.6539999999999999</v>
      </c>
      <c r="Q43" s="4">
        <v>4.96</v>
      </c>
      <c r="R43" s="4">
        <v>4.16</v>
      </c>
      <c r="S43" s="4">
        <v>5.9539999999999997</v>
      </c>
      <c r="T43" s="4">
        <v>5.1890000000000001</v>
      </c>
      <c r="U43" s="4">
        <v>4.694</v>
      </c>
      <c r="V43" s="4">
        <v>5.8250000000000002</v>
      </c>
      <c r="W43" s="4">
        <v>3.3980000000000001</v>
      </c>
      <c r="X43" s="4">
        <v>4.0910000000000002</v>
      </c>
      <c r="Y43" s="4">
        <v>5.45</v>
      </c>
      <c r="Z43" s="4">
        <v>4.5460000000000003</v>
      </c>
      <c r="AA43" s="4">
        <v>4.1740000000000004</v>
      </c>
      <c r="AB43" s="4">
        <v>6.0540000000000003</v>
      </c>
      <c r="AC43" s="4">
        <v>3.754</v>
      </c>
      <c r="AD43" s="4">
        <v>5.5819999999999999</v>
      </c>
      <c r="AE43">
        <v>5.3609999999999998</v>
      </c>
      <c r="AF43" s="4">
        <v>4.42</v>
      </c>
      <c r="AG43" s="4">
        <v>3.94</v>
      </c>
      <c r="AH43" s="4">
        <v>5.9039999999999999</v>
      </c>
    </row>
    <row r="44" spans="1:34" ht="14.5" x14ac:dyDescent="0.35">
      <c r="A44" s="80">
        <v>46388</v>
      </c>
      <c r="B44" s="15"/>
      <c r="C44" s="13">
        <v>4</v>
      </c>
      <c r="D44" s="14">
        <v>5</v>
      </c>
      <c r="E44" s="4">
        <v>4.5039999999999996</v>
      </c>
      <c r="F44" s="4">
        <v>6.5880000000000001</v>
      </c>
      <c r="G44" s="4">
        <v>5.6289999999999996</v>
      </c>
      <c r="H44" s="4">
        <v>5.6779999999999999</v>
      </c>
      <c r="I44" s="4">
        <v>4.2649999999999997</v>
      </c>
      <c r="J44" s="4">
        <v>4.75</v>
      </c>
      <c r="K44" s="4">
        <v>3.637</v>
      </c>
      <c r="L44" s="4">
        <v>3.532</v>
      </c>
      <c r="M44" s="4">
        <v>2.6190000000000002</v>
      </c>
      <c r="N44" s="4">
        <v>3.5070000000000001</v>
      </c>
      <c r="O44" s="4">
        <v>3.3919999999999999</v>
      </c>
      <c r="P44" s="4">
        <v>4.0650000000000004</v>
      </c>
      <c r="Q44" s="4">
        <v>4.3099999999999996</v>
      </c>
      <c r="R44" s="4">
        <v>3.6059999999999999</v>
      </c>
      <c r="S44" s="4">
        <v>5.343</v>
      </c>
      <c r="T44" s="4">
        <v>4.641</v>
      </c>
      <c r="U44" s="4">
        <v>4.1210000000000004</v>
      </c>
      <c r="V44" s="4">
        <v>5.3470000000000004</v>
      </c>
      <c r="W44" s="4">
        <v>3.0960000000000001</v>
      </c>
      <c r="X44" s="4">
        <v>3.722</v>
      </c>
      <c r="Y44" s="4">
        <v>4.8230000000000004</v>
      </c>
      <c r="Z44" s="4">
        <v>4.17</v>
      </c>
      <c r="AA44" s="4">
        <v>3.7469999999999999</v>
      </c>
      <c r="AB44" s="4">
        <v>5.1120000000000001</v>
      </c>
      <c r="AC44" s="4">
        <v>3.4020000000000001</v>
      </c>
      <c r="AD44" s="4">
        <v>5.0759999999999996</v>
      </c>
      <c r="AE44">
        <v>4.3819999999999997</v>
      </c>
      <c r="AF44" s="4">
        <v>4.0350000000000001</v>
      </c>
      <c r="AG44" s="4">
        <v>3.6179999999999999</v>
      </c>
      <c r="AH44" s="4">
        <v>5.3280000000000003</v>
      </c>
    </row>
    <row r="45" spans="1:34" ht="14.5" x14ac:dyDescent="0.35">
      <c r="A45" s="80">
        <v>46419</v>
      </c>
      <c r="B45" s="15"/>
      <c r="C45" s="13">
        <v>4</v>
      </c>
      <c r="D45" s="14">
        <v>4</v>
      </c>
      <c r="E45" s="4">
        <v>3.8260000000000001</v>
      </c>
      <c r="F45" s="4">
        <v>5.3639999999999999</v>
      </c>
      <c r="G45" s="4">
        <v>4.5839999999999996</v>
      </c>
      <c r="H45" s="4">
        <v>4.6619999999999999</v>
      </c>
      <c r="I45" s="4">
        <v>3.55</v>
      </c>
      <c r="J45" s="4">
        <v>3.964</v>
      </c>
      <c r="K45" s="4">
        <v>3.0369999999999999</v>
      </c>
      <c r="L45" s="4">
        <v>2.8980000000000001</v>
      </c>
      <c r="M45" s="4">
        <v>2.3210000000000002</v>
      </c>
      <c r="N45" s="4">
        <v>2.8929999999999998</v>
      </c>
      <c r="O45" s="4">
        <v>2.802</v>
      </c>
      <c r="P45" s="4">
        <v>3.3170000000000002</v>
      </c>
      <c r="Q45" s="4">
        <v>3.589</v>
      </c>
      <c r="R45" s="4">
        <v>2.9279999999999999</v>
      </c>
      <c r="S45" s="4">
        <v>4.4189999999999996</v>
      </c>
      <c r="T45" s="4">
        <v>3.8109999999999999</v>
      </c>
      <c r="U45" s="4">
        <v>3.3719999999999999</v>
      </c>
      <c r="V45" s="4">
        <v>4.3860000000000001</v>
      </c>
      <c r="W45" s="4">
        <v>2.621</v>
      </c>
      <c r="X45" s="4">
        <v>3.0649999999999999</v>
      </c>
      <c r="Y45" s="4">
        <v>4.5599999999999996</v>
      </c>
      <c r="Z45" s="4">
        <v>3.621</v>
      </c>
      <c r="AA45" s="4">
        <v>3.1219999999999999</v>
      </c>
      <c r="AB45" s="4">
        <v>4.282</v>
      </c>
      <c r="AC45" s="4">
        <v>2.8370000000000002</v>
      </c>
      <c r="AD45" s="4">
        <v>4.1740000000000004</v>
      </c>
      <c r="AE45">
        <v>3.601</v>
      </c>
      <c r="AF45" s="4">
        <v>3.444</v>
      </c>
      <c r="AG45" s="4">
        <v>3.0350000000000001</v>
      </c>
      <c r="AH45" s="4">
        <v>4.423</v>
      </c>
    </row>
    <row r="46" spans="1:34" ht="14.5" x14ac:dyDescent="0.35">
      <c r="A46" s="80">
        <v>46447</v>
      </c>
      <c r="B46" s="15"/>
      <c r="C46" s="13">
        <v>4</v>
      </c>
      <c r="D46" s="14">
        <v>5</v>
      </c>
      <c r="E46" s="4">
        <v>5.2279999999999998</v>
      </c>
      <c r="F46" s="4">
        <v>5.7220000000000004</v>
      </c>
      <c r="G46" s="4">
        <v>5.7519999999999998</v>
      </c>
      <c r="H46" s="4">
        <v>5.2809999999999997</v>
      </c>
      <c r="I46" s="4">
        <v>4.6360000000000001</v>
      </c>
      <c r="J46" s="4">
        <v>4.3689999999999998</v>
      </c>
      <c r="K46" s="4">
        <v>3.4929999999999999</v>
      </c>
      <c r="L46" s="4">
        <v>3.048</v>
      </c>
      <c r="M46" s="4">
        <v>2.9209999999999998</v>
      </c>
      <c r="N46" s="4">
        <v>4.9169999999999998</v>
      </c>
      <c r="O46" s="4">
        <v>3.01</v>
      </c>
      <c r="P46" s="4">
        <v>3.528</v>
      </c>
      <c r="Q46" s="4">
        <v>6.0860000000000003</v>
      </c>
      <c r="R46" s="4">
        <v>2.9590000000000001</v>
      </c>
      <c r="S46" s="4">
        <v>5.38</v>
      </c>
      <c r="T46" s="4">
        <v>3.847</v>
      </c>
      <c r="U46" s="4">
        <v>3.7</v>
      </c>
      <c r="V46" s="4">
        <v>5.5890000000000004</v>
      </c>
      <c r="W46" s="4">
        <v>2.8159999999999998</v>
      </c>
      <c r="X46" s="4">
        <v>3.0609999999999999</v>
      </c>
      <c r="Y46" s="4">
        <v>5.7350000000000003</v>
      </c>
      <c r="Z46" s="4">
        <v>4.3879999999999999</v>
      </c>
      <c r="AA46" s="4">
        <v>4.9870000000000001</v>
      </c>
      <c r="AB46" s="4">
        <v>4.5129999999999999</v>
      </c>
      <c r="AC46" s="4">
        <v>2.8620000000000001</v>
      </c>
      <c r="AD46" s="4">
        <v>4.5960000000000001</v>
      </c>
      <c r="AE46">
        <v>3.7759999999999998</v>
      </c>
      <c r="AF46" s="4">
        <v>3.968</v>
      </c>
      <c r="AG46" s="4">
        <v>3.419</v>
      </c>
      <c r="AH46" s="4">
        <v>5.2629999999999999</v>
      </c>
    </row>
    <row r="47" spans="1:34" ht="14.5" x14ac:dyDescent="0.35">
      <c r="A47" s="80">
        <v>46478</v>
      </c>
      <c r="B47" s="15"/>
      <c r="C47" s="13">
        <v>8</v>
      </c>
      <c r="D47" s="14">
        <v>9</v>
      </c>
      <c r="E47" s="4">
        <v>6.4720000000000004</v>
      </c>
      <c r="F47" s="4">
        <v>10.115</v>
      </c>
      <c r="G47" s="4">
        <v>8.1170000000000009</v>
      </c>
      <c r="H47" s="4">
        <v>7.0460000000000003</v>
      </c>
      <c r="I47" s="4">
        <v>6.5419999999999998</v>
      </c>
      <c r="J47" s="4">
        <v>9.7479999999999993</v>
      </c>
      <c r="K47" s="4">
        <v>7.0570000000000004</v>
      </c>
      <c r="L47" s="4">
        <v>7.3929999999999998</v>
      </c>
      <c r="M47" s="4">
        <v>5.75</v>
      </c>
      <c r="N47" s="4">
        <v>9.9849999999999994</v>
      </c>
      <c r="O47" s="4">
        <v>6.43</v>
      </c>
      <c r="P47" s="4">
        <v>9.218</v>
      </c>
      <c r="Q47" s="4">
        <v>9.4</v>
      </c>
      <c r="R47" s="4">
        <v>3.7269999999999999</v>
      </c>
      <c r="S47" s="4">
        <v>7.0359999999999996</v>
      </c>
      <c r="T47" s="4">
        <v>7.07</v>
      </c>
      <c r="U47" s="4">
        <v>6.6479999999999997</v>
      </c>
      <c r="V47" s="4">
        <v>12.879</v>
      </c>
      <c r="W47" s="4">
        <v>4.8470000000000004</v>
      </c>
      <c r="X47" s="4">
        <v>5.3970000000000002</v>
      </c>
      <c r="Y47" s="4">
        <v>9.6940000000000008</v>
      </c>
      <c r="Z47" s="4">
        <v>7.1749999999999998</v>
      </c>
      <c r="AA47" s="4">
        <v>9.8070000000000004</v>
      </c>
      <c r="AB47" s="4">
        <v>7.2430000000000003</v>
      </c>
      <c r="AC47" s="4">
        <v>6.4859999999999998</v>
      </c>
      <c r="AD47" s="4">
        <v>7.1070000000000002</v>
      </c>
      <c r="AE47">
        <v>6.8719999999999999</v>
      </c>
      <c r="AF47" s="4">
        <v>8.5410000000000004</v>
      </c>
      <c r="AG47" s="4">
        <v>6.43</v>
      </c>
      <c r="AH47" s="4">
        <v>8.9390000000000001</v>
      </c>
    </row>
    <row r="48" spans="1:34" ht="14.5" x14ac:dyDescent="0.35">
      <c r="A48" s="80">
        <v>46508</v>
      </c>
      <c r="B48" s="15"/>
      <c r="C48" s="13">
        <v>23</v>
      </c>
      <c r="D48" s="14">
        <v>26</v>
      </c>
      <c r="E48" s="4">
        <v>29.227</v>
      </c>
      <c r="F48" s="4">
        <v>56.122</v>
      </c>
      <c r="G48" s="4">
        <v>38.411999999999999</v>
      </c>
      <c r="H48" s="4">
        <v>22.992000000000001</v>
      </c>
      <c r="I48" s="4">
        <v>22.201000000000001</v>
      </c>
      <c r="J48" s="4">
        <v>33.902000000000001</v>
      </c>
      <c r="K48" s="4">
        <v>25.734999999999999</v>
      </c>
      <c r="L48" s="4">
        <v>17.391999999999999</v>
      </c>
      <c r="M48" s="4">
        <v>19.774000000000001</v>
      </c>
      <c r="N48" s="4">
        <v>27.571999999999999</v>
      </c>
      <c r="O48" s="4">
        <v>24.286000000000001</v>
      </c>
      <c r="P48" s="4">
        <v>31.710999999999999</v>
      </c>
      <c r="Q48" s="4">
        <v>29.559000000000001</v>
      </c>
      <c r="R48" s="4">
        <v>24.436</v>
      </c>
      <c r="S48" s="4">
        <v>37.927</v>
      </c>
      <c r="T48" s="4">
        <v>16.375</v>
      </c>
      <c r="U48" s="4">
        <v>20.356000000000002</v>
      </c>
      <c r="V48" s="4">
        <v>24.593</v>
      </c>
      <c r="W48" s="4">
        <v>16.344000000000001</v>
      </c>
      <c r="X48" s="4">
        <v>26.754000000000001</v>
      </c>
      <c r="Y48" s="4">
        <v>19.47</v>
      </c>
      <c r="Z48" s="4">
        <v>17.216000000000001</v>
      </c>
      <c r="AA48" s="4">
        <v>31.526</v>
      </c>
      <c r="AB48" s="4">
        <v>30.355</v>
      </c>
      <c r="AC48" s="4">
        <v>20.733000000000001</v>
      </c>
      <c r="AD48" s="4">
        <v>26.34</v>
      </c>
      <c r="AE48">
        <v>20.253</v>
      </c>
      <c r="AF48" s="4">
        <v>26.483000000000001</v>
      </c>
      <c r="AG48" s="4">
        <v>29.283999999999999</v>
      </c>
      <c r="AH48" s="4">
        <v>29.463999999999999</v>
      </c>
    </row>
    <row r="49" spans="1:1005" ht="14.5" x14ac:dyDescent="0.35">
      <c r="A49" s="80">
        <v>46539</v>
      </c>
      <c r="B49" s="15"/>
      <c r="C49" s="13">
        <v>28</v>
      </c>
      <c r="D49" s="14">
        <v>40</v>
      </c>
      <c r="E49" s="4">
        <v>82.659000000000006</v>
      </c>
      <c r="F49" s="4">
        <v>61.82</v>
      </c>
      <c r="G49" s="4">
        <v>73.084999999999994</v>
      </c>
      <c r="H49" s="4">
        <v>32.618000000000002</v>
      </c>
      <c r="I49" s="4">
        <v>48.220999999999997</v>
      </c>
      <c r="J49" s="4">
        <v>26.099</v>
      </c>
      <c r="K49" s="4">
        <v>26.218</v>
      </c>
      <c r="L49" s="4">
        <v>13.412000000000001</v>
      </c>
      <c r="M49" s="4">
        <v>34.997999999999998</v>
      </c>
      <c r="N49" s="4">
        <v>22.172000000000001</v>
      </c>
      <c r="O49" s="4">
        <v>35.658000000000001</v>
      </c>
      <c r="P49" s="4">
        <v>36.673000000000002</v>
      </c>
      <c r="Q49" s="4">
        <v>28.273</v>
      </c>
      <c r="R49" s="4">
        <v>75.165000000000006</v>
      </c>
      <c r="S49" s="4">
        <v>41.758000000000003</v>
      </c>
      <c r="T49" s="4">
        <v>42.247999999999998</v>
      </c>
      <c r="U49" s="4">
        <v>65.617000000000004</v>
      </c>
      <c r="V49" s="4">
        <v>11.773999999999999</v>
      </c>
      <c r="W49" s="4">
        <v>29.719000000000001</v>
      </c>
      <c r="X49" s="4">
        <v>51.475000000000001</v>
      </c>
      <c r="Y49" s="4">
        <v>51.643000000000001</v>
      </c>
      <c r="Z49" s="4">
        <v>42.323999999999998</v>
      </c>
      <c r="AA49" s="4">
        <v>53.561999999999998</v>
      </c>
      <c r="AB49" s="4">
        <v>18.844000000000001</v>
      </c>
      <c r="AC49" s="4">
        <v>55.881</v>
      </c>
      <c r="AD49" s="4">
        <v>33.686999999999998</v>
      </c>
      <c r="AE49">
        <v>42.924999999999997</v>
      </c>
      <c r="AF49" s="4">
        <v>26.952000000000002</v>
      </c>
      <c r="AG49" s="4">
        <v>64.177999999999997</v>
      </c>
      <c r="AH49" s="4">
        <v>42.162999999999997</v>
      </c>
    </row>
    <row r="50" spans="1:1005" ht="14.5" x14ac:dyDescent="0.35">
      <c r="A50" s="80">
        <v>46569</v>
      </c>
      <c r="B50" s="15"/>
      <c r="C50" s="13">
        <v>9</v>
      </c>
      <c r="D50" s="14">
        <v>15</v>
      </c>
      <c r="E50" s="4">
        <v>75.260999999999996</v>
      </c>
      <c r="F50" s="4">
        <v>23.896999999999998</v>
      </c>
      <c r="G50" s="4">
        <v>27.913</v>
      </c>
      <c r="H50" s="4">
        <v>16.334</v>
      </c>
      <c r="I50" s="4">
        <v>30.545000000000002</v>
      </c>
      <c r="J50" s="4">
        <v>10.917</v>
      </c>
      <c r="K50" s="4">
        <v>10.284000000000001</v>
      </c>
      <c r="L50" s="4">
        <v>6.319</v>
      </c>
      <c r="M50" s="4">
        <v>12.47</v>
      </c>
      <c r="N50" s="4">
        <v>9.1980000000000004</v>
      </c>
      <c r="O50" s="4">
        <v>15.244999999999999</v>
      </c>
      <c r="P50" s="4">
        <v>13.055999999999999</v>
      </c>
      <c r="Q50" s="4">
        <v>12.074</v>
      </c>
      <c r="R50" s="4">
        <v>37.49</v>
      </c>
      <c r="S50" s="4">
        <v>22.08</v>
      </c>
      <c r="T50" s="4">
        <v>14.385999999999999</v>
      </c>
      <c r="U50" s="4">
        <v>42.796999999999997</v>
      </c>
      <c r="V50" s="4">
        <v>7.3140000000000001</v>
      </c>
      <c r="W50" s="4">
        <v>12.243</v>
      </c>
      <c r="X50" s="4">
        <v>18.850999999999999</v>
      </c>
      <c r="Y50" s="4">
        <v>18.625</v>
      </c>
      <c r="Z50" s="4">
        <v>15.394</v>
      </c>
      <c r="AA50" s="4">
        <v>20.602</v>
      </c>
      <c r="AB50" s="4">
        <v>8.3379999999999992</v>
      </c>
      <c r="AC50" s="4">
        <v>39.343000000000004</v>
      </c>
      <c r="AD50" s="4">
        <v>12.382</v>
      </c>
      <c r="AE50">
        <v>17.823</v>
      </c>
      <c r="AF50" s="4">
        <v>13.398999999999999</v>
      </c>
      <c r="AG50" s="4">
        <v>33.954999999999998</v>
      </c>
      <c r="AH50" s="4">
        <v>15.79</v>
      </c>
    </row>
    <row r="51" spans="1:1005" ht="14.5" x14ac:dyDescent="0.35">
      <c r="A51" s="80">
        <v>46600</v>
      </c>
      <c r="B51" s="15"/>
      <c r="C51" s="13">
        <v>7</v>
      </c>
      <c r="D51" s="14">
        <v>8</v>
      </c>
      <c r="E51" s="4">
        <v>24.010999999999999</v>
      </c>
      <c r="F51" s="4">
        <v>10.866</v>
      </c>
      <c r="G51" s="4">
        <v>13.542</v>
      </c>
      <c r="H51" s="4">
        <v>8.3979999999999997</v>
      </c>
      <c r="I51" s="4">
        <v>12.712999999999999</v>
      </c>
      <c r="J51" s="4">
        <v>7.1639999999999997</v>
      </c>
      <c r="K51" s="4">
        <v>7.06</v>
      </c>
      <c r="L51" s="4">
        <v>4.3739999999999997</v>
      </c>
      <c r="M51" s="4">
        <v>6.7510000000000003</v>
      </c>
      <c r="N51" s="4">
        <v>6.0110000000000001</v>
      </c>
      <c r="O51" s="4">
        <v>8.9039999999999999</v>
      </c>
      <c r="P51" s="4">
        <v>8.0969999999999995</v>
      </c>
      <c r="Q51" s="4">
        <v>7.5250000000000004</v>
      </c>
      <c r="R51" s="4">
        <v>13.228</v>
      </c>
      <c r="S51" s="4">
        <v>9.7050000000000001</v>
      </c>
      <c r="T51" s="4">
        <v>9.1170000000000009</v>
      </c>
      <c r="U51" s="4">
        <v>14.991</v>
      </c>
      <c r="V51" s="4">
        <v>5.4640000000000004</v>
      </c>
      <c r="W51" s="4">
        <v>7.6390000000000002</v>
      </c>
      <c r="X51" s="4">
        <v>9.827</v>
      </c>
      <c r="Y51" s="4">
        <v>8.6440000000000001</v>
      </c>
      <c r="Z51" s="4">
        <v>8.3659999999999997</v>
      </c>
      <c r="AA51" s="4">
        <v>12.08</v>
      </c>
      <c r="AB51" s="4">
        <v>5.69</v>
      </c>
      <c r="AC51" s="4">
        <v>13.688000000000001</v>
      </c>
      <c r="AD51" s="4">
        <v>7.48</v>
      </c>
      <c r="AE51">
        <v>8.3699999999999992</v>
      </c>
      <c r="AF51" s="4">
        <v>8.7100000000000009</v>
      </c>
      <c r="AG51" s="4">
        <v>12.742000000000001</v>
      </c>
      <c r="AH51" s="4">
        <v>7.8710000000000004</v>
      </c>
    </row>
    <row r="52" spans="1:1005" ht="14.5" x14ac:dyDescent="0.35">
      <c r="A52" s="80">
        <v>46631</v>
      </c>
      <c r="B52" s="15"/>
      <c r="C52" s="13">
        <v>6</v>
      </c>
      <c r="D52" s="14">
        <v>7</v>
      </c>
      <c r="E52" s="4">
        <v>13.835000000000001</v>
      </c>
      <c r="F52" s="4">
        <v>8.1950000000000003</v>
      </c>
      <c r="G52" s="4">
        <v>9.1630000000000003</v>
      </c>
      <c r="H52" s="4">
        <v>5.9420000000000002</v>
      </c>
      <c r="I52" s="4">
        <v>7.859</v>
      </c>
      <c r="J52" s="4">
        <v>5.5309999999999997</v>
      </c>
      <c r="K52" s="4">
        <v>5.2770000000000001</v>
      </c>
      <c r="L52" s="4">
        <v>3.6709999999999998</v>
      </c>
      <c r="M52" s="4">
        <v>7.29</v>
      </c>
      <c r="N52" s="4">
        <v>4.891</v>
      </c>
      <c r="O52" s="4">
        <v>5.9269999999999996</v>
      </c>
      <c r="P52" s="4">
        <v>6.6749999999999998</v>
      </c>
      <c r="Q52" s="4">
        <v>6.431</v>
      </c>
      <c r="R52" s="4">
        <v>8.3780000000000001</v>
      </c>
      <c r="S52" s="4">
        <v>6.8049999999999997</v>
      </c>
      <c r="T52" s="4">
        <v>6.03</v>
      </c>
      <c r="U52" s="4">
        <v>8.5399999999999991</v>
      </c>
      <c r="V52" s="4">
        <v>4.7969999999999997</v>
      </c>
      <c r="W52" s="4">
        <v>6.5350000000000001</v>
      </c>
      <c r="X52" s="4">
        <v>9.1069999999999993</v>
      </c>
      <c r="Y52" s="4">
        <v>6.5149999999999997</v>
      </c>
      <c r="Z52" s="4">
        <v>6.11</v>
      </c>
      <c r="AA52" s="4">
        <v>7.556</v>
      </c>
      <c r="AB52" s="4">
        <v>4.74</v>
      </c>
      <c r="AC52" s="4">
        <v>8.0619999999999994</v>
      </c>
      <c r="AD52" s="4">
        <v>7.3780000000000001</v>
      </c>
      <c r="AE52">
        <v>5.9740000000000002</v>
      </c>
      <c r="AF52" s="4">
        <v>6.8289999999999997</v>
      </c>
      <c r="AG52" s="4">
        <v>8.9870000000000001</v>
      </c>
      <c r="AH52" s="4">
        <v>6.3049999999999997</v>
      </c>
    </row>
    <row r="53" spans="1:1005" ht="14.5" x14ac:dyDescent="0.35">
      <c r="A53" s="80">
        <v>46661</v>
      </c>
      <c r="B53" s="15"/>
      <c r="C53" s="13">
        <v>5</v>
      </c>
      <c r="D53" s="14">
        <v>6</v>
      </c>
      <c r="E53" s="4">
        <v>11.19</v>
      </c>
      <c r="F53" s="4">
        <v>7.9610000000000003</v>
      </c>
      <c r="G53" s="4">
        <v>8.5289999999999999</v>
      </c>
      <c r="H53" s="4">
        <v>6.681</v>
      </c>
      <c r="I53" s="4">
        <v>6.7649999999999997</v>
      </c>
      <c r="J53" s="4">
        <v>5.069</v>
      </c>
      <c r="K53" s="4">
        <v>4.5949999999999998</v>
      </c>
      <c r="L53" s="4">
        <v>4.6020000000000003</v>
      </c>
      <c r="M53" s="4">
        <v>5.5270000000000001</v>
      </c>
      <c r="N53" s="4">
        <v>5.0380000000000003</v>
      </c>
      <c r="O53" s="4">
        <v>6.6289999999999996</v>
      </c>
      <c r="P53" s="4">
        <v>8.6389999999999993</v>
      </c>
      <c r="Q53" s="4">
        <v>6.2919999999999998</v>
      </c>
      <c r="R53" s="4">
        <v>7.9539999999999997</v>
      </c>
      <c r="S53" s="4">
        <v>7.3380000000000001</v>
      </c>
      <c r="T53" s="4">
        <v>5.5330000000000004</v>
      </c>
      <c r="U53" s="4">
        <v>7.8630000000000004</v>
      </c>
      <c r="V53" s="4">
        <v>4.3630000000000004</v>
      </c>
      <c r="W53" s="4">
        <v>6.9710000000000001</v>
      </c>
      <c r="X53" s="4">
        <v>11.019</v>
      </c>
      <c r="Y53" s="4">
        <v>5.5730000000000004</v>
      </c>
      <c r="Z53" s="4">
        <v>5.3159999999999998</v>
      </c>
      <c r="AA53" s="4">
        <v>7.8520000000000003</v>
      </c>
      <c r="AB53" s="4">
        <v>4.7119999999999997</v>
      </c>
      <c r="AC53" s="4">
        <v>6.8040000000000003</v>
      </c>
      <c r="AD53" s="4">
        <v>6.65</v>
      </c>
      <c r="AE53">
        <v>5.3040000000000003</v>
      </c>
      <c r="AF53" s="4">
        <v>5.1109999999999998</v>
      </c>
      <c r="AG53" s="4">
        <v>8.3369999999999997</v>
      </c>
      <c r="AH53" s="4">
        <v>7.26</v>
      </c>
    </row>
    <row r="54" spans="1:1005" ht="14.5" x14ac:dyDescent="0.35">
      <c r="A54" s="80">
        <v>46692</v>
      </c>
      <c r="B54" s="15"/>
      <c r="C54" s="13">
        <v>4</v>
      </c>
      <c r="D54" s="14">
        <v>5</v>
      </c>
      <c r="E54" s="4">
        <v>8.35</v>
      </c>
      <c r="F54" s="4">
        <v>7.5350000000000001</v>
      </c>
      <c r="G54" s="4">
        <v>7.0460000000000003</v>
      </c>
      <c r="H54" s="4">
        <v>5.2590000000000003</v>
      </c>
      <c r="I54" s="4">
        <v>5.7359999999999998</v>
      </c>
      <c r="J54" s="4">
        <v>4.2679999999999998</v>
      </c>
      <c r="K54" s="4">
        <v>4.6989999999999998</v>
      </c>
      <c r="L54" s="4">
        <v>3.2269999999999999</v>
      </c>
      <c r="M54" s="4">
        <v>4.2789999999999999</v>
      </c>
      <c r="N54" s="4">
        <v>4.33</v>
      </c>
      <c r="O54" s="4">
        <v>5.7949999999999999</v>
      </c>
      <c r="P54" s="4">
        <v>6.202</v>
      </c>
      <c r="Q54" s="4">
        <v>5.218</v>
      </c>
      <c r="R54" s="4">
        <v>6.694</v>
      </c>
      <c r="S54" s="4">
        <v>6.2549999999999999</v>
      </c>
      <c r="T54" s="4">
        <v>5.5890000000000004</v>
      </c>
      <c r="U54" s="4">
        <v>6.5620000000000003</v>
      </c>
      <c r="V54" s="4">
        <v>3.718</v>
      </c>
      <c r="W54" s="4">
        <v>4.7560000000000002</v>
      </c>
      <c r="X54" s="4">
        <v>7.0540000000000003</v>
      </c>
      <c r="Y54" s="4">
        <v>4.7930000000000001</v>
      </c>
      <c r="Z54" s="4">
        <v>4.51</v>
      </c>
      <c r="AA54" s="4">
        <v>6.51</v>
      </c>
      <c r="AB54" s="4">
        <v>4.4020000000000001</v>
      </c>
      <c r="AC54" s="4">
        <v>5.9349999999999996</v>
      </c>
      <c r="AD54" s="4">
        <v>6.8369999999999997</v>
      </c>
      <c r="AE54">
        <v>4.6280000000000001</v>
      </c>
      <c r="AF54" s="4">
        <v>4.2649999999999997</v>
      </c>
      <c r="AG54" s="4">
        <v>6.9340000000000002</v>
      </c>
      <c r="AH54" s="4">
        <v>5.8529999999999998</v>
      </c>
    </row>
    <row r="55" spans="1:1005" ht="14.5" x14ac:dyDescent="0.35">
      <c r="A55" s="80">
        <v>46722</v>
      </c>
      <c r="B55" s="15"/>
      <c r="C55" s="13">
        <v>4</v>
      </c>
      <c r="D55" s="14">
        <v>4</v>
      </c>
      <c r="E55" s="4">
        <v>7.6749999999999998</v>
      </c>
      <c r="F55" s="4">
        <v>6.617</v>
      </c>
      <c r="G55" s="4">
        <v>6.2919999999999998</v>
      </c>
      <c r="H55" s="4">
        <v>5.077</v>
      </c>
      <c r="I55" s="4">
        <v>5.1870000000000003</v>
      </c>
      <c r="J55" s="4">
        <v>3.9670000000000001</v>
      </c>
      <c r="K55" s="4">
        <v>3.9540000000000002</v>
      </c>
      <c r="L55" s="4">
        <v>2.8519999999999999</v>
      </c>
      <c r="M55" s="4">
        <v>3.8959999999999999</v>
      </c>
      <c r="N55" s="4">
        <v>3.7280000000000002</v>
      </c>
      <c r="O55" s="4">
        <v>4.6180000000000003</v>
      </c>
      <c r="P55" s="4">
        <v>4.9359999999999999</v>
      </c>
      <c r="Q55" s="4">
        <v>4.1669999999999998</v>
      </c>
      <c r="R55" s="4">
        <v>5.9379999999999997</v>
      </c>
      <c r="S55" s="4">
        <v>5.1769999999999996</v>
      </c>
      <c r="T55" s="4">
        <v>4.6689999999999996</v>
      </c>
      <c r="U55" s="4">
        <v>5.8529999999999998</v>
      </c>
      <c r="V55" s="4">
        <v>3.3849999999999998</v>
      </c>
      <c r="W55" s="4">
        <v>4.0709999999999997</v>
      </c>
      <c r="X55" s="4">
        <v>5.4539999999999997</v>
      </c>
      <c r="Y55" s="4">
        <v>4.5410000000000004</v>
      </c>
      <c r="Z55" s="4">
        <v>4.1520000000000001</v>
      </c>
      <c r="AA55" s="4">
        <v>6.0469999999999997</v>
      </c>
      <c r="AB55" s="4">
        <v>3.7360000000000002</v>
      </c>
      <c r="AC55" s="4">
        <v>5.5830000000000002</v>
      </c>
      <c r="AD55" s="4">
        <v>5.3620000000000001</v>
      </c>
      <c r="AE55">
        <v>4.3899999999999997</v>
      </c>
      <c r="AF55" s="4">
        <v>3.9420000000000002</v>
      </c>
      <c r="AG55" s="4">
        <v>5.907</v>
      </c>
      <c r="AH55" s="4">
        <v>5.0449999999999999</v>
      </c>
    </row>
    <row r="56" spans="1:1005" ht="14.5" x14ac:dyDescent="0.35">
      <c r="A56" s="80">
        <v>46753</v>
      </c>
      <c r="B56" s="15"/>
      <c r="C56" s="13">
        <v>4</v>
      </c>
      <c r="D56" s="14">
        <v>5</v>
      </c>
      <c r="E56" s="4">
        <v>6.6130000000000004</v>
      </c>
      <c r="F56" s="4">
        <v>5.6289999999999996</v>
      </c>
      <c r="G56" s="4">
        <v>5.6710000000000003</v>
      </c>
      <c r="H56" s="4">
        <v>4.282</v>
      </c>
      <c r="I56" s="4">
        <v>4.76</v>
      </c>
      <c r="J56" s="4">
        <v>3.6440000000000001</v>
      </c>
      <c r="K56" s="4">
        <v>3.508</v>
      </c>
      <c r="L56" s="4">
        <v>2.6160000000000001</v>
      </c>
      <c r="M56" s="4">
        <v>3.4889999999999999</v>
      </c>
      <c r="N56" s="4">
        <v>3.367</v>
      </c>
      <c r="O56" s="4">
        <v>4.032</v>
      </c>
      <c r="P56" s="4">
        <v>4.2889999999999997</v>
      </c>
      <c r="Q56" s="4">
        <v>3.601</v>
      </c>
      <c r="R56" s="4">
        <v>5.3280000000000003</v>
      </c>
      <c r="S56" s="4">
        <v>4.63</v>
      </c>
      <c r="T56" s="4">
        <v>4.0990000000000002</v>
      </c>
      <c r="U56" s="4">
        <v>5.3680000000000003</v>
      </c>
      <c r="V56" s="4">
        <v>3.0830000000000002</v>
      </c>
      <c r="W56" s="4">
        <v>3.7040000000000002</v>
      </c>
      <c r="X56" s="4">
        <v>4.8259999999999996</v>
      </c>
      <c r="Y56" s="4">
        <v>4.1589999999999998</v>
      </c>
      <c r="Z56" s="4">
        <v>3.7269999999999999</v>
      </c>
      <c r="AA56" s="4">
        <v>5.1070000000000002</v>
      </c>
      <c r="AB56" s="4">
        <v>3.3849999999999998</v>
      </c>
      <c r="AC56" s="4">
        <v>5.0709999999999997</v>
      </c>
      <c r="AD56" s="4">
        <v>4.383</v>
      </c>
      <c r="AE56">
        <v>4.008</v>
      </c>
      <c r="AF56" s="4">
        <v>3.6190000000000002</v>
      </c>
      <c r="AG56" s="4">
        <v>5.3280000000000003</v>
      </c>
      <c r="AH56" s="4">
        <v>4.4930000000000003</v>
      </c>
    </row>
    <row r="57" spans="1:1005" ht="14.5" x14ac:dyDescent="0.35">
      <c r="A57" s="80">
        <v>46784</v>
      </c>
      <c r="B57" s="15"/>
      <c r="C57" s="13">
        <v>4</v>
      </c>
      <c r="D57" s="14">
        <v>4</v>
      </c>
      <c r="E57" s="4">
        <v>5.5640000000000001</v>
      </c>
      <c r="F57" s="4">
        <v>4.74</v>
      </c>
      <c r="G57" s="4">
        <v>4.8150000000000004</v>
      </c>
      <c r="H57" s="4">
        <v>3.6850000000000001</v>
      </c>
      <c r="I57" s="4">
        <v>4.1130000000000004</v>
      </c>
      <c r="J57" s="4">
        <v>3.1480000000000001</v>
      </c>
      <c r="K57" s="4">
        <v>2.9769999999999999</v>
      </c>
      <c r="L57" s="4">
        <v>2.3959999999999999</v>
      </c>
      <c r="M57" s="4">
        <v>2.9769999999999999</v>
      </c>
      <c r="N57" s="4">
        <v>2.8759999999999999</v>
      </c>
      <c r="O57" s="4">
        <v>3.4020000000000001</v>
      </c>
      <c r="P57" s="4">
        <v>3.694</v>
      </c>
      <c r="Q57" s="4">
        <v>3.0219999999999998</v>
      </c>
      <c r="R57" s="4">
        <v>4.5590000000000002</v>
      </c>
      <c r="S57" s="4">
        <v>3.9319999999999999</v>
      </c>
      <c r="T57" s="4">
        <v>3.468</v>
      </c>
      <c r="U57" s="4">
        <v>4.5510000000000002</v>
      </c>
      <c r="V57" s="4">
        <v>2.7</v>
      </c>
      <c r="W57" s="4">
        <v>3.1539999999999999</v>
      </c>
      <c r="X57" s="4">
        <v>4.7140000000000004</v>
      </c>
      <c r="Y57" s="4">
        <v>3.7320000000000002</v>
      </c>
      <c r="Z57" s="4">
        <v>3.2160000000000002</v>
      </c>
      <c r="AA57" s="4">
        <v>4.4210000000000003</v>
      </c>
      <c r="AB57" s="4">
        <v>2.919</v>
      </c>
      <c r="AC57" s="4">
        <v>4.3109999999999999</v>
      </c>
      <c r="AD57" s="4">
        <v>3.726</v>
      </c>
      <c r="AE57">
        <v>3.536</v>
      </c>
      <c r="AF57" s="4">
        <v>3.14</v>
      </c>
      <c r="AG57" s="4">
        <v>4.569</v>
      </c>
      <c r="AH57" s="4">
        <v>3.9710000000000001</v>
      </c>
    </row>
    <row r="58" spans="1:1005" ht="14.5" x14ac:dyDescent="0.35">
      <c r="A58" s="80">
        <v>46813</v>
      </c>
      <c r="B58" s="15"/>
      <c r="C58" s="13">
        <v>4</v>
      </c>
      <c r="D58" s="14">
        <v>5</v>
      </c>
      <c r="E58" s="4">
        <v>5.7270000000000003</v>
      </c>
      <c r="F58" s="4">
        <v>5.8150000000000004</v>
      </c>
      <c r="G58" s="4">
        <v>5.3250000000000002</v>
      </c>
      <c r="H58" s="4">
        <v>4.7229999999999999</v>
      </c>
      <c r="I58" s="4">
        <v>4.3689999999999998</v>
      </c>
      <c r="J58" s="4">
        <v>3.5350000000000001</v>
      </c>
      <c r="K58" s="4">
        <v>3.0609999999999999</v>
      </c>
      <c r="L58" s="4">
        <v>2.9369999999999998</v>
      </c>
      <c r="M58" s="4">
        <v>4.9020000000000001</v>
      </c>
      <c r="N58" s="4">
        <v>2.9860000000000002</v>
      </c>
      <c r="O58" s="4">
        <v>3.5009999999999999</v>
      </c>
      <c r="P58" s="4">
        <v>6.1449999999999996</v>
      </c>
      <c r="Q58" s="4">
        <v>2.9460000000000002</v>
      </c>
      <c r="R58" s="4">
        <v>5.3849999999999998</v>
      </c>
      <c r="S58" s="4">
        <v>3.839</v>
      </c>
      <c r="T58" s="4">
        <v>3.6850000000000001</v>
      </c>
      <c r="U58" s="4">
        <v>5.5949999999999998</v>
      </c>
      <c r="V58" s="4">
        <v>2.8180000000000001</v>
      </c>
      <c r="W58" s="4">
        <v>3.036</v>
      </c>
      <c r="X58" s="4">
        <v>5.8639999999999999</v>
      </c>
      <c r="Y58" s="4">
        <v>4.367</v>
      </c>
      <c r="Z58" s="4">
        <v>5.069</v>
      </c>
      <c r="AA58" s="4">
        <v>4.5149999999999997</v>
      </c>
      <c r="AB58" s="4">
        <v>2.85</v>
      </c>
      <c r="AC58" s="4">
        <v>4.55</v>
      </c>
      <c r="AD58" s="4">
        <v>3.778</v>
      </c>
      <c r="AE58">
        <v>3.9849999999999999</v>
      </c>
      <c r="AF58" s="4">
        <v>3.496</v>
      </c>
      <c r="AG58" s="4">
        <v>5.2350000000000003</v>
      </c>
      <c r="AH58" s="4">
        <v>5.2249999999999996</v>
      </c>
    </row>
    <row r="59" spans="1:1005" ht="14.5" x14ac:dyDescent="0.35">
      <c r="A59" s="80">
        <v>46844</v>
      </c>
      <c r="B59" s="15"/>
      <c r="C59" s="13">
        <v>8</v>
      </c>
      <c r="D59" s="14">
        <v>9</v>
      </c>
      <c r="E59" s="4">
        <v>10.151</v>
      </c>
      <c r="F59" s="4">
        <v>8.2309999999999999</v>
      </c>
      <c r="G59" s="4">
        <v>7.1779999999999999</v>
      </c>
      <c r="H59" s="4">
        <v>6.7039999999999997</v>
      </c>
      <c r="I59" s="4">
        <v>9.7789999999999999</v>
      </c>
      <c r="J59" s="4">
        <v>7.3380000000000001</v>
      </c>
      <c r="K59" s="4">
        <v>7.5990000000000002</v>
      </c>
      <c r="L59" s="4">
        <v>5.9240000000000004</v>
      </c>
      <c r="M59" s="4">
        <v>9.9819999999999993</v>
      </c>
      <c r="N59" s="4">
        <v>6.569</v>
      </c>
      <c r="O59" s="4">
        <v>9.4689999999999994</v>
      </c>
      <c r="P59" s="4">
        <v>9.8290000000000006</v>
      </c>
      <c r="Q59" s="4">
        <v>3.7170000000000001</v>
      </c>
      <c r="R59" s="4">
        <v>7.29</v>
      </c>
      <c r="S59" s="4">
        <v>7.2089999999999996</v>
      </c>
      <c r="T59" s="4">
        <v>6.7169999999999996</v>
      </c>
      <c r="U59" s="4">
        <v>12.936999999999999</v>
      </c>
      <c r="V59" s="4">
        <v>5.0129999999999999</v>
      </c>
      <c r="W59" s="4">
        <v>5.4969999999999999</v>
      </c>
      <c r="X59" s="4">
        <v>9.7829999999999995</v>
      </c>
      <c r="Y59" s="4">
        <v>7.16</v>
      </c>
      <c r="Z59" s="4">
        <v>9.81</v>
      </c>
      <c r="AA59" s="4">
        <v>7.5039999999999996</v>
      </c>
      <c r="AB59" s="4">
        <v>6.7370000000000001</v>
      </c>
      <c r="AC59" s="4">
        <v>7.0789999999999997</v>
      </c>
      <c r="AD59" s="4">
        <v>6.931</v>
      </c>
      <c r="AE59">
        <v>8.8620000000000001</v>
      </c>
      <c r="AF59" s="4">
        <v>6.5830000000000002</v>
      </c>
      <c r="AG59" s="4">
        <v>8.9420000000000002</v>
      </c>
      <c r="AH59" s="4">
        <v>6.6289999999999996</v>
      </c>
    </row>
    <row r="60" spans="1:1005" ht="14.5" x14ac:dyDescent="0.35">
      <c r="A60" s="80">
        <v>46874</v>
      </c>
      <c r="B60" s="15"/>
      <c r="C60" s="13">
        <v>23</v>
      </c>
      <c r="D60" s="14">
        <v>26</v>
      </c>
      <c r="E60" s="4">
        <v>56.41</v>
      </c>
      <c r="F60" s="4">
        <v>40.043999999999997</v>
      </c>
      <c r="G60" s="4">
        <v>24.047999999999998</v>
      </c>
      <c r="H60" s="4">
        <v>23.288</v>
      </c>
      <c r="I60" s="4">
        <v>34.075000000000003</v>
      </c>
      <c r="J60" s="4">
        <v>26.43</v>
      </c>
      <c r="K60" s="4">
        <v>17.893999999999998</v>
      </c>
      <c r="L60" s="4">
        <v>21.263000000000002</v>
      </c>
      <c r="M60" s="4">
        <v>27.669</v>
      </c>
      <c r="N60" s="4">
        <v>25.294</v>
      </c>
      <c r="O60" s="4">
        <v>32.485999999999997</v>
      </c>
      <c r="P60" s="4">
        <v>29.82</v>
      </c>
      <c r="Q60" s="4">
        <v>24.582000000000001</v>
      </c>
      <c r="R60" s="4">
        <v>39.171999999999997</v>
      </c>
      <c r="S60" s="4">
        <v>17.242999999999999</v>
      </c>
      <c r="T60" s="4">
        <v>21.298999999999999</v>
      </c>
      <c r="U60" s="4">
        <v>24.687999999999999</v>
      </c>
      <c r="V60" s="4">
        <v>16.84</v>
      </c>
      <c r="W60" s="4">
        <v>28.26</v>
      </c>
      <c r="X60" s="4">
        <v>20.280999999999999</v>
      </c>
      <c r="Y60" s="4">
        <v>17.292999999999999</v>
      </c>
      <c r="Z60" s="4">
        <v>32.691000000000003</v>
      </c>
      <c r="AA60" s="4">
        <v>30.986000000000001</v>
      </c>
      <c r="AB60" s="4">
        <v>21.052</v>
      </c>
      <c r="AC60" s="4">
        <v>26.413</v>
      </c>
      <c r="AD60" s="4">
        <v>21.33</v>
      </c>
      <c r="AE60">
        <v>26.898</v>
      </c>
      <c r="AF60" s="4">
        <v>30.971</v>
      </c>
      <c r="AG60" s="4">
        <v>29.646999999999998</v>
      </c>
      <c r="AH60" s="4">
        <v>30.27</v>
      </c>
    </row>
    <row r="61" spans="1:1005" ht="14.5" x14ac:dyDescent="0.35">
      <c r="A61" s="80">
        <v>46905</v>
      </c>
      <c r="B61" s="15"/>
      <c r="C61" s="13">
        <v>28</v>
      </c>
      <c r="D61" s="14">
        <v>40</v>
      </c>
      <c r="E61" s="4">
        <v>61.945999999999998</v>
      </c>
      <c r="F61" s="4">
        <v>73.197999999999993</v>
      </c>
      <c r="G61" s="4">
        <v>32.197000000000003</v>
      </c>
      <c r="H61" s="4">
        <v>48.655000000000001</v>
      </c>
      <c r="I61" s="4">
        <v>26.201000000000001</v>
      </c>
      <c r="J61" s="4">
        <v>25.86</v>
      </c>
      <c r="K61" s="4">
        <v>12.981999999999999</v>
      </c>
      <c r="L61" s="4">
        <v>34.081000000000003</v>
      </c>
      <c r="M61" s="4">
        <v>22.186</v>
      </c>
      <c r="N61" s="4">
        <v>35.414000000000001</v>
      </c>
      <c r="O61" s="4">
        <v>36.326999999999998</v>
      </c>
      <c r="P61" s="4">
        <v>28.155999999999999</v>
      </c>
      <c r="Q61" s="4">
        <v>75.397999999999996</v>
      </c>
      <c r="R61" s="4">
        <v>41.576999999999998</v>
      </c>
      <c r="S61" s="4">
        <v>42.024000000000001</v>
      </c>
      <c r="T61" s="4">
        <v>66.894999999999996</v>
      </c>
      <c r="U61" s="4">
        <v>11.8</v>
      </c>
      <c r="V61" s="4">
        <v>29.681000000000001</v>
      </c>
      <c r="W61" s="4">
        <v>51.058</v>
      </c>
      <c r="X61" s="4">
        <v>51.899000000000001</v>
      </c>
      <c r="Y61" s="4">
        <v>42.386000000000003</v>
      </c>
      <c r="Z61" s="4">
        <v>53.436999999999998</v>
      </c>
      <c r="AA61" s="4">
        <v>18.393000000000001</v>
      </c>
      <c r="AB61" s="4">
        <v>57.767000000000003</v>
      </c>
      <c r="AC61" s="4">
        <v>33.718000000000004</v>
      </c>
      <c r="AD61" s="4">
        <v>42.988</v>
      </c>
      <c r="AE61">
        <v>26.814</v>
      </c>
      <c r="AF61" s="4">
        <v>64.305000000000007</v>
      </c>
      <c r="AG61" s="4">
        <v>42.271000000000001</v>
      </c>
      <c r="AH61" s="4">
        <v>84.709000000000003</v>
      </c>
    </row>
    <row r="62" spans="1:1005" ht="14.5" x14ac:dyDescent="0.35">
      <c r="A62" s="80">
        <v>46935</v>
      </c>
      <c r="B62" s="15"/>
      <c r="C62" s="13">
        <v>9</v>
      </c>
      <c r="D62" s="14">
        <v>15</v>
      </c>
      <c r="E62" s="4">
        <v>23.927</v>
      </c>
      <c r="F62" s="4">
        <v>26.899000000000001</v>
      </c>
      <c r="G62" s="4">
        <v>16.067</v>
      </c>
      <c r="H62" s="4">
        <v>29.719000000000001</v>
      </c>
      <c r="I62" s="4">
        <v>10.942</v>
      </c>
      <c r="J62" s="4">
        <v>10.125999999999999</v>
      </c>
      <c r="K62" s="4">
        <v>6.2519999999999998</v>
      </c>
      <c r="L62" s="4">
        <v>12.178000000000001</v>
      </c>
      <c r="M62" s="4">
        <v>9.1940000000000008</v>
      </c>
      <c r="N62" s="4">
        <v>14.846</v>
      </c>
      <c r="O62" s="4">
        <v>12.792</v>
      </c>
      <c r="P62" s="4">
        <v>11.865</v>
      </c>
      <c r="Q62" s="4">
        <v>37.539000000000001</v>
      </c>
      <c r="R62" s="4">
        <v>21.538</v>
      </c>
      <c r="S62" s="4">
        <v>14.013999999999999</v>
      </c>
      <c r="T62" s="4">
        <v>41.378999999999998</v>
      </c>
      <c r="U62" s="4">
        <v>7.327</v>
      </c>
      <c r="V62" s="4">
        <v>12.052</v>
      </c>
      <c r="W62" s="4">
        <v>18.363</v>
      </c>
      <c r="X62" s="4">
        <v>18.122</v>
      </c>
      <c r="Y62" s="4">
        <v>15.394</v>
      </c>
      <c r="Z62" s="4">
        <v>20.149999999999999</v>
      </c>
      <c r="AA62" s="4">
        <v>8.23</v>
      </c>
      <c r="AB62" s="4">
        <v>37.74</v>
      </c>
      <c r="AC62" s="4">
        <v>12.381</v>
      </c>
      <c r="AD62" s="4">
        <v>17.335999999999999</v>
      </c>
      <c r="AE62">
        <v>13.262</v>
      </c>
      <c r="AF62" s="4">
        <v>32.770000000000003</v>
      </c>
      <c r="AG62" s="4">
        <v>15.808</v>
      </c>
      <c r="AH62" s="4">
        <v>73.37</v>
      </c>
    </row>
    <row r="63" spans="1:1005" ht="14.5" x14ac:dyDescent="0.35">
      <c r="A63" s="80">
        <v>46966</v>
      </c>
      <c r="B63" s="15"/>
      <c r="C63" s="13">
        <v>7</v>
      </c>
      <c r="D63" s="14">
        <v>8</v>
      </c>
      <c r="E63" s="4">
        <v>10.878</v>
      </c>
      <c r="F63" s="4">
        <v>13.395</v>
      </c>
      <c r="G63" s="4">
        <v>8.3010000000000002</v>
      </c>
      <c r="H63" s="4">
        <v>12.46</v>
      </c>
      <c r="I63" s="4">
        <v>7.173</v>
      </c>
      <c r="J63" s="4">
        <v>7.0270000000000001</v>
      </c>
      <c r="K63" s="4">
        <v>4.3499999999999996</v>
      </c>
      <c r="L63" s="4">
        <v>6.6959999999999997</v>
      </c>
      <c r="M63" s="4">
        <v>6.0049999999999999</v>
      </c>
      <c r="N63" s="4">
        <v>8.8160000000000007</v>
      </c>
      <c r="O63" s="4">
        <v>8.07</v>
      </c>
      <c r="P63" s="4">
        <v>7.4569999999999999</v>
      </c>
      <c r="Q63" s="4">
        <v>13.237</v>
      </c>
      <c r="R63" s="4">
        <v>9.5920000000000005</v>
      </c>
      <c r="S63" s="4">
        <v>9.0380000000000003</v>
      </c>
      <c r="T63" s="4">
        <v>14.672000000000001</v>
      </c>
      <c r="U63" s="4">
        <v>5.4720000000000004</v>
      </c>
      <c r="V63" s="4">
        <v>7.5179999999999998</v>
      </c>
      <c r="W63" s="4">
        <v>9.7170000000000005</v>
      </c>
      <c r="X63" s="4">
        <v>8.5640000000000001</v>
      </c>
      <c r="Y63" s="4">
        <v>8.3610000000000007</v>
      </c>
      <c r="Z63" s="4">
        <v>11.935</v>
      </c>
      <c r="AA63" s="4">
        <v>5.67</v>
      </c>
      <c r="AB63" s="4">
        <v>13.406000000000001</v>
      </c>
      <c r="AC63" s="4">
        <v>7.4749999999999996</v>
      </c>
      <c r="AD63" s="4">
        <v>8.2829999999999995</v>
      </c>
      <c r="AE63">
        <v>8.6959999999999997</v>
      </c>
      <c r="AF63" s="4">
        <v>12.532999999999999</v>
      </c>
      <c r="AG63" s="4">
        <v>7.875</v>
      </c>
      <c r="AH63" s="4">
        <v>23.443999999999999</v>
      </c>
    </row>
    <row r="64" spans="1:1005" ht="14.5" x14ac:dyDescent="0.35">
      <c r="A64" s="80">
        <v>46997</v>
      </c>
      <c r="B64" s="15"/>
      <c r="C64" s="13">
        <v>6</v>
      </c>
      <c r="D64" s="14">
        <v>7</v>
      </c>
      <c r="E64" s="4">
        <v>8.1950000000000003</v>
      </c>
      <c r="F64" s="4">
        <v>9.1630000000000003</v>
      </c>
      <c r="G64" s="4">
        <v>5.9420000000000002</v>
      </c>
      <c r="H64" s="4">
        <v>7.859</v>
      </c>
      <c r="I64" s="4">
        <v>5.5309999999999997</v>
      </c>
      <c r="J64" s="4">
        <v>5.2770000000000001</v>
      </c>
      <c r="K64" s="4">
        <v>3.6709999999999998</v>
      </c>
      <c r="L64" s="4">
        <v>7.29</v>
      </c>
      <c r="M64" s="4">
        <v>4.891</v>
      </c>
      <c r="N64" s="4">
        <v>5.9269999999999996</v>
      </c>
      <c r="O64" s="4">
        <v>6.6749999999999998</v>
      </c>
      <c r="P64" s="4">
        <v>6.431</v>
      </c>
      <c r="Q64" s="4">
        <v>8.3780000000000001</v>
      </c>
      <c r="R64" s="4">
        <v>6.8049999999999997</v>
      </c>
      <c r="S64" s="4">
        <v>6.03</v>
      </c>
      <c r="T64" s="4">
        <v>8.5399999999999991</v>
      </c>
      <c r="U64" s="4">
        <v>4.7969999999999997</v>
      </c>
      <c r="V64" s="4">
        <v>6.5350000000000001</v>
      </c>
      <c r="W64" s="4">
        <v>9.1069999999999993</v>
      </c>
      <c r="X64" s="4">
        <v>6.5149999999999997</v>
      </c>
      <c r="Y64" s="4">
        <v>6.11</v>
      </c>
      <c r="Z64" s="4">
        <v>7.556</v>
      </c>
      <c r="AA64" s="4">
        <v>4.74</v>
      </c>
      <c r="AB64" s="4">
        <v>8.0619999999999994</v>
      </c>
      <c r="AC64" s="4">
        <v>7.3780000000000001</v>
      </c>
      <c r="AD64" s="4">
        <v>5.9740000000000002</v>
      </c>
      <c r="AE64">
        <v>6.8289999999999997</v>
      </c>
      <c r="AF64" s="4">
        <v>8.9870000000000001</v>
      </c>
      <c r="AG64" s="4">
        <v>6.3049999999999997</v>
      </c>
      <c r="AH64" s="4">
        <v>6.3049999999999997</v>
      </c>
      <c r="ALQ64" s="4" t="e">
        <v>#N/A</v>
      </c>
    </row>
    <row r="65" spans="1:1005" ht="14.5" x14ac:dyDescent="0.35">
      <c r="A65" s="80"/>
      <c r="B65" s="15"/>
      <c r="C65" s="13"/>
      <c r="D65" s="14"/>
      <c r="ALQ65" s="4" t="e">
        <v>#N/A</v>
      </c>
    </row>
    <row r="66" spans="1:1005" ht="14.5" x14ac:dyDescent="0.35">
      <c r="A66" s="80"/>
      <c r="B66" s="15"/>
      <c r="C66" s="13"/>
      <c r="D66" s="14"/>
      <c r="ALQ66" s="4" t="e">
        <v>#N/A</v>
      </c>
    </row>
    <row r="67" spans="1:1005" ht="14.5" x14ac:dyDescent="0.35">
      <c r="A67" s="80"/>
      <c r="B67" s="15"/>
      <c r="C67" s="13"/>
      <c r="D67" s="14"/>
      <c r="ALQ67" s="4" t="e">
        <v>#N/A</v>
      </c>
    </row>
    <row r="68" spans="1:1005" ht="14.5" x14ac:dyDescent="0.35">
      <c r="A68" s="80"/>
      <c r="B68" s="15"/>
      <c r="C68" s="13"/>
      <c r="D68" s="14"/>
      <c r="ALQ68" s="4" t="e">
        <v>#N/A</v>
      </c>
    </row>
    <row r="69" spans="1:1005" ht="14.5" x14ac:dyDescent="0.35">
      <c r="A69" s="80"/>
      <c r="B69" s="15"/>
      <c r="C69" s="13"/>
      <c r="D69" s="14"/>
      <c r="ALQ69" s="4" t="e">
        <v>#N/A</v>
      </c>
    </row>
    <row r="70" spans="1:1005" ht="14.5" x14ac:dyDescent="0.35">
      <c r="A70" s="80"/>
      <c r="B70" s="15"/>
      <c r="C70" s="13"/>
      <c r="D70" s="14"/>
      <c r="ALQ70" s="4" t="e">
        <v>#N/A</v>
      </c>
    </row>
    <row r="71" spans="1:1005" ht="14.5" x14ac:dyDescent="0.35">
      <c r="A71" s="80"/>
      <c r="B71" s="15"/>
      <c r="C71" s="13"/>
      <c r="D71" s="14"/>
      <c r="ALQ71" s="4" t="e">
        <v>#N/A</v>
      </c>
    </row>
    <row r="72" spans="1:1005" ht="14.5" x14ac:dyDescent="0.35">
      <c r="A72" s="80"/>
      <c r="B72" s="15"/>
      <c r="C72" s="13"/>
      <c r="D72" s="14"/>
      <c r="ALQ72" s="4" t="e">
        <v>#N/A</v>
      </c>
    </row>
    <row r="73" spans="1:1005" ht="14.5" x14ac:dyDescent="0.35">
      <c r="A73" s="80"/>
      <c r="B73" s="15"/>
      <c r="C73" s="13"/>
      <c r="D73" s="14"/>
    </row>
    <row r="74" spans="1:1005" ht="14.5" x14ac:dyDescent="0.35">
      <c r="A74" s="80"/>
      <c r="B74" s="15"/>
      <c r="C74" s="13"/>
      <c r="D74" s="14"/>
    </row>
    <row r="75" spans="1:1005" ht="14.5" x14ac:dyDescent="0.35">
      <c r="A75" s="80"/>
      <c r="B75" s="15"/>
      <c r="C75" s="13"/>
      <c r="D75" s="14"/>
    </row>
    <row r="76" spans="1:1005" ht="14.5" x14ac:dyDescent="0.35">
      <c r="A76" s="80"/>
      <c r="B76" s="15"/>
      <c r="C76" s="13"/>
      <c r="D76" s="14"/>
    </row>
    <row r="77" spans="1:1005" ht="14.5" x14ac:dyDescent="0.35">
      <c r="A77" s="80"/>
      <c r="B77" s="15"/>
      <c r="C77" s="13"/>
      <c r="D77" s="14"/>
    </row>
    <row r="78" spans="1:1005" ht="14.5" x14ac:dyDescent="0.35">
      <c r="A78" s="80"/>
      <c r="B78" s="15"/>
      <c r="C78" s="13"/>
      <c r="D78" s="14"/>
    </row>
    <row r="79" spans="1:1005" ht="14.5" x14ac:dyDescent="0.35">
      <c r="A79" s="80"/>
      <c r="B79" s="15"/>
      <c r="C79" s="13"/>
      <c r="D79" s="14"/>
    </row>
    <row r="80" spans="1:1005" ht="14.5" x14ac:dyDescent="0.35">
      <c r="A80" s="80"/>
      <c r="B80" s="15"/>
      <c r="C80" s="13"/>
      <c r="D80" s="14"/>
    </row>
    <row r="81" spans="1:4" ht="12.75" customHeight="1" x14ac:dyDescent="0.35">
      <c r="A81" s="80"/>
      <c r="B81" s="18"/>
      <c r="C81" s="19"/>
      <c r="D81" s="20"/>
    </row>
    <row r="82" spans="1:4" ht="12.75" customHeight="1" x14ac:dyDescent="0.35">
      <c r="A82" s="80"/>
      <c r="B82" s="18"/>
      <c r="C82" s="19"/>
      <c r="D82" s="20"/>
    </row>
    <row r="83" spans="1:4" ht="12.75" customHeight="1" x14ac:dyDescent="0.35">
      <c r="A83" s="80"/>
      <c r="B83" s="18"/>
      <c r="C83" s="19"/>
      <c r="D83" s="20"/>
    </row>
    <row r="84" spans="1:4" ht="12.75" customHeight="1" x14ac:dyDescent="0.35">
      <c r="A84" s="80"/>
      <c r="B84" s="18"/>
      <c r="C84" s="19"/>
      <c r="D84" s="20"/>
    </row>
  </sheetData>
  <mergeCells count="1">
    <mergeCell ref="B1:AH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D8C61B-531E-4D72-AB05-45D9F5950D87}">
  <sheetPr codeName="Sheet13">
    <tabColor rgb="FFCCEBC5"/>
  </sheetPr>
  <dimension ref="A1:ALQ84"/>
  <sheetViews>
    <sheetView topLeftCell="A40" workbookViewId="0">
      <selection activeCell="D4" sqref="D4"/>
    </sheetView>
  </sheetViews>
  <sheetFormatPr defaultColWidth="18.7265625" defaultRowHeight="12.75" customHeight="1" x14ac:dyDescent="0.35"/>
  <cols>
    <col min="1" max="4" width="7.54296875" style="3" customWidth="1"/>
    <col min="5" max="5" width="7" customWidth="1"/>
    <col min="6" max="15" width="8" customWidth="1"/>
    <col min="16" max="19" width="7" customWidth="1"/>
    <col min="20" max="26" width="8" customWidth="1"/>
    <col min="27" max="30" width="7" customWidth="1"/>
    <col min="31" max="31" width="8.453125" style="4" customWidth="1"/>
    <col min="32" max="54" width="9.1796875" customWidth="1"/>
  </cols>
  <sheetData>
    <row r="1" spans="1:51" s="3" customFormat="1" ht="14.5" x14ac:dyDescent="0.35">
      <c r="A1" s="83"/>
      <c r="B1" s="84"/>
      <c r="C1" s="84"/>
      <c r="D1" s="84"/>
      <c r="E1" s="84"/>
      <c r="F1" s="84"/>
      <c r="G1" s="84"/>
      <c r="H1" s="84"/>
      <c r="I1" s="84"/>
      <c r="J1" s="84"/>
      <c r="K1" s="84"/>
      <c r="L1" s="84"/>
      <c r="M1" s="84"/>
      <c r="N1" s="84"/>
      <c r="O1" s="84"/>
      <c r="P1" s="84"/>
      <c r="Q1" s="84"/>
      <c r="R1" s="84"/>
      <c r="S1" s="84"/>
      <c r="T1" s="84"/>
      <c r="U1" s="84"/>
      <c r="V1" s="84"/>
      <c r="W1" s="84"/>
      <c r="X1" s="84"/>
      <c r="Y1" s="84"/>
      <c r="Z1" s="84"/>
      <c r="AA1" s="84"/>
      <c r="AB1" s="84"/>
      <c r="AC1" s="84"/>
      <c r="AD1" s="84"/>
      <c r="AE1" s="84"/>
      <c r="AF1" s="84"/>
      <c r="AG1" s="84"/>
      <c r="AH1" s="84"/>
    </row>
    <row r="2" spans="1:51" s="3" customFormat="1" ht="14.5" x14ac:dyDescent="0.35">
      <c r="A2" s="83"/>
      <c r="B2" s="85" t="s">
        <v>0</v>
      </c>
      <c r="C2" s="85" t="s">
        <v>1</v>
      </c>
      <c r="D2" s="85" t="s">
        <v>2</v>
      </c>
      <c r="E2" s="85">
        <v>1991</v>
      </c>
      <c r="F2" s="85">
        <v>1992</v>
      </c>
      <c r="G2" s="85">
        <v>1993</v>
      </c>
      <c r="H2" s="85">
        <v>1994</v>
      </c>
      <c r="I2" s="85">
        <v>1995</v>
      </c>
      <c r="J2" s="85">
        <v>1996</v>
      </c>
      <c r="K2" s="85">
        <v>1997</v>
      </c>
      <c r="L2" s="85">
        <v>1998</v>
      </c>
      <c r="M2" s="85">
        <v>1999</v>
      </c>
      <c r="N2" s="85">
        <v>2000</v>
      </c>
      <c r="O2" s="85">
        <v>2001</v>
      </c>
      <c r="P2" s="85">
        <v>2002</v>
      </c>
      <c r="Q2" s="85">
        <v>2003</v>
      </c>
      <c r="R2" s="85">
        <v>2004</v>
      </c>
      <c r="S2" s="85">
        <v>2005</v>
      </c>
      <c r="T2" s="85">
        <v>2006</v>
      </c>
      <c r="U2" s="85">
        <v>2007</v>
      </c>
      <c r="V2" s="85">
        <v>2008</v>
      </c>
      <c r="W2" s="85">
        <v>2009</v>
      </c>
      <c r="X2" s="85">
        <v>2010</v>
      </c>
      <c r="Y2" s="85">
        <v>2011</v>
      </c>
      <c r="Z2" s="85">
        <v>2012</v>
      </c>
      <c r="AA2" s="85">
        <v>2013</v>
      </c>
      <c r="AB2" s="85">
        <v>2014</v>
      </c>
      <c r="AC2" s="85">
        <v>2015</v>
      </c>
      <c r="AD2" s="85">
        <v>2016</v>
      </c>
      <c r="AE2" s="85">
        <v>2017</v>
      </c>
      <c r="AF2" s="85">
        <v>2018</v>
      </c>
      <c r="AG2" s="85">
        <v>2019</v>
      </c>
      <c r="AH2" s="85">
        <v>2020</v>
      </c>
    </row>
    <row r="3" spans="1:51" s="3" customFormat="1" ht="14.5" x14ac:dyDescent="0.35">
      <c r="A3" s="86"/>
      <c r="B3" s="87" t="s">
        <v>3</v>
      </c>
      <c r="C3" s="87" t="s">
        <v>4</v>
      </c>
      <c r="D3" s="87" t="s">
        <v>5</v>
      </c>
      <c r="E3" s="87" t="s">
        <v>6</v>
      </c>
      <c r="F3" s="87" t="s">
        <v>7</v>
      </c>
      <c r="G3" s="87" t="s">
        <v>8</v>
      </c>
      <c r="H3" s="87" t="s">
        <v>9</v>
      </c>
      <c r="I3" s="87" t="s">
        <v>10</v>
      </c>
      <c r="J3" s="87" t="s">
        <v>11</v>
      </c>
      <c r="K3" s="87" t="s">
        <v>12</v>
      </c>
      <c r="L3" s="87" t="s">
        <v>13</v>
      </c>
      <c r="M3" s="87" t="s">
        <v>14</v>
      </c>
      <c r="N3" s="87" t="s">
        <v>15</v>
      </c>
      <c r="O3" s="87" t="s">
        <v>16</v>
      </c>
      <c r="P3" s="87" t="s">
        <v>17</v>
      </c>
      <c r="Q3" s="87" t="s">
        <v>18</v>
      </c>
      <c r="R3" s="87" t="s">
        <v>19</v>
      </c>
      <c r="S3" s="87" t="s">
        <v>20</v>
      </c>
      <c r="T3" s="87" t="s">
        <v>21</v>
      </c>
      <c r="U3" s="87" t="s">
        <v>22</v>
      </c>
      <c r="V3" s="87" t="s">
        <v>23</v>
      </c>
      <c r="W3" s="87" t="s">
        <v>24</v>
      </c>
      <c r="X3" s="87" t="s">
        <v>25</v>
      </c>
      <c r="Y3" s="87" t="s">
        <v>26</v>
      </c>
      <c r="Z3" s="87" t="s">
        <v>27</v>
      </c>
      <c r="AA3" s="87" t="s">
        <v>28</v>
      </c>
      <c r="AB3" s="87" t="s">
        <v>29</v>
      </c>
      <c r="AC3" s="87" t="s">
        <v>30</v>
      </c>
      <c r="AD3" s="87" t="s">
        <v>31</v>
      </c>
      <c r="AE3" s="87" t="s">
        <v>32</v>
      </c>
      <c r="AF3" s="87" t="s">
        <v>33</v>
      </c>
      <c r="AG3" s="87" t="s">
        <v>34</v>
      </c>
      <c r="AH3" s="87" t="s">
        <v>35</v>
      </c>
    </row>
    <row r="4" spans="1:51" ht="14.5" customHeight="1" x14ac:dyDescent="0.35">
      <c r="A4" s="88">
        <v>45170</v>
      </c>
      <c r="B4" s="81"/>
      <c r="C4" s="82">
        <v>9</v>
      </c>
      <c r="D4" s="9">
        <v>10</v>
      </c>
      <c r="E4">
        <v>26.065999999999999</v>
      </c>
      <c r="F4">
        <v>8.3460000000000001</v>
      </c>
      <c r="G4">
        <v>7.82</v>
      </c>
      <c r="H4">
        <v>15.661</v>
      </c>
      <c r="I4">
        <v>8.0530000000000008</v>
      </c>
      <c r="J4">
        <v>9.048</v>
      </c>
      <c r="K4">
        <v>16.995000000000001</v>
      </c>
      <c r="L4">
        <v>8.2590000000000003</v>
      </c>
      <c r="M4">
        <v>11.670999999999999</v>
      </c>
      <c r="N4">
        <v>7.9740000000000002</v>
      </c>
      <c r="O4">
        <v>7.2290000000000001</v>
      </c>
      <c r="P4">
        <v>17.282</v>
      </c>
      <c r="Q4">
        <v>17.103999999999999</v>
      </c>
      <c r="R4">
        <v>21.856999999999999</v>
      </c>
      <c r="S4">
        <v>9.2050000000000001</v>
      </c>
      <c r="T4">
        <v>10.868</v>
      </c>
      <c r="U4">
        <v>13.829000000000001</v>
      </c>
      <c r="V4">
        <v>7.4109999999999996</v>
      </c>
      <c r="W4">
        <v>8.8390000000000004</v>
      </c>
      <c r="X4">
        <v>8.952</v>
      </c>
      <c r="Y4">
        <v>8.51</v>
      </c>
      <c r="Z4">
        <v>7.4379999999999997</v>
      </c>
      <c r="AA4">
        <v>29.606999999999999</v>
      </c>
      <c r="AB4">
        <v>14.547000000000001</v>
      </c>
      <c r="AC4">
        <v>9.1539999999999999</v>
      </c>
      <c r="AD4">
        <v>9.4329999999999998</v>
      </c>
      <c r="AE4">
        <v>7.2809999999999997</v>
      </c>
      <c r="AF4">
        <v>7.2329999999999997</v>
      </c>
      <c r="AG4">
        <v>7.2060000000000004</v>
      </c>
      <c r="AH4" s="4">
        <v>8.0619999999999994</v>
      </c>
      <c r="AI4" s="4"/>
      <c r="AJ4" s="4"/>
      <c r="AK4" s="4"/>
      <c r="AL4" s="4"/>
      <c r="AM4" s="4"/>
      <c r="AN4" s="4"/>
      <c r="AO4" s="4"/>
      <c r="AP4" s="4"/>
      <c r="AQ4" s="4"/>
      <c r="AR4" s="4"/>
      <c r="AS4" s="4"/>
      <c r="AT4" s="4"/>
      <c r="AU4" s="4"/>
      <c r="AV4" s="4"/>
      <c r="AW4" s="4"/>
      <c r="AX4" s="4"/>
      <c r="AY4" s="4"/>
    </row>
    <row r="5" spans="1:51" ht="14.5" customHeight="1" x14ac:dyDescent="0.35">
      <c r="A5" s="88">
        <v>45200</v>
      </c>
      <c r="B5" s="34"/>
      <c r="C5" s="12">
        <v>10</v>
      </c>
      <c r="D5" s="11">
        <v>10</v>
      </c>
      <c r="E5">
        <v>11.335000000000001</v>
      </c>
      <c r="F5">
        <v>7.2560000000000002</v>
      </c>
      <c r="G5">
        <v>7.8170000000000002</v>
      </c>
      <c r="H5">
        <v>12.731</v>
      </c>
      <c r="I5">
        <v>9.1869999999999994</v>
      </c>
      <c r="J5">
        <v>14.677</v>
      </c>
      <c r="K5">
        <v>25.626999999999999</v>
      </c>
      <c r="L5">
        <v>9.7149999999999999</v>
      </c>
      <c r="M5">
        <v>8.7140000000000004</v>
      </c>
      <c r="N5">
        <v>9.1310000000000002</v>
      </c>
      <c r="O5">
        <v>6.7439999999999998</v>
      </c>
      <c r="P5">
        <v>15.855</v>
      </c>
      <c r="Q5">
        <v>10.285</v>
      </c>
      <c r="R5">
        <v>24.186</v>
      </c>
      <c r="S5">
        <v>19.753</v>
      </c>
      <c r="T5">
        <v>34.936</v>
      </c>
      <c r="U5">
        <v>16.283999999999999</v>
      </c>
      <c r="V5">
        <v>8.8680000000000003</v>
      </c>
      <c r="W5">
        <v>9.3249999999999993</v>
      </c>
      <c r="X5">
        <v>12.427</v>
      </c>
      <c r="Y5">
        <v>12.019</v>
      </c>
      <c r="Z5">
        <v>6.63</v>
      </c>
      <c r="AA5">
        <v>19.63</v>
      </c>
      <c r="AB5">
        <v>25.382999999999999</v>
      </c>
      <c r="AC5">
        <v>10.483000000000001</v>
      </c>
      <c r="AD5">
        <v>9.2899999999999991</v>
      </c>
      <c r="AE5">
        <v>8.6809999999999992</v>
      </c>
      <c r="AF5">
        <v>8.1620000000000008</v>
      </c>
      <c r="AG5">
        <v>6.4589999999999996</v>
      </c>
      <c r="AH5" s="4">
        <v>7.6779999999999999</v>
      </c>
      <c r="AI5" s="4"/>
      <c r="AJ5" s="4"/>
      <c r="AK5" s="4"/>
      <c r="AL5" s="4"/>
      <c r="AM5" s="4"/>
      <c r="AN5" s="4"/>
      <c r="AO5" s="4"/>
      <c r="AP5" s="4"/>
      <c r="AQ5" s="4"/>
      <c r="AR5" s="4"/>
      <c r="AS5" s="4"/>
      <c r="AT5" s="4"/>
      <c r="AU5" s="4"/>
      <c r="AV5" s="4"/>
      <c r="AW5" s="4"/>
      <c r="AX5" s="4"/>
      <c r="AY5" s="4"/>
    </row>
    <row r="6" spans="1:51" ht="14.5" customHeight="1" x14ac:dyDescent="0.35">
      <c r="A6" s="88">
        <v>45231</v>
      </c>
      <c r="B6" s="34"/>
      <c r="C6" s="12">
        <v>8</v>
      </c>
      <c r="D6" s="11">
        <v>7</v>
      </c>
      <c r="E6">
        <v>7.6120000000000001</v>
      </c>
      <c r="F6">
        <v>6.2850000000000001</v>
      </c>
      <c r="G6">
        <v>6.3419999999999996</v>
      </c>
      <c r="H6">
        <v>9.3209999999999997</v>
      </c>
      <c r="I6">
        <v>7.2869999999999999</v>
      </c>
      <c r="J6">
        <v>9.4489999999999998</v>
      </c>
      <c r="K6">
        <v>11.686999999999999</v>
      </c>
      <c r="L6">
        <v>8.8680000000000003</v>
      </c>
      <c r="M6">
        <v>6.2789999999999999</v>
      </c>
      <c r="N6">
        <v>7.1669999999999998</v>
      </c>
      <c r="O6">
        <v>6.1760000000000002</v>
      </c>
      <c r="P6">
        <v>9.2530000000000001</v>
      </c>
      <c r="Q6">
        <v>7.0940000000000003</v>
      </c>
      <c r="R6">
        <v>12.879</v>
      </c>
      <c r="S6">
        <v>13.487</v>
      </c>
      <c r="T6">
        <v>14.929</v>
      </c>
      <c r="U6">
        <v>8.875</v>
      </c>
      <c r="V6">
        <v>7.4660000000000002</v>
      </c>
      <c r="W6">
        <v>9.0239999999999991</v>
      </c>
      <c r="X6">
        <v>9.6229999999999993</v>
      </c>
      <c r="Y6">
        <v>9.125</v>
      </c>
      <c r="Z6">
        <v>5.8109999999999999</v>
      </c>
      <c r="AA6">
        <v>10.441000000000001</v>
      </c>
      <c r="AB6">
        <v>11.946999999999999</v>
      </c>
      <c r="AC6">
        <v>7.9950000000000001</v>
      </c>
      <c r="AD6">
        <v>6.6630000000000003</v>
      </c>
      <c r="AE6">
        <v>6.7030000000000003</v>
      </c>
      <c r="AF6">
        <v>7.0430000000000001</v>
      </c>
      <c r="AG6">
        <v>5.69</v>
      </c>
      <c r="AH6" s="4">
        <v>8.0050000000000008</v>
      </c>
      <c r="AI6" s="4"/>
      <c r="AJ6" s="4"/>
      <c r="AK6" s="4"/>
      <c r="AL6" s="4"/>
      <c r="AM6" s="4"/>
      <c r="AN6" s="4"/>
      <c r="AO6" s="4"/>
      <c r="AP6" s="4"/>
      <c r="AQ6" s="4"/>
      <c r="AR6" s="4"/>
      <c r="AS6" s="4"/>
      <c r="AT6" s="4"/>
      <c r="AU6" s="4"/>
      <c r="AV6" s="4"/>
      <c r="AW6" s="4"/>
      <c r="AX6" s="4"/>
      <c r="AY6" s="4"/>
    </row>
    <row r="7" spans="1:51" ht="14.5" customHeight="1" x14ac:dyDescent="0.35">
      <c r="A7" s="88">
        <v>45261</v>
      </c>
      <c r="B7" s="34"/>
      <c r="C7" s="12">
        <v>4</v>
      </c>
      <c r="D7" s="11">
        <v>6</v>
      </c>
      <c r="E7">
        <v>6.3390000000000004</v>
      </c>
      <c r="F7">
        <v>5.6689999999999996</v>
      </c>
      <c r="G7">
        <v>5.6989999999999998</v>
      </c>
      <c r="H7">
        <v>6.641</v>
      </c>
      <c r="I7">
        <v>6.5270000000000001</v>
      </c>
      <c r="J7">
        <v>7.14</v>
      </c>
      <c r="K7">
        <v>7.4459999999999997</v>
      </c>
      <c r="L7">
        <v>7.4930000000000003</v>
      </c>
      <c r="M7">
        <v>5.5519999999999996</v>
      </c>
      <c r="N7">
        <v>6.0490000000000004</v>
      </c>
      <c r="O7">
        <v>5.4109999999999996</v>
      </c>
      <c r="P7">
        <v>7.1159999999999997</v>
      </c>
      <c r="Q7">
        <v>6.2640000000000002</v>
      </c>
      <c r="R7">
        <v>8.2759999999999998</v>
      </c>
      <c r="S7">
        <v>8.1869999999999994</v>
      </c>
      <c r="T7">
        <v>8.7739999999999991</v>
      </c>
      <c r="U7">
        <v>7.0110000000000001</v>
      </c>
      <c r="V7">
        <v>6.351</v>
      </c>
      <c r="W7">
        <v>6.4729999999999999</v>
      </c>
      <c r="X7">
        <v>6.6820000000000004</v>
      </c>
      <c r="Y7">
        <v>6.8739999999999997</v>
      </c>
      <c r="Z7">
        <v>5.6040000000000001</v>
      </c>
      <c r="AA7">
        <v>7.4340000000000002</v>
      </c>
      <c r="AB7">
        <v>7.96</v>
      </c>
      <c r="AC7">
        <v>6.4720000000000004</v>
      </c>
      <c r="AD7">
        <v>5.74</v>
      </c>
      <c r="AE7">
        <v>6.2489999999999997</v>
      </c>
      <c r="AF7">
        <v>5.8109999999999999</v>
      </c>
      <c r="AG7">
        <v>5.3529999999999998</v>
      </c>
      <c r="AH7" s="4">
        <v>6.617</v>
      </c>
      <c r="AI7" s="4"/>
      <c r="AJ7" s="4"/>
      <c r="AK7" s="4"/>
      <c r="AL7" s="4"/>
      <c r="AM7" s="4"/>
      <c r="AN7" s="4"/>
      <c r="AO7" s="4"/>
      <c r="AP7" s="4"/>
      <c r="AQ7" s="4"/>
      <c r="AR7" s="4"/>
      <c r="AS7" s="4"/>
      <c r="AT7" s="4"/>
      <c r="AU7" s="4"/>
      <c r="AV7" s="4"/>
      <c r="AW7" s="4"/>
      <c r="AX7" s="4"/>
      <c r="AY7" s="4"/>
    </row>
    <row r="8" spans="1:51" ht="14.5" customHeight="1" x14ac:dyDescent="0.35">
      <c r="A8" s="88">
        <v>45292</v>
      </c>
      <c r="B8" s="34"/>
      <c r="C8" s="12">
        <v>4</v>
      </c>
      <c r="D8" s="11">
        <v>5</v>
      </c>
      <c r="E8">
        <v>5.5670000000000002</v>
      </c>
      <c r="F8">
        <v>5.0869999999999997</v>
      </c>
      <c r="G8">
        <v>5.2670000000000003</v>
      </c>
      <c r="H8">
        <v>5.67</v>
      </c>
      <c r="I8">
        <v>5.5190000000000001</v>
      </c>
      <c r="J8">
        <v>5.8659999999999997</v>
      </c>
      <c r="K8">
        <v>6.069</v>
      </c>
      <c r="L8">
        <v>5.9669999999999996</v>
      </c>
      <c r="M8">
        <v>5.1829999999999998</v>
      </c>
      <c r="N8">
        <v>5.4809999999999999</v>
      </c>
      <c r="O8">
        <v>4.9379999999999997</v>
      </c>
      <c r="P8">
        <v>6.0549999999999997</v>
      </c>
      <c r="Q8">
        <v>5.41</v>
      </c>
      <c r="R8">
        <v>7.23</v>
      </c>
      <c r="S8">
        <v>6.5049999999999999</v>
      </c>
      <c r="T8">
        <v>6.673</v>
      </c>
      <c r="U8">
        <v>5.7830000000000004</v>
      </c>
      <c r="V8">
        <v>5.3460000000000001</v>
      </c>
      <c r="W8">
        <v>5.3819999999999997</v>
      </c>
      <c r="X8">
        <v>5.5579999999999998</v>
      </c>
      <c r="Y8">
        <v>6.2140000000000004</v>
      </c>
      <c r="Z8">
        <v>5.0990000000000002</v>
      </c>
      <c r="AA8">
        <v>6.3230000000000004</v>
      </c>
      <c r="AB8">
        <v>6.726</v>
      </c>
      <c r="AC8">
        <v>5.4569999999999999</v>
      </c>
      <c r="AD8">
        <v>5.242</v>
      </c>
      <c r="AE8">
        <v>5.3959999999999999</v>
      </c>
      <c r="AF8">
        <v>5.1710000000000003</v>
      </c>
      <c r="AG8">
        <v>4.9509999999999996</v>
      </c>
      <c r="AH8" s="4">
        <v>5.383</v>
      </c>
      <c r="AI8" s="4"/>
      <c r="AJ8" s="4"/>
      <c r="AK8" s="4"/>
      <c r="AL8" s="4"/>
      <c r="AM8" s="4"/>
      <c r="AN8" s="4"/>
      <c r="AO8" s="4"/>
      <c r="AP8" s="4"/>
      <c r="AQ8" s="4"/>
      <c r="AR8" s="4"/>
      <c r="AS8" s="4"/>
      <c r="AT8" s="4"/>
      <c r="AU8" s="4"/>
      <c r="AV8" s="4"/>
      <c r="AW8" s="4"/>
      <c r="AX8" s="4"/>
      <c r="AY8" s="4"/>
    </row>
    <row r="9" spans="1:51" ht="14.5" customHeight="1" x14ac:dyDescent="0.35">
      <c r="A9" s="88">
        <v>45323</v>
      </c>
      <c r="B9" s="34"/>
      <c r="C9" s="12">
        <v>3</v>
      </c>
      <c r="D9" s="11">
        <v>5</v>
      </c>
      <c r="E9">
        <v>5.1100000000000003</v>
      </c>
      <c r="F9">
        <v>4.3609999999999998</v>
      </c>
      <c r="G9">
        <v>4.5359999999999996</v>
      </c>
      <c r="H9">
        <v>6.5449999999999999</v>
      </c>
      <c r="I9">
        <v>6.0220000000000002</v>
      </c>
      <c r="J9">
        <v>4.9450000000000003</v>
      </c>
      <c r="K9">
        <v>5.0869999999999997</v>
      </c>
      <c r="L9">
        <v>5.4630000000000001</v>
      </c>
      <c r="M9">
        <v>4.9000000000000004</v>
      </c>
      <c r="N9">
        <v>4.6710000000000003</v>
      </c>
      <c r="O9">
        <v>4.4189999999999996</v>
      </c>
      <c r="P9">
        <v>5.7919999999999998</v>
      </c>
      <c r="Q9">
        <v>4.827</v>
      </c>
      <c r="R9">
        <v>6.383</v>
      </c>
      <c r="S9">
        <v>5.4740000000000002</v>
      </c>
      <c r="T9">
        <v>6.4740000000000002</v>
      </c>
      <c r="U9">
        <v>4.7050000000000001</v>
      </c>
      <c r="V9">
        <v>4.8739999999999997</v>
      </c>
      <c r="W9">
        <v>4.5220000000000002</v>
      </c>
      <c r="X9">
        <v>4.726</v>
      </c>
      <c r="Y9">
        <v>4.8689999999999998</v>
      </c>
      <c r="Z9">
        <v>4.5709999999999997</v>
      </c>
      <c r="AA9">
        <v>6.4290000000000003</v>
      </c>
      <c r="AB9">
        <v>7.9969999999999999</v>
      </c>
      <c r="AC9">
        <v>6.3380000000000001</v>
      </c>
      <c r="AD9">
        <v>5.3559999999999999</v>
      </c>
      <c r="AE9">
        <v>5.0549999999999997</v>
      </c>
      <c r="AF9">
        <v>4.4279999999999999</v>
      </c>
      <c r="AG9">
        <v>4.3739999999999997</v>
      </c>
      <c r="AH9" s="4">
        <v>5.173</v>
      </c>
      <c r="AI9" s="4"/>
      <c r="AJ9" s="4"/>
      <c r="AK9" s="4"/>
      <c r="AL9" s="4"/>
      <c r="AM9" s="4"/>
      <c r="AN9" s="4"/>
      <c r="AO9" s="4"/>
      <c r="AP9" s="4"/>
      <c r="AQ9" s="4"/>
      <c r="AR9" s="4"/>
      <c r="AS9" s="4"/>
      <c r="AT9" s="4"/>
      <c r="AU9" s="4"/>
      <c r="AV9" s="4"/>
      <c r="AW9" s="4"/>
      <c r="AX9" s="4"/>
      <c r="AY9" s="4"/>
    </row>
    <row r="10" spans="1:51" ht="14.5" customHeight="1" x14ac:dyDescent="0.35">
      <c r="A10" s="88">
        <v>45352</v>
      </c>
      <c r="B10" s="34"/>
      <c r="C10" s="12">
        <v>5</v>
      </c>
      <c r="D10" s="11">
        <v>9</v>
      </c>
      <c r="E10">
        <v>7.3470000000000004</v>
      </c>
      <c r="F10">
        <v>6.8010000000000002</v>
      </c>
      <c r="G10">
        <v>8.4700000000000006</v>
      </c>
      <c r="H10">
        <v>12.222</v>
      </c>
      <c r="I10">
        <v>6.9829999999999997</v>
      </c>
      <c r="J10">
        <v>15.882999999999999</v>
      </c>
      <c r="K10">
        <v>7.7889999999999997</v>
      </c>
      <c r="L10">
        <v>8.5389999999999997</v>
      </c>
      <c r="M10">
        <v>5.9829999999999997</v>
      </c>
      <c r="N10">
        <v>8.6880000000000006</v>
      </c>
      <c r="O10">
        <v>5.7809999999999997</v>
      </c>
      <c r="P10">
        <v>8.4109999999999996</v>
      </c>
      <c r="Q10">
        <v>14.48</v>
      </c>
      <c r="R10">
        <v>10.679</v>
      </c>
      <c r="S10">
        <v>6.9420000000000002</v>
      </c>
      <c r="T10">
        <v>18.923999999999999</v>
      </c>
      <c r="U10">
        <v>5.8979999999999997</v>
      </c>
      <c r="V10">
        <v>8.2110000000000003</v>
      </c>
      <c r="W10">
        <v>5.17</v>
      </c>
      <c r="X10">
        <v>7.18</v>
      </c>
      <c r="Y10">
        <v>9.6310000000000002</v>
      </c>
      <c r="Z10">
        <v>6.5129999999999999</v>
      </c>
      <c r="AA10">
        <v>9.2100000000000009</v>
      </c>
      <c r="AB10">
        <v>14.613</v>
      </c>
      <c r="AC10">
        <v>9.3510000000000009</v>
      </c>
      <c r="AD10">
        <v>13.545999999999999</v>
      </c>
      <c r="AE10">
        <v>5.9489999999999998</v>
      </c>
      <c r="AF10">
        <v>5.5170000000000003</v>
      </c>
      <c r="AG10">
        <v>6.25</v>
      </c>
      <c r="AH10" s="4">
        <v>5.4249999999999998</v>
      </c>
      <c r="AI10" s="4"/>
      <c r="AJ10" s="4"/>
      <c r="AK10" s="4"/>
      <c r="AL10" s="4"/>
      <c r="AM10" s="4"/>
      <c r="AN10" s="4"/>
      <c r="AO10" s="4"/>
      <c r="AP10" s="4"/>
      <c r="AQ10" s="4"/>
      <c r="AR10" s="4"/>
      <c r="AS10" s="4"/>
      <c r="AT10" s="4"/>
      <c r="AU10" s="4"/>
      <c r="AV10" s="4"/>
      <c r="AW10" s="4"/>
      <c r="AX10" s="4"/>
      <c r="AY10" s="4"/>
    </row>
    <row r="11" spans="1:51" ht="14.5" customHeight="1" x14ac:dyDescent="0.35">
      <c r="A11" s="88">
        <v>45383</v>
      </c>
      <c r="B11" s="34"/>
      <c r="C11" s="12">
        <v>13</v>
      </c>
      <c r="D11" s="11">
        <v>21</v>
      </c>
      <c r="E11">
        <v>35.222999999999999</v>
      </c>
      <c r="F11">
        <v>18.315999999999999</v>
      </c>
      <c r="G11">
        <v>24.847999999999999</v>
      </c>
      <c r="H11">
        <v>20.234999999999999</v>
      </c>
      <c r="I11">
        <v>16.920000000000002</v>
      </c>
      <c r="J11">
        <v>28.702000000000002</v>
      </c>
      <c r="K11">
        <v>14.063000000000001</v>
      </c>
      <c r="L11">
        <v>16.658000000000001</v>
      </c>
      <c r="M11">
        <v>22.658999999999999</v>
      </c>
      <c r="N11">
        <v>34.5</v>
      </c>
      <c r="O11">
        <v>16.411999999999999</v>
      </c>
      <c r="P11">
        <v>21.251000000000001</v>
      </c>
      <c r="Q11">
        <v>41.566000000000003</v>
      </c>
      <c r="R11">
        <v>34.627000000000002</v>
      </c>
      <c r="S11">
        <v>26.988</v>
      </c>
      <c r="T11">
        <v>29.045000000000002</v>
      </c>
      <c r="U11">
        <v>14.324999999999999</v>
      </c>
      <c r="V11">
        <v>17.352</v>
      </c>
      <c r="W11">
        <v>16.797999999999998</v>
      </c>
      <c r="X11">
        <v>16.404</v>
      </c>
      <c r="Y11">
        <v>36.207999999999998</v>
      </c>
      <c r="Z11">
        <v>12.176</v>
      </c>
      <c r="AA11">
        <v>24.224</v>
      </c>
      <c r="AB11">
        <v>19.765000000000001</v>
      </c>
      <c r="AC11">
        <v>19.100000000000001</v>
      </c>
      <c r="AD11">
        <v>27.943000000000001</v>
      </c>
      <c r="AE11">
        <v>15.034000000000001</v>
      </c>
      <c r="AF11">
        <v>26.34</v>
      </c>
      <c r="AG11">
        <v>14.31</v>
      </c>
      <c r="AH11" s="4">
        <v>10.451000000000001</v>
      </c>
      <c r="AI11" s="4"/>
      <c r="AJ11" s="4"/>
      <c r="AK11" s="4"/>
      <c r="AL11" s="4"/>
      <c r="AM11" s="4"/>
      <c r="AN11" s="4"/>
      <c r="AO11" s="4"/>
      <c r="AP11" s="4"/>
      <c r="AQ11" s="4"/>
      <c r="AR11" s="4"/>
      <c r="AS11" s="4"/>
      <c r="AT11" s="4"/>
      <c r="AU11" s="4"/>
      <c r="AV11" s="4"/>
      <c r="AW11" s="4"/>
      <c r="AX11" s="4"/>
      <c r="AY11" s="4"/>
    </row>
    <row r="12" spans="1:51" ht="14.5" customHeight="1" x14ac:dyDescent="0.35">
      <c r="A12" s="88">
        <v>45413</v>
      </c>
      <c r="B12" s="34"/>
      <c r="C12" s="12">
        <v>44</v>
      </c>
      <c r="D12" s="11">
        <v>61</v>
      </c>
      <c r="E12">
        <v>84.734999999999999</v>
      </c>
      <c r="F12">
        <v>93.266999999999996</v>
      </c>
      <c r="G12">
        <v>73.832999999999998</v>
      </c>
      <c r="H12">
        <v>57.997999999999998</v>
      </c>
      <c r="I12">
        <v>66.039000000000001</v>
      </c>
      <c r="J12">
        <v>100.5</v>
      </c>
      <c r="K12">
        <v>65.173000000000002</v>
      </c>
      <c r="L12">
        <v>67.983999999999995</v>
      </c>
      <c r="M12">
        <v>62.317999999999998</v>
      </c>
      <c r="N12">
        <v>115.55200000000001</v>
      </c>
      <c r="O12">
        <v>27.646000000000001</v>
      </c>
      <c r="P12">
        <v>68.128</v>
      </c>
      <c r="Q12">
        <v>88.593999999999994</v>
      </c>
      <c r="R12">
        <v>122.292</v>
      </c>
      <c r="S12">
        <v>67.960999999999999</v>
      </c>
      <c r="T12">
        <v>80.554000000000002</v>
      </c>
      <c r="U12">
        <v>77.126000000000005</v>
      </c>
      <c r="V12">
        <v>95.594999999999999</v>
      </c>
      <c r="W12">
        <v>53.831000000000003</v>
      </c>
      <c r="X12">
        <v>55.758000000000003</v>
      </c>
      <c r="Y12">
        <v>65.909000000000006</v>
      </c>
      <c r="Z12">
        <v>46.325000000000003</v>
      </c>
      <c r="AA12">
        <v>69.754000000000005</v>
      </c>
      <c r="AB12">
        <v>52.006999999999998</v>
      </c>
      <c r="AC12">
        <v>53.563000000000002</v>
      </c>
      <c r="AD12">
        <v>65.492000000000004</v>
      </c>
      <c r="AE12">
        <v>37.012999999999998</v>
      </c>
      <c r="AF12">
        <v>68.403999999999996</v>
      </c>
      <c r="AG12">
        <v>64.644000000000005</v>
      </c>
      <c r="AH12" s="4">
        <v>54.572000000000003</v>
      </c>
      <c r="AI12" s="4"/>
      <c r="AJ12" s="4"/>
      <c r="AK12" s="4"/>
      <c r="AL12" s="4"/>
      <c r="AM12" s="4"/>
      <c r="AN12" s="4"/>
      <c r="AO12" s="4"/>
      <c r="AP12" s="4"/>
      <c r="AQ12" s="4"/>
      <c r="AR12" s="4"/>
      <c r="AS12" s="4"/>
      <c r="AT12" s="4"/>
      <c r="AU12" s="4"/>
      <c r="AV12" s="4"/>
      <c r="AW12" s="4"/>
      <c r="AX12" s="4"/>
      <c r="AY12" s="4"/>
    </row>
    <row r="13" spans="1:51" ht="14.5" customHeight="1" x14ac:dyDescent="0.35">
      <c r="A13" s="88">
        <v>45444</v>
      </c>
      <c r="B13" s="34"/>
      <c r="C13" s="12">
        <v>42</v>
      </c>
      <c r="D13" s="11">
        <v>56</v>
      </c>
      <c r="E13">
        <v>47.719000000000001</v>
      </c>
      <c r="F13">
        <v>105.843</v>
      </c>
      <c r="G13">
        <v>64.158000000000001</v>
      </c>
      <c r="H13">
        <v>127.114</v>
      </c>
      <c r="I13">
        <v>33.055</v>
      </c>
      <c r="J13">
        <v>119.999</v>
      </c>
      <c r="K13">
        <v>55.128</v>
      </c>
      <c r="L13">
        <v>105.027</v>
      </c>
      <c r="M13">
        <v>29.591000000000001</v>
      </c>
      <c r="N13">
        <v>65.102999999999994</v>
      </c>
      <c r="O13">
        <v>11.616</v>
      </c>
      <c r="P13">
        <v>43.246000000000002</v>
      </c>
      <c r="Q13">
        <v>49.43</v>
      </c>
      <c r="R13">
        <v>108.94799999999999</v>
      </c>
      <c r="S13">
        <v>33.558999999999997</v>
      </c>
      <c r="T13">
        <v>58.661999999999999</v>
      </c>
      <c r="U13">
        <v>100.43300000000001</v>
      </c>
      <c r="V13">
        <v>48.176000000000002</v>
      </c>
      <c r="W13">
        <v>63.841999999999999</v>
      </c>
      <c r="X13">
        <v>96.494</v>
      </c>
      <c r="Y13">
        <v>30.157</v>
      </c>
      <c r="Z13">
        <v>32.997999999999998</v>
      </c>
      <c r="AA13">
        <v>74.382999999999996</v>
      </c>
      <c r="AB13">
        <v>93.45</v>
      </c>
      <c r="AC13">
        <v>77.861000000000004</v>
      </c>
      <c r="AD13">
        <v>77.855999999999995</v>
      </c>
      <c r="AE13">
        <v>12.034000000000001</v>
      </c>
      <c r="AF13">
        <v>134.126</v>
      </c>
      <c r="AG13">
        <v>39.122999999999998</v>
      </c>
      <c r="AH13" s="4">
        <v>79.266000000000005</v>
      </c>
      <c r="AI13" s="4"/>
      <c r="AJ13" s="4"/>
      <c r="AK13" s="4"/>
      <c r="AL13" s="4"/>
      <c r="AM13" s="4"/>
      <c r="AN13" s="4"/>
      <c r="AO13" s="4"/>
      <c r="AP13" s="4"/>
      <c r="AQ13" s="4"/>
      <c r="AR13" s="4"/>
      <c r="AS13" s="4"/>
      <c r="AT13" s="4"/>
      <c r="AU13" s="4"/>
      <c r="AV13" s="4"/>
      <c r="AW13" s="4"/>
      <c r="AX13" s="4"/>
      <c r="AY13" s="4"/>
    </row>
    <row r="14" spans="1:51" ht="14.5" customHeight="1" x14ac:dyDescent="0.35">
      <c r="A14" s="88">
        <v>45474</v>
      </c>
      <c r="B14" s="34"/>
      <c r="C14" s="12">
        <v>12</v>
      </c>
      <c r="D14" s="11">
        <v>19</v>
      </c>
      <c r="E14">
        <v>18.983000000000001</v>
      </c>
      <c r="F14">
        <v>34.015999999999998</v>
      </c>
      <c r="G14">
        <v>14.395</v>
      </c>
      <c r="H14">
        <v>78.819999999999993</v>
      </c>
      <c r="I14">
        <v>12.726000000000001</v>
      </c>
      <c r="J14">
        <v>34.484000000000002</v>
      </c>
      <c r="K14">
        <v>24.469000000000001</v>
      </c>
      <c r="L14">
        <v>70.626000000000005</v>
      </c>
      <c r="M14">
        <v>8.7789999999999999</v>
      </c>
      <c r="N14">
        <v>18.89</v>
      </c>
      <c r="O14">
        <v>5.569</v>
      </c>
      <c r="P14">
        <v>12.266</v>
      </c>
      <c r="Q14">
        <v>16.465</v>
      </c>
      <c r="R14">
        <v>35.92</v>
      </c>
      <c r="S14">
        <v>14.564</v>
      </c>
      <c r="T14">
        <v>18.533999999999999</v>
      </c>
      <c r="U14">
        <v>32.1</v>
      </c>
      <c r="V14">
        <v>15.244999999999999</v>
      </c>
      <c r="W14">
        <v>15.285</v>
      </c>
      <c r="X14">
        <v>29.189</v>
      </c>
      <c r="Y14">
        <v>12.099</v>
      </c>
      <c r="Z14">
        <v>11.317</v>
      </c>
      <c r="AA14">
        <v>17.466000000000001</v>
      </c>
      <c r="AB14">
        <v>23.288</v>
      </c>
      <c r="AC14">
        <v>16.059999999999999</v>
      </c>
      <c r="AD14">
        <v>18.582000000000001</v>
      </c>
      <c r="AE14">
        <v>5.55</v>
      </c>
      <c r="AF14">
        <v>49.728000000000002</v>
      </c>
      <c r="AG14">
        <v>11.244999999999999</v>
      </c>
      <c r="AH14" s="4">
        <v>27.356000000000002</v>
      </c>
      <c r="AI14" s="4"/>
      <c r="AJ14" s="4"/>
      <c r="AK14" s="4"/>
      <c r="AL14" s="4"/>
      <c r="AM14" s="4"/>
      <c r="AN14" s="4"/>
      <c r="AO14" s="4"/>
      <c r="AP14" s="4"/>
      <c r="AQ14" s="4"/>
      <c r="AR14" s="4"/>
      <c r="AS14" s="4"/>
      <c r="AT14" s="4"/>
      <c r="AU14" s="4"/>
      <c r="AV14" s="4"/>
      <c r="AW14" s="4"/>
      <c r="AX14" s="4"/>
      <c r="AY14" s="4"/>
    </row>
    <row r="15" spans="1:51" ht="14.5" customHeight="1" x14ac:dyDescent="0.35">
      <c r="A15" s="88">
        <v>45505</v>
      </c>
      <c r="B15" s="34"/>
      <c r="C15" s="12">
        <v>8</v>
      </c>
      <c r="D15" s="11">
        <v>14</v>
      </c>
      <c r="E15">
        <v>16.504999999999999</v>
      </c>
      <c r="F15">
        <v>16.852</v>
      </c>
      <c r="G15">
        <v>9.2729999999999997</v>
      </c>
      <c r="H15">
        <v>23.22</v>
      </c>
      <c r="I15">
        <v>7.8140000000000001</v>
      </c>
      <c r="J15">
        <v>22.279</v>
      </c>
      <c r="K15">
        <v>12.539</v>
      </c>
      <c r="L15">
        <v>44.494999999999997</v>
      </c>
      <c r="M15">
        <v>7.1029999999999998</v>
      </c>
      <c r="N15">
        <v>21.655999999999999</v>
      </c>
      <c r="O15">
        <v>4.8120000000000003</v>
      </c>
      <c r="P15">
        <v>10.196</v>
      </c>
      <c r="Q15">
        <v>7.7750000000000004</v>
      </c>
      <c r="R15">
        <v>19.709</v>
      </c>
      <c r="S15">
        <v>11.757999999999999</v>
      </c>
      <c r="T15">
        <v>28.99</v>
      </c>
      <c r="U15">
        <v>13.964</v>
      </c>
      <c r="V15">
        <v>7.0510000000000002</v>
      </c>
      <c r="W15">
        <v>12.305999999999999</v>
      </c>
      <c r="X15">
        <v>11.7</v>
      </c>
      <c r="Y15">
        <v>7.4089999999999998</v>
      </c>
      <c r="Z15">
        <v>10.608000000000001</v>
      </c>
      <c r="AA15">
        <v>12.242000000000001</v>
      </c>
      <c r="AB15">
        <v>11.438000000000001</v>
      </c>
      <c r="AC15">
        <v>12.771000000000001</v>
      </c>
      <c r="AD15">
        <v>10.94</v>
      </c>
      <c r="AE15">
        <v>4.3710000000000004</v>
      </c>
      <c r="AF15">
        <v>12.265000000000001</v>
      </c>
      <c r="AG15">
        <v>7.226</v>
      </c>
      <c r="AH15" s="4">
        <v>12.488</v>
      </c>
      <c r="AI15" s="4"/>
      <c r="AJ15" s="4"/>
      <c r="AK15" s="4"/>
      <c r="AL15" s="4"/>
      <c r="AM15" s="4"/>
      <c r="AN15" s="4"/>
      <c r="AO15" s="4"/>
      <c r="AP15" s="4"/>
      <c r="AQ15" s="4"/>
      <c r="AR15" s="4"/>
      <c r="AS15" s="4"/>
      <c r="AT15" s="4"/>
      <c r="AU15" s="4"/>
      <c r="AV15" s="4"/>
      <c r="AW15" s="4"/>
      <c r="AX15" s="4"/>
      <c r="AY15" s="4"/>
    </row>
    <row r="16" spans="1:51" ht="14.5" customHeight="1" x14ac:dyDescent="0.35">
      <c r="A16" s="88">
        <v>45536</v>
      </c>
      <c r="B16" s="34"/>
      <c r="C16" s="12">
        <v>7</v>
      </c>
      <c r="D16" s="11">
        <v>14</v>
      </c>
      <c r="E16">
        <v>12.805999999999999</v>
      </c>
      <c r="F16">
        <v>16.725999999999999</v>
      </c>
      <c r="G16">
        <v>14.263</v>
      </c>
      <c r="H16">
        <v>13.502000000000001</v>
      </c>
      <c r="I16">
        <v>7.8170000000000002</v>
      </c>
      <c r="J16">
        <v>25.010999999999999</v>
      </c>
      <c r="K16">
        <v>10.1</v>
      </c>
      <c r="L16">
        <v>26.594000000000001</v>
      </c>
      <c r="M16">
        <v>6.6459999999999999</v>
      </c>
      <c r="N16">
        <v>9.4459999999999997</v>
      </c>
      <c r="O16">
        <v>9.4320000000000004</v>
      </c>
      <c r="P16">
        <v>20.239000000000001</v>
      </c>
      <c r="Q16">
        <v>16.984999999999999</v>
      </c>
      <c r="R16">
        <v>11.9</v>
      </c>
      <c r="S16">
        <v>12.391</v>
      </c>
      <c r="T16">
        <v>17.620999999999999</v>
      </c>
      <c r="U16">
        <v>13.066000000000001</v>
      </c>
      <c r="V16">
        <v>6.6150000000000002</v>
      </c>
      <c r="W16">
        <v>9.06</v>
      </c>
      <c r="X16">
        <v>8.4250000000000007</v>
      </c>
      <c r="Y16">
        <v>5.859</v>
      </c>
      <c r="Z16">
        <v>28.896999999999998</v>
      </c>
      <c r="AA16">
        <v>15.04</v>
      </c>
      <c r="AB16">
        <v>8.9979999999999993</v>
      </c>
      <c r="AC16">
        <v>10.045</v>
      </c>
      <c r="AD16">
        <v>6.7309999999999999</v>
      </c>
      <c r="AE16">
        <v>3.7589999999999999</v>
      </c>
      <c r="AF16">
        <v>6.859</v>
      </c>
      <c r="AG16">
        <v>5.8460000000000001</v>
      </c>
      <c r="AH16" s="4">
        <v>26.722000000000001</v>
      </c>
      <c r="AI16" s="4"/>
      <c r="AJ16" s="4"/>
      <c r="AK16" s="4"/>
      <c r="AL16" s="4"/>
      <c r="AM16" s="4"/>
      <c r="AN16" s="4"/>
      <c r="AO16" s="4"/>
      <c r="AP16" s="4"/>
      <c r="AQ16" s="4"/>
      <c r="AR16" s="4"/>
      <c r="AS16" s="4"/>
      <c r="AT16" s="4"/>
      <c r="AU16" s="4"/>
      <c r="AV16" s="4"/>
      <c r="AW16" s="4"/>
      <c r="AX16" s="4"/>
      <c r="AY16" s="4"/>
    </row>
    <row r="17" spans="1:51" ht="14.5" customHeight="1" x14ac:dyDescent="0.35">
      <c r="A17" s="88">
        <v>45566</v>
      </c>
      <c r="B17" s="34"/>
      <c r="C17" s="12">
        <v>8</v>
      </c>
      <c r="D17" s="11">
        <v>12</v>
      </c>
      <c r="E17">
        <v>7.8479999999999999</v>
      </c>
      <c r="F17">
        <v>10.037000000000001</v>
      </c>
      <c r="G17">
        <v>11.122</v>
      </c>
      <c r="H17">
        <v>11.824999999999999</v>
      </c>
      <c r="I17">
        <v>12.183999999999999</v>
      </c>
      <c r="J17">
        <v>27.132999999999999</v>
      </c>
      <c r="K17">
        <v>9.798</v>
      </c>
      <c r="L17">
        <v>12.103</v>
      </c>
      <c r="M17">
        <v>7.1980000000000004</v>
      </c>
      <c r="N17">
        <v>7.1769999999999996</v>
      </c>
      <c r="O17">
        <v>9.8529999999999998</v>
      </c>
      <c r="P17">
        <v>10.044</v>
      </c>
      <c r="Q17">
        <v>20.66</v>
      </c>
      <c r="R17">
        <v>20.526</v>
      </c>
      <c r="S17">
        <v>33.853999999999999</v>
      </c>
      <c r="T17">
        <v>16.163</v>
      </c>
      <c r="U17">
        <v>9.9659999999999993</v>
      </c>
      <c r="V17">
        <v>7.2949999999999999</v>
      </c>
      <c r="W17">
        <v>12.195</v>
      </c>
      <c r="X17">
        <v>11.12</v>
      </c>
      <c r="Y17">
        <v>5.2530000000000001</v>
      </c>
      <c r="Z17">
        <v>17.006</v>
      </c>
      <c r="AA17">
        <v>23.640999999999998</v>
      </c>
      <c r="AB17">
        <v>9.6709999999999994</v>
      </c>
      <c r="AC17">
        <v>9.4030000000000005</v>
      </c>
      <c r="AD17">
        <v>7.7779999999999996</v>
      </c>
      <c r="AE17">
        <v>4.7359999999999998</v>
      </c>
      <c r="AF17">
        <v>6.0659999999999998</v>
      </c>
      <c r="AG17">
        <v>5.7610000000000001</v>
      </c>
      <c r="AH17" s="4">
        <v>10.804</v>
      </c>
      <c r="AI17" s="4"/>
      <c r="AJ17" s="4"/>
      <c r="AK17" s="4"/>
      <c r="AL17" s="4"/>
      <c r="AM17" s="4"/>
      <c r="AN17" s="4"/>
      <c r="AO17" s="4"/>
      <c r="AP17" s="4"/>
      <c r="AQ17" s="4"/>
      <c r="AR17" s="4"/>
      <c r="AS17" s="4"/>
      <c r="AT17" s="4"/>
      <c r="AU17" s="4"/>
      <c r="AV17" s="4"/>
      <c r="AW17" s="4"/>
      <c r="AX17" s="4"/>
      <c r="AY17" s="4"/>
    </row>
    <row r="18" spans="1:51" ht="14.5" customHeight="1" x14ac:dyDescent="0.35">
      <c r="A18" s="88">
        <v>45597</v>
      </c>
      <c r="B18" s="34"/>
      <c r="C18" s="12">
        <v>6</v>
      </c>
      <c r="D18" s="11">
        <v>9</v>
      </c>
      <c r="E18">
        <v>6.1120000000000001</v>
      </c>
      <c r="F18">
        <v>6.8380000000000001</v>
      </c>
      <c r="G18">
        <v>8.0150000000000006</v>
      </c>
      <c r="H18">
        <v>8.4079999999999995</v>
      </c>
      <c r="I18">
        <v>7.6390000000000002</v>
      </c>
      <c r="J18">
        <v>11.782999999999999</v>
      </c>
      <c r="K18">
        <v>8.1999999999999993</v>
      </c>
      <c r="L18">
        <v>7.2770000000000001</v>
      </c>
      <c r="M18">
        <v>5.5640000000000001</v>
      </c>
      <c r="N18">
        <v>6.0679999999999996</v>
      </c>
      <c r="O18">
        <v>5.9169999999999998</v>
      </c>
      <c r="P18">
        <v>6.3490000000000002</v>
      </c>
      <c r="Q18">
        <v>11.282999999999999</v>
      </c>
      <c r="R18">
        <v>13.260999999999999</v>
      </c>
      <c r="S18">
        <v>13.5</v>
      </c>
      <c r="T18">
        <v>8.35</v>
      </c>
      <c r="U18">
        <v>8.4220000000000006</v>
      </c>
      <c r="V18">
        <v>6.5289999999999999</v>
      </c>
      <c r="W18">
        <v>8.7479999999999993</v>
      </c>
      <c r="X18">
        <v>7.83</v>
      </c>
      <c r="Y18">
        <v>4.6020000000000003</v>
      </c>
      <c r="Z18">
        <v>8.7070000000000007</v>
      </c>
      <c r="AA18">
        <v>10.923999999999999</v>
      </c>
      <c r="AB18">
        <v>7.0250000000000004</v>
      </c>
      <c r="AC18">
        <v>6.157</v>
      </c>
      <c r="AD18">
        <v>5.9950000000000001</v>
      </c>
      <c r="AE18">
        <v>4.2690000000000001</v>
      </c>
      <c r="AF18">
        <v>5.3769999999999998</v>
      </c>
      <c r="AG18">
        <v>6.23</v>
      </c>
      <c r="AH18" s="4">
        <v>6.923</v>
      </c>
      <c r="AI18" s="4"/>
      <c r="AJ18" s="4"/>
      <c r="AK18" s="4"/>
      <c r="AL18" s="4"/>
      <c r="AM18" s="4"/>
      <c r="AN18" s="4"/>
      <c r="AO18" s="4"/>
      <c r="AP18" s="4"/>
      <c r="AQ18" s="4"/>
      <c r="AR18" s="4"/>
      <c r="AS18" s="4"/>
      <c r="AT18" s="4"/>
      <c r="AU18" s="4"/>
      <c r="AV18" s="4"/>
      <c r="AW18" s="4"/>
      <c r="AX18" s="4"/>
      <c r="AY18" s="4"/>
    </row>
    <row r="19" spans="1:51" ht="14.5" customHeight="1" x14ac:dyDescent="0.35">
      <c r="A19" s="88">
        <v>45627</v>
      </c>
      <c r="B19" s="34"/>
      <c r="C19" s="12">
        <v>6</v>
      </c>
      <c r="D19" s="11">
        <v>7</v>
      </c>
      <c r="E19">
        <v>5.3780000000000001</v>
      </c>
      <c r="F19">
        <v>5.9450000000000003</v>
      </c>
      <c r="G19">
        <v>5.7850000000000001</v>
      </c>
      <c r="H19">
        <v>7.0049999999999999</v>
      </c>
      <c r="I19">
        <v>5.7619999999999996</v>
      </c>
      <c r="J19">
        <v>7.5529999999999999</v>
      </c>
      <c r="K19">
        <v>6.8849999999999998</v>
      </c>
      <c r="L19">
        <v>6.04</v>
      </c>
      <c r="M19">
        <v>4.6769999999999996</v>
      </c>
      <c r="N19">
        <v>5.2789999999999999</v>
      </c>
      <c r="O19">
        <v>4.5570000000000004</v>
      </c>
      <c r="P19">
        <v>5.4710000000000001</v>
      </c>
      <c r="Q19">
        <v>7.359</v>
      </c>
      <c r="R19">
        <v>8.1370000000000005</v>
      </c>
      <c r="S19">
        <v>7.8650000000000002</v>
      </c>
      <c r="T19">
        <v>6.5830000000000002</v>
      </c>
      <c r="U19">
        <v>6.7169999999999996</v>
      </c>
      <c r="V19">
        <v>5.0330000000000004</v>
      </c>
      <c r="W19">
        <v>5.8760000000000003</v>
      </c>
      <c r="X19">
        <v>6.1360000000000001</v>
      </c>
      <c r="Y19">
        <v>4.4779999999999998</v>
      </c>
      <c r="Z19">
        <v>6.117</v>
      </c>
      <c r="AA19">
        <v>7.2729999999999997</v>
      </c>
      <c r="AB19">
        <v>5.7510000000000003</v>
      </c>
      <c r="AC19">
        <v>5.1529999999999996</v>
      </c>
      <c r="AD19">
        <v>5.5380000000000003</v>
      </c>
      <c r="AE19">
        <v>3.5</v>
      </c>
      <c r="AF19">
        <v>5.1100000000000003</v>
      </c>
      <c r="AG19">
        <v>5.1779999999999999</v>
      </c>
      <c r="AH19" s="4">
        <v>5.6950000000000003</v>
      </c>
      <c r="AI19" s="4"/>
      <c r="AJ19" s="4"/>
      <c r="AK19" s="4"/>
      <c r="AL19" s="4"/>
      <c r="AM19" s="4"/>
      <c r="AN19" s="4"/>
      <c r="AO19" s="4"/>
      <c r="AP19" s="4"/>
      <c r="AQ19" s="4"/>
      <c r="AR19" s="4"/>
      <c r="AS19" s="4"/>
      <c r="AT19" s="4"/>
      <c r="AU19" s="4"/>
      <c r="AV19" s="4"/>
      <c r="AW19" s="4"/>
      <c r="AX19" s="4"/>
      <c r="AY19" s="4"/>
    </row>
    <row r="20" spans="1:51" ht="14.5" customHeight="1" x14ac:dyDescent="0.35">
      <c r="A20" s="88">
        <v>45658</v>
      </c>
      <c r="B20" s="34"/>
      <c r="C20" s="12">
        <v>6</v>
      </c>
      <c r="D20" s="11">
        <v>6</v>
      </c>
      <c r="E20">
        <v>4.8010000000000002</v>
      </c>
      <c r="F20">
        <v>5.4619999999999997</v>
      </c>
      <c r="G20">
        <v>4.9649999999999999</v>
      </c>
      <c r="H20">
        <v>5.8650000000000002</v>
      </c>
      <c r="I20">
        <v>4.7329999999999997</v>
      </c>
      <c r="J20">
        <v>6.1989999999999998</v>
      </c>
      <c r="K20">
        <v>5.4749999999999996</v>
      </c>
      <c r="L20">
        <v>5.556</v>
      </c>
      <c r="M20">
        <v>4.2560000000000002</v>
      </c>
      <c r="N20">
        <v>4.8090000000000002</v>
      </c>
      <c r="O20">
        <v>3.927</v>
      </c>
      <c r="P20">
        <v>4.7229999999999999</v>
      </c>
      <c r="Q20">
        <v>6.3280000000000003</v>
      </c>
      <c r="R20">
        <v>6.5350000000000001</v>
      </c>
      <c r="S20">
        <v>5.9550000000000001</v>
      </c>
      <c r="T20">
        <v>5.4119999999999999</v>
      </c>
      <c r="U20">
        <v>5.4640000000000004</v>
      </c>
      <c r="V20">
        <v>4.3819999999999997</v>
      </c>
      <c r="W20">
        <v>4.8360000000000003</v>
      </c>
      <c r="X20">
        <v>5.6669999999999998</v>
      </c>
      <c r="Y20">
        <v>4.0860000000000003</v>
      </c>
      <c r="Z20">
        <v>5.202</v>
      </c>
      <c r="AA20">
        <v>6.2119999999999997</v>
      </c>
      <c r="AB20">
        <v>4.8789999999999996</v>
      </c>
      <c r="AC20">
        <v>4.6689999999999996</v>
      </c>
      <c r="AD20">
        <v>4.8520000000000003</v>
      </c>
      <c r="AE20">
        <v>3.1219999999999999</v>
      </c>
      <c r="AF20">
        <v>4.7450000000000001</v>
      </c>
      <c r="AG20">
        <v>4.2270000000000003</v>
      </c>
      <c r="AH20" s="4">
        <v>5.0069999999999997</v>
      </c>
      <c r="AI20" s="4"/>
      <c r="AJ20" s="4"/>
      <c r="AK20" s="4"/>
      <c r="AL20" s="4"/>
      <c r="AM20" s="4"/>
      <c r="AN20" s="4"/>
      <c r="AO20" s="4"/>
      <c r="AP20" s="4"/>
      <c r="AQ20" s="4"/>
      <c r="AR20" s="4"/>
      <c r="AS20" s="4"/>
      <c r="AT20" s="4"/>
      <c r="AU20" s="4"/>
      <c r="AV20" s="4"/>
      <c r="AW20" s="4"/>
      <c r="AX20" s="4"/>
      <c r="AY20" s="4"/>
    </row>
    <row r="21" spans="1:51" ht="14.5" customHeight="1" x14ac:dyDescent="0.35">
      <c r="A21" s="88">
        <v>45689</v>
      </c>
      <c r="B21" s="34"/>
      <c r="C21" s="12">
        <v>5</v>
      </c>
      <c r="D21" s="11">
        <v>5</v>
      </c>
      <c r="E21">
        <v>3.968</v>
      </c>
      <c r="F21">
        <v>4.5049999999999999</v>
      </c>
      <c r="G21">
        <v>5.6280000000000001</v>
      </c>
      <c r="H21">
        <v>6.2220000000000004</v>
      </c>
      <c r="I21">
        <v>3.855</v>
      </c>
      <c r="J21">
        <v>5.0110000000000001</v>
      </c>
      <c r="K21">
        <v>4.8630000000000004</v>
      </c>
      <c r="L21">
        <v>5.0430000000000001</v>
      </c>
      <c r="M21">
        <v>3.492</v>
      </c>
      <c r="N21">
        <v>4.1559999999999997</v>
      </c>
      <c r="O21">
        <v>3.6949999999999998</v>
      </c>
      <c r="P21">
        <v>4.0590000000000002</v>
      </c>
      <c r="Q21">
        <v>5.2789999999999999</v>
      </c>
      <c r="R21">
        <v>5.3440000000000003</v>
      </c>
      <c r="S21">
        <v>5.7640000000000002</v>
      </c>
      <c r="T21">
        <v>4.2590000000000003</v>
      </c>
      <c r="U21">
        <v>4.7859999999999996</v>
      </c>
      <c r="V21">
        <v>3.605</v>
      </c>
      <c r="W21">
        <v>3.9609999999999999</v>
      </c>
      <c r="X21">
        <v>4.3129999999999997</v>
      </c>
      <c r="Y21">
        <v>3.5619999999999998</v>
      </c>
      <c r="Z21">
        <v>5.149</v>
      </c>
      <c r="AA21">
        <v>7.1980000000000004</v>
      </c>
      <c r="AB21">
        <v>5.5590000000000002</v>
      </c>
      <c r="AC21">
        <v>4.6059999999999999</v>
      </c>
      <c r="AD21">
        <v>4.4400000000000004</v>
      </c>
      <c r="AE21">
        <v>2.59</v>
      </c>
      <c r="AF21">
        <v>4.056</v>
      </c>
      <c r="AG21">
        <v>3.95</v>
      </c>
      <c r="AH21" s="4">
        <v>4.4029999999999996</v>
      </c>
      <c r="AI21" s="4"/>
      <c r="AJ21" s="4"/>
      <c r="AK21" s="4"/>
      <c r="AL21" s="4"/>
      <c r="AM21" s="4"/>
      <c r="AN21" s="4"/>
      <c r="AO21" s="4"/>
      <c r="AP21" s="4"/>
      <c r="AQ21" s="4"/>
      <c r="AR21" s="4"/>
      <c r="AS21" s="4"/>
      <c r="AT21" s="4"/>
      <c r="AU21" s="4"/>
      <c r="AV21" s="4"/>
      <c r="AW21" s="4"/>
      <c r="AX21" s="4"/>
      <c r="AY21" s="4"/>
    </row>
    <row r="22" spans="1:51" ht="14.5" customHeight="1" x14ac:dyDescent="0.35">
      <c r="A22" s="88">
        <v>45717</v>
      </c>
      <c r="B22" s="34"/>
      <c r="C22" s="12">
        <v>8</v>
      </c>
      <c r="D22" s="11">
        <v>10</v>
      </c>
      <c r="E22">
        <v>6.375</v>
      </c>
      <c r="F22">
        <v>8.8040000000000003</v>
      </c>
      <c r="G22">
        <v>10.583</v>
      </c>
      <c r="H22">
        <v>7.0789999999999997</v>
      </c>
      <c r="I22">
        <v>12.801</v>
      </c>
      <c r="J22">
        <v>8.0190000000000001</v>
      </c>
      <c r="K22">
        <v>7.931</v>
      </c>
      <c r="L22">
        <v>6.3460000000000001</v>
      </c>
      <c r="M22">
        <v>6.7050000000000001</v>
      </c>
      <c r="N22">
        <v>5.5129999999999999</v>
      </c>
      <c r="O22">
        <v>5.5960000000000001</v>
      </c>
      <c r="P22">
        <v>12.6</v>
      </c>
      <c r="Q22">
        <v>9.1950000000000003</v>
      </c>
      <c r="R22">
        <v>6.7759999999999998</v>
      </c>
      <c r="S22">
        <v>17.100000000000001</v>
      </c>
      <c r="T22">
        <v>5.4160000000000004</v>
      </c>
      <c r="U22">
        <v>8.2230000000000008</v>
      </c>
      <c r="V22">
        <v>4.1319999999999997</v>
      </c>
      <c r="W22">
        <v>6.1040000000000001</v>
      </c>
      <c r="X22">
        <v>8.4830000000000005</v>
      </c>
      <c r="Y22">
        <v>4.9630000000000001</v>
      </c>
      <c r="Z22">
        <v>7.6719999999999997</v>
      </c>
      <c r="AA22">
        <v>13.163</v>
      </c>
      <c r="AB22">
        <v>8.2590000000000003</v>
      </c>
      <c r="AC22">
        <v>11.837999999999999</v>
      </c>
      <c r="AD22">
        <v>5.2549999999999999</v>
      </c>
      <c r="AE22">
        <v>3.3439999999999999</v>
      </c>
      <c r="AF22">
        <v>5.7729999999999997</v>
      </c>
      <c r="AG22">
        <v>4.1680000000000001</v>
      </c>
      <c r="AH22" s="4">
        <v>6.3250000000000002</v>
      </c>
      <c r="AI22" s="4"/>
      <c r="AJ22" s="4"/>
      <c r="AK22" s="4"/>
      <c r="AL22" s="4"/>
      <c r="AM22" s="4"/>
      <c r="AN22" s="4"/>
      <c r="AO22" s="4"/>
      <c r="AP22" s="4"/>
      <c r="AQ22" s="4"/>
      <c r="AR22" s="4"/>
      <c r="AS22" s="4"/>
      <c r="AT22" s="4"/>
      <c r="AU22" s="4"/>
      <c r="AV22" s="4"/>
      <c r="AW22" s="4"/>
      <c r="AX22" s="4"/>
      <c r="AY22" s="4"/>
    </row>
    <row r="23" spans="1:51" ht="14.5" customHeight="1" x14ac:dyDescent="0.35">
      <c r="A23" s="88">
        <v>45748</v>
      </c>
      <c r="B23" s="34"/>
      <c r="C23" s="12">
        <v>20</v>
      </c>
      <c r="D23" s="11">
        <v>23</v>
      </c>
      <c r="E23">
        <v>17.515999999999998</v>
      </c>
      <c r="F23">
        <v>27.317</v>
      </c>
      <c r="G23">
        <v>18.242999999999999</v>
      </c>
      <c r="H23">
        <v>18.081</v>
      </c>
      <c r="I23">
        <v>25.114999999999998</v>
      </c>
      <c r="J23">
        <v>15.396000000000001</v>
      </c>
      <c r="K23">
        <v>16.027999999999999</v>
      </c>
      <c r="L23">
        <v>26.497</v>
      </c>
      <c r="M23">
        <v>28.003</v>
      </c>
      <c r="N23">
        <v>16.212</v>
      </c>
      <c r="O23">
        <v>16.128</v>
      </c>
      <c r="P23">
        <v>38.298000000000002</v>
      </c>
      <c r="Q23">
        <v>30.637</v>
      </c>
      <c r="R23">
        <v>26.774000000000001</v>
      </c>
      <c r="S23">
        <v>27.074000000000002</v>
      </c>
      <c r="T23">
        <v>14.144</v>
      </c>
      <c r="U23">
        <v>16.727</v>
      </c>
      <c r="V23">
        <v>13.853999999999999</v>
      </c>
      <c r="W23">
        <v>14.961</v>
      </c>
      <c r="X23">
        <v>33.655000000000001</v>
      </c>
      <c r="Y23">
        <v>9.5540000000000003</v>
      </c>
      <c r="Z23">
        <v>21.405000000000001</v>
      </c>
      <c r="AA23">
        <v>18.420999999999999</v>
      </c>
      <c r="AB23">
        <v>17.795000000000002</v>
      </c>
      <c r="AC23">
        <v>26.16</v>
      </c>
      <c r="AD23">
        <v>13.696</v>
      </c>
      <c r="AE23">
        <v>19.216000000000001</v>
      </c>
      <c r="AF23">
        <v>13.199</v>
      </c>
      <c r="AG23">
        <v>8.4960000000000004</v>
      </c>
      <c r="AH23" s="4">
        <v>32.915999999999997</v>
      </c>
      <c r="AI23" s="4"/>
      <c r="AJ23" s="4"/>
      <c r="AK23" s="4"/>
      <c r="AL23" s="4"/>
      <c r="AM23" s="4"/>
      <c r="AN23" s="4"/>
      <c r="AO23" s="4"/>
      <c r="AP23" s="4"/>
      <c r="AQ23" s="4"/>
      <c r="AR23" s="4"/>
      <c r="AS23" s="4"/>
      <c r="AT23" s="4"/>
      <c r="AU23" s="4"/>
      <c r="AV23" s="4"/>
      <c r="AW23" s="4"/>
      <c r="AX23" s="4"/>
      <c r="AY23" s="4"/>
    </row>
    <row r="24" spans="1:51" ht="14.5" customHeight="1" x14ac:dyDescent="0.35">
      <c r="A24" s="88">
        <v>45778</v>
      </c>
      <c r="B24" s="34"/>
      <c r="C24" s="12">
        <v>56</v>
      </c>
      <c r="D24" s="11">
        <v>68</v>
      </c>
      <c r="E24">
        <v>91.206999999999994</v>
      </c>
      <c r="F24">
        <v>76.260000000000005</v>
      </c>
      <c r="G24">
        <v>55.661999999999999</v>
      </c>
      <c r="H24">
        <v>66.980999999999995</v>
      </c>
      <c r="I24">
        <v>92.846999999999994</v>
      </c>
      <c r="J24">
        <v>66.369</v>
      </c>
      <c r="K24">
        <v>66.584999999999994</v>
      </c>
      <c r="L24">
        <v>64.847999999999999</v>
      </c>
      <c r="M24">
        <v>108.842</v>
      </c>
      <c r="N24">
        <v>27.504000000000001</v>
      </c>
      <c r="O24">
        <v>61.271999999999998</v>
      </c>
      <c r="P24">
        <v>86.141999999999996</v>
      </c>
      <c r="Q24">
        <v>114.295</v>
      </c>
      <c r="R24">
        <v>67.478999999999999</v>
      </c>
      <c r="S24">
        <v>78.337999999999994</v>
      </c>
      <c r="T24">
        <v>76.953999999999994</v>
      </c>
      <c r="U24">
        <v>94.992999999999995</v>
      </c>
      <c r="V24">
        <v>50.180999999999997</v>
      </c>
      <c r="W24">
        <v>53.835999999999999</v>
      </c>
      <c r="X24">
        <v>64.436000000000007</v>
      </c>
      <c r="Y24">
        <v>41.582000000000001</v>
      </c>
      <c r="Z24">
        <v>66.626999999999995</v>
      </c>
      <c r="AA24">
        <v>50.588999999999999</v>
      </c>
      <c r="AB24">
        <v>52.037999999999997</v>
      </c>
      <c r="AC24">
        <v>61.76</v>
      </c>
      <c r="AD24">
        <v>35.78</v>
      </c>
      <c r="AE24">
        <v>58.23</v>
      </c>
      <c r="AF24">
        <v>62.530999999999999</v>
      </c>
      <c r="AG24">
        <v>46.828000000000003</v>
      </c>
      <c r="AH24" s="4">
        <v>83.081000000000003</v>
      </c>
      <c r="AI24" s="4"/>
      <c r="AJ24" s="4"/>
      <c r="AK24" s="4"/>
      <c r="AL24" s="4"/>
      <c r="AM24" s="4"/>
      <c r="AN24" s="4"/>
      <c r="AO24" s="4"/>
      <c r="AP24" s="4"/>
      <c r="AQ24" s="4"/>
      <c r="AR24" s="4"/>
      <c r="AS24" s="4"/>
      <c r="AT24" s="4"/>
      <c r="AU24" s="4"/>
      <c r="AV24" s="4"/>
      <c r="AW24" s="4"/>
      <c r="AX24" s="4"/>
      <c r="AY24" s="4"/>
    </row>
    <row r="25" spans="1:51" ht="14.5" customHeight="1" x14ac:dyDescent="0.35">
      <c r="A25" s="88">
        <v>45809</v>
      </c>
      <c r="B25" s="34"/>
      <c r="C25" s="12">
        <v>40</v>
      </c>
      <c r="D25" s="11">
        <v>62</v>
      </c>
      <c r="E25">
        <v>107.30800000000001</v>
      </c>
      <c r="F25">
        <v>64.686999999999998</v>
      </c>
      <c r="G25">
        <v>125.47199999999999</v>
      </c>
      <c r="H25">
        <v>33.308999999999997</v>
      </c>
      <c r="I25">
        <v>119.598</v>
      </c>
      <c r="J25">
        <v>55.331000000000003</v>
      </c>
      <c r="K25">
        <v>104.146</v>
      </c>
      <c r="L25">
        <v>30.19</v>
      </c>
      <c r="M25">
        <v>65.551000000000002</v>
      </c>
      <c r="N25">
        <v>11.629</v>
      </c>
      <c r="O25">
        <v>41.103999999999999</v>
      </c>
      <c r="P25">
        <v>48.886000000000003</v>
      </c>
      <c r="Q25">
        <v>109.273</v>
      </c>
      <c r="R25">
        <v>33.463000000000001</v>
      </c>
      <c r="S25">
        <v>57.915999999999997</v>
      </c>
      <c r="T25">
        <v>100.045</v>
      </c>
      <c r="U25">
        <v>48.902999999999999</v>
      </c>
      <c r="V25">
        <v>62.164000000000001</v>
      </c>
      <c r="W25">
        <v>95.427000000000007</v>
      </c>
      <c r="X25">
        <v>29.774000000000001</v>
      </c>
      <c r="Y25">
        <v>32.356000000000002</v>
      </c>
      <c r="Z25">
        <v>73.242999999999995</v>
      </c>
      <c r="AA25">
        <v>92.558999999999997</v>
      </c>
      <c r="AB25">
        <v>77.045000000000002</v>
      </c>
      <c r="AC25">
        <v>78.100999999999999</v>
      </c>
      <c r="AD25">
        <v>11.766999999999999</v>
      </c>
      <c r="AE25">
        <v>127.438</v>
      </c>
      <c r="AF25">
        <v>38.670999999999999</v>
      </c>
      <c r="AG25">
        <v>76.591999999999999</v>
      </c>
      <c r="AH25" s="4">
        <v>47.268999999999998</v>
      </c>
      <c r="AI25" s="4"/>
      <c r="AJ25" s="4"/>
      <c r="AK25" s="4"/>
      <c r="AL25" s="4"/>
      <c r="AM25" s="4"/>
      <c r="AN25" s="4"/>
      <c r="AO25" s="4"/>
      <c r="AP25" s="4"/>
      <c r="AQ25" s="4"/>
      <c r="AR25" s="4"/>
      <c r="AS25" s="4"/>
      <c r="AT25" s="4"/>
      <c r="AU25" s="4"/>
      <c r="AV25" s="4"/>
      <c r="AW25" s="4"/>
      <c r="AX25" s="4"/>
      <c r="AY25" s="4"/>
    </row>
    <row r="26" spans="1:51" ht="14.5" customHeight="1" x14ac:dyDescent="0.35">
      <c r="A26" s="88">
        <v>45839</v>
      </c>
      <c r="B26" s="34"/>
      <c r="C26" s="12">
        <v>13</v>
      </c>
      <c r="D26" s="11">
        <v>21</v>
      </c>
      <c r="E26">
        <v>36.762999999999998</v>
      </c>
      <c r="F26">
        <v>14.795</v>
      </c>
      <c r="G26">
        <v>80.001999999999995</v>
      </c>
      <c r="H26">
        <v>13.095000000000001</v>
      </c>
      <c r="I26">
        <v>33.561</v>
      </c>
      <c r="J26">
        <v>25.074000000000002</v>
      </c>
      <c r="K26">
        <v>71.683000000000007</v>
      </c>
      <c r="L26">
        <v>9.1180000000000003</v>
      </c>
      <c r="M26">
        <v>19.466999999999999</v>
      </c>
      <c r="N26">
        <v>5.6660000000000004</v>
      </c>
      <c r="O26">
        <v>11.951000000000001</v>
      </c>
      <c r="P26">
        <v>16.623000000000001</v>
      </c>
      <c r="Q26">
        <v>38.332000000000001</v>
      </c>
      <c r="R26">
        <v>14.917</v>
      </c>
      <c r="S26">
        <v>18.673999999999999</v>
      </c>
      <c r="T26">
        <v>32.654000000000003</v>
      </c>
      <c r="U26">
        <v>16.082000000000001</v>
      </c>
      <c r="V26">
        <v>15.236000000000001</v>
      </c>
      <c r="W26">
        <v>29.507000000000001</v>
      </c>
      <c r="X26">
        <v>12.161</v>
      </c>
      <c r="Y26">
        <v>11.279</v>
      </c>
      <c r="Z26">
        <v>17.539000000000001</v>
      </c>
      <c r="AA26">
        <v>23.553000000000001</v>
      </c>
      <c r="AB26">
        <v>16.213000000000001</v>
      </c>
      <c r="AC26">
        <v>19.053000000000001</v>
      </c>
      <c r="AD26">
        <v>5.5179999999999998</v>
      </c>
      <c r="AE26">
        <v>50.061</v>
      </c>
      <c r="AF26">
        <v>11.398</v>
      </c>
      <c r="AG26">
        <v>28.074000000000002</v>
      </c>
      <c r="AH26" s="4">
        <v>19.152000000000001</v>
      </c>
      <c r="AI26" s="4"/>
      <c r="AJ26" s="4"/>
      <c r="AK26" s="4"/>
      <c r="AL26" s="4"/>
      <c r="AM26" s="4"/>
      <c r="AN26" s="4"/>
      <c r="AO26" s="4"/>
      <c r="AP26" s="4"/>
      <c r="AQ26" s="4"/>
      <c r="AR26" s="4"/>
      <c r="AS26" s="4"/>
      <c r="AT26" s="4"/>
      <c r="AU26" s="4"/>
      <c r="AV26" s="4"/>
      <c r="AW26" s="4"/>
      <c r="AX26" s="4"/>
      <c r="AY26" s="4"/>
    </row>
    <row r="27" spans="1:51" ht="14.5" x14ac:dyDescent="0.35">
      <c r="A27" s="88">
        <v>45870</v>
      </c>
      <c r="B27" s="34"/>
      <c r="C27" s="12">
        <v>12</v>
      </c>
      <c r="D27" s="11">
        <v>15</v>
      </c>
      <c r="E27">
        <v>16.495000000000001</v>
      </c>
      <c r="F27">
        <v>9.4730000000000008</v>
      </c>
      <c r="G27">
        <v>23.294</v>
      </c>
      <c r="H27">
        <v>7.9809999999999999</v>
      </c>
      <c r="I27">
        <v>24.838999999999999</v>
      </c>
      <c r="J27">
        <v>12.731</v>
      </c>
      <c r="K27">
        <v>44.634</v>
      </c>
      <c r="L27">
        <v>7.38</v>
      </c>
      <c r="M27">
        <v>21.635999999999999</v>
      </c>
      <c r="N27">
        <v>4.8529999999999998</v>
      </c>
      <c r="O27">
        <v>9.7219999999999995</v>
      </c>
      <c r="P27">
        <v>7.7220000000000004</v>
      </c>
      <c r="Q27">
        <v>19.946000000000002</v>
      </c>
      <c r="R27">
        <v>11.927</v>
      </c>
      <c r="S27">
        <v>28.934000000000001</v>
      </c>
      <c r="T27">
        <v>14.031000000000001</v>
      </c>
      <c r="U27">
        <v>7.2380000000000004</v>
      </c>
      <c r="V27">
        <v>12.085000000000001</v>
      </c>
      <c r="W27">
        <v>11.624000000000001</v>
      </c>
      <c r="X27">
        <v>7.3280000000000003</v>
      </c>
      <c r="Y27">
        <v>10.327999999999999</v>
      </c>
      <c r="Z27">
        <v>12.074999999999999</v>
      </c>
      <c r="AA27">
        <v>11.4</v>
      </c>
      <c r="AB27">
        <v>12.7</v>
      </c>
      <c r="AC27">
        <v>11.233000000000001</v>
      </c>
      <c r="AD27">
        <v>4.3029999999999999</v>
      </c>
      <c r="AE27">
        <v>12.156000000000001</v>
      </c>
      <c r="AF27">
        <v>7.24</v>
      </c>
      <c r="AG27">
        <v>12.413</v>
      </c>
      <c r="AH27" s="4">
        <v>16.436</v>
      </c>
      <c r="AI27" s="4"/>
      <c r="AJ27" s="4"/>
      <c r="AK27" s="4"/>
      <c r="AL27" s="4"/>
      <c r="AM27" s="4"/>
      <c r="AN27" s="4"/>
      <c r="AO27" s="4"/>
      <c r="AP27" s="4"/>
      <c r="AQ27" s="4"/>
      <c r="AR27" s="4"/>
      <c r="AS27" s="4"/>
      <c r="AT27" s="4"/>
      <c r="AU27" s="4"/>
      <c r="AV27" s="4"/>
      <c r="AW27" s="4"/>
      <c r="AX27" s="4"/>
      <c r="AY27" s="4"/>
    </row>
    <row r="28" spans="1:51" ht="14.5" customHeight="1" x14ac:dyDescent="0.35">
      <c r="A28" s="88">
        <v>45901</v>
      </c>
      <c r="B28" s="34"/>
      <c r="C28" s="12">
        <v>11</v>
      </c>
      <c r="D28" s="11">
        <v>16</v>
      </c>
      <c r="E28">
        <v>17.774999999999999</v>
      </c>
      <c r="F28">
        <v>14.725</v>
      </c>
      <c r="G28">
        <v>13.742000000000001</v>
      </c>
      <c r="H28">
        <v>8.1199999999999992</v>
      </c>
      <c r="I28">
        <v>24.858000000000001</v>
      </c>
      <c r="J28">
        <v>10.45</v>
      </c>
      <c r="K28">
        <v>27.08</v>
      </c>
      <c r="L28">
        <v>6.9850000000000003</v>
      </c>
      <c r="M28">
        <v>9.6910000000000007</v>
      </c>
      <c r="N28">
        <v>9.673</v>
      </c>
      <c r="O28">
        <v>19.951000000000001</v>
      </c>
      <c r="P28">
        <v>17.206</v>
      </c>
      <c r="Q28">
        <v>12.083</v>
      </c>
      <c r="R28">
        <v>12.750999999999999</v>
      </c>
      <c r="S28">
        <v>17.856000000000002</v>
      </c>
      <c r="T28">
        <v>13.314</v>
      </c>
      <c r="U28">
        <v>6.8179999999999996</v>
      </c>
      <c r="V28">
        <v>8.9979999999999993</v>
      </c>
      <c r="W28">
        <v>8.4760000000000009</v>
      </c>
      <c r="X28">
        <v>5.875</v>
      </c>
      <c r="Y28">
        <v>28.408000000000001</v>
      </c>
      <c r="Z28">
        <v>15.118</v>
      </c>
      <c r="AA28">
        <v>9.0920000000000005</v>
      </c>
      <c r="AB28">
        <v>10.15</v>
      </c>
      <c r="AC28">
        <v>6.8079999999999998</v>
      </c>
      <c r="AD28">
        <v>3.7250000000000001</v>
      </c>
      <c r="AE28">
        <v>6.88</v>
      </c>
      <c r="AF28">
        <v>5.952</v>
      </c>
      <c r="AG28">
        <v>26.687999999999999</v>
      </c>
      <c r="AH28" s="4">
        <v>12.946</v>
      </c>
      <c r="AI28" s="4"/>
      <c r="AJ28" s="4"/>
      <c r="AK28" s="4"/>
      <c r="AL28" s="4"/>
      <c r="AM28" s="4"/>
      <c r="AN28" s="4"/>
      <c r="AO28" s="4"/>
      <c r="AP28" s="4"/>
      <c r="AQ28" s="4"/>
      <c r="AR28" s="4"/>
      <c r="AS28" s="4"/>
      <c r="AT28" s="4"/>
      <c r="AU28" s="4"/>
      <c r="AV28" s="4"/>
      <c r="AW28" s="4"/>
      <c r="AX28" s="4"/>
      <c r="AY28" s="4"/>
    </row>
    <row r="29" spans="1:51" ht="14.5" customHeight="1" x14ac:dyDescent="0.35">
      <c r="A29" s="88">
        <v>45931</v>
      </c>
      <c r="B29" s="34"/>
      <c r="C29" s="12">
        <v>8</v>
      </c>
      <c r="D29" s="11">
        <v>12</v>
      </c>
      <c r="E29">
        <v>10.211</v>
      </c>
      <c r="F29">
        <v>11.256</v>
      </c>
      <c r="G29">
        <v>11.78</v>
      </c>
      <c r="H29">
        <v>12.356</v>
      </c>
      <c r="I29">
        <v>27.834</v>
      </c>
      <c r="J29">
        <v>9.9700000000000006</v>
      </c>
      <c r="K29">
        <v>12.061999999999999</v>
      </c>
      <c r="L29">
        <v>7.4180000000000001</v>
      </c>
      <c r="M29">
        <v>7.0949999999999998</v>
      </c>
      <c r="N29">
        <v>9.8960000000000008</v>
      </c>
      <c r="O29">
        <v>9.6180000000000003</v>
      </c>
      <c r="P29">
        <v>20.53</v>
      </c>
      <c r="Q29">
        <v>20.614999999999998</v>
      </c>
      <c r="R29">
        <v>34.033999999999999</v>
      </c>
      <c r="S29">
        <v>16.052</v>
      </c>
      <c r="T29">
        <v>9.9580000000000002</v>
      </c>
      <c r="U29">
        <v>7.3860000000000001</v>
      </c>
      <c r="V29">
        <v>11.946999999999999</v>
      </c>
      <c r="W29">
        <v>10.955</v>
      </c>
      <c r="X29">
        <v>5.1529999999999996</v>
      </c>
      <c r="Y29">
        <v>17.218</v>
      </c>
      <c r="Z29">
        <v>23.417999999999999</v>
      </c>
      <c r="AA29">
        <v>9.5679999999999996</v>
      </c>
      <c r="AB29">
        <v>9.3089999999999993</v>
      </c>
      <c r="AC29">
        <v>7.7649999999999997</v>
      </c>
      <c r="AD29">
        <v>4.6189999999999998</v>
      </c>
      <c r="AE29">
        <v>5.9569999999999999</v>
      </c>
      <c r="AF29">
        <v>5.7439999999999998</v>
      </c>
      <c r="AG29">
        <v>10.819000000000001</v>
      </c>
      <c r="AH29" s="4">
        <v>7.75</v>
      </c>
      <c r="AI29" s="4"/>
      <c r="AJ29" s="4"/>
      <c r="AK29" s="4"/>
      <c r="AL29" s="4"/>
      <c r="AM29" s="4"/>
      <c r="AN29" s="4"/>
      <c r="AO29" s="4"/>
      <c r="AP29" s="4"/>
      <c r="AQ29" s="4"/>
      <c r="AR29" s="4"/>
      <c r="AS29" s="4"/>
      <c r="AT29" s="4"/>
      <c r="AU29" s="4"/>
      <c r="AV29" s="4"/>
      <c r="AW29" s="4"/>
      <c r="AX29" s="4"/>
      <c r="AY29" s="4"/>
    </row>
    <row r="30" spans="1:51" ht="14.5" customHeight="1" x14ac:dyDescent="0.35">
      <c r="A30" s="88">
        <v>45962</v>
      </c>
      <c r="B30" s="34"/>
      <c r="C30" s="12">
        <v>6</v>
      </c>
      <c r="D30" s="11">
        <v>9</v>
      </c>
      <c r="E30">
        <v>6.93</v>
      </c>
      <c r="F30">
        <v>8.1310000000000002</v>
      </c>
      <c r="G30">
        <v>8.3719999999999999</v>
      </c>
      <c r="H30">
        <v>7.7729999999999997</v>
      </c>
      <c r="I30">
        <v>11.992000000000001</v>
      </c>
      <c r="J30">
        <v>8.3650000000000002</v>
      </c>
      <c r="K30">
        <v>7.2430000000000003</v>
      </c>
      <c r="L30">
        <v>5.7359999999999998</v>
      </c>
      <c r="M30">
        <v>6.0380000000000003</v>
      </c>
      <c r="N30">
        <v>5.9379999999999997</v>
      </c>
      <c r="O30">
        <v>5.9880000000000004</v>
      </c>
      <c r="P30">
        <v>11.179</v>
      </c>
      <c r="Q30">
        <v>13.515000000000001</v>
      </c>
      <c r="R30">
        <v>13.568</v>
      </c>
      <c r="S30">
        <v>8.2650000000000006</v>
      </c>
      <c r="T30">
        <v>8.4160000000000004</v>
      </c>
      <c r="U30">
        <v>6.66</v>
      </c>
      <c r="V30">
        <v>8.5570000000000004</v>
      </c>
      <c r="W30">
        <v>7.7130000000000001</v>
      </c>
      <c r="X30">
        <v>4.51</v>
      </c>
      <c r="Y30">
        <v>8.6489999999999991</v>
      </c>
      <c r="Z30">
        <v>10.776</v>
      </c>
      <c r="AA30">
        <v>6.944</v>
      </c>
      <c r="AB30">
        <v>6.0739999999999998</v>
      </c>
      <c r="AC30">
        <v>5.9649999999999999</v>
      </c>
      <c r="AD30">
        <v>4.17</v>
      </c>
      <c r="AE30">
        <v>5.28</v>
      </c>
      <c r="AF30">
        <v>6.2130000000000001</v>
      </c>
      <c r="AG30">
        <v>6.7590000000000003</v>
      </c>
      <c r="AH30" s="4">
        <v>6.0179999999999998</v>
      </c>
      <c r="AI30" s="4"/>
      <c r="AJ30" s="4"/>
      <c r="AK30" s="4"/>
      <c r="AL30" s="4"/>
      <c r="AM30" s="4"/>
      <c r="AN30" s="4"/>
      <c r="AO30" s="4"/>
      <c r="AP30" s="4"/>
      <c r="AQ30" s="4"/>
      <c r="AR30" s="4"/>
      <c r="AS30" s="4"/>
      <c r="AT30" s="4"/>
      <c r="AU30" s="4"/>
      <c r="AV30" s="4"/>
      <c r="AW30" s="4"/>
      <c r="AX30" s="4"/>
      <c r="AY30" s="4"/>
    </row>
    <row r="31" spans="1:51" ht="14.5" customHeight="1" x14ac:dyDescent="0.35">
      <c r="A31" s="88">
        <v>45992</v>
      </c>
      <c r="B31" s="34"/>
      <c r="C31" s="12">
        <v>6</v>
      </c>
      <c r="D31" s="11">
        <v>7</v>
      </c>
      <c r="E31">
        <v>5.9930000000000003</v>
      </c>
      <c r="F31">
        <v>5.8810000000000002</v>
      </c>
      <c r="G31">
        <v>6.9710000000000001</v>
      </c>
      <c r="H31">
        <v>5.87</v>
      </c>
      <c r="I31">
        <v>7.59</v>
      </c>
      <c r="J31">
        <v>7.0119999999999996</v>
      </c>
      <c r="K31">
        <v>6.0069999999999997</v>
      </c>
      <c r="L31">
        <v>4.8280000000000003</v>
      </c>
      <c r="M31">
        <v>5.202</v>
      </c>
      <c r="N31">
        <v>4.5739999999999998</v>
      </c>
      <c r="O31">
        <v>5.13</v>
      </c>
      <c r="P31">
        <v>7.27</v>
      </c>
      <c r="Q31">
        <v>8.2409999999999997</v>
      </c>
      <c r="R31">
        <v>7.9240000000000004</v>
      </c>
      <c r="S31">
        <v>6.4909999999999997</v>
      </c>
      <c r="T31">
        <v>6.7110000000000003</v>
      </c>
      <c r="U31">
        <v>5.1349999999999998</v>
      </c>
      <c r="V31">
        <v>5.7030000000000003</v>
      </c>
      <c r="W31">
        <v>6.0350000000000001</v>
      </c>
      <c r="X31">
        <v>4.3890000000000002</v>
      </c>
      <c r="Y31">
        <v>5.9909999999999997</v>
      </c>
      <c r="Z31">
        <v>7.1379999999999999</v>
      </c>
      <c r="AA31">
        <v>5.6769999999999996</v>
      </c>
      <c r="AB31">
        <v>5.0730000000000004</v>
      </c>
      <c r="AC31">
        <v>5.5309999999999997</v>
      </c>
      <c r="AD31">
        <v>3.4119999999999999</v>
      </c>
      <c r="AE31">
        <v>5.0170000000000003</v>
      </c>
      <c r="AF31">
        <v>5.1619999999999999</v>
      </c>
      <c r="AG31">
        <v>5.5339999999999998</v>
      </c>
      <c r="AH31" s="4">
        <v>5.2969999999999997</v>
      </c>
      <c r="AI31" s="4"/>
      <c r="AJ31" s="4"/>
      <c r="AK31" s="4"/>
      <c r="AL31" s="4"/>
      <c r="AM31" s="4"/>
      <c r="AN31" s="4"/>
      <c r="AO31" s="4"/>
      <c r="AP31" s="4"/>
      <c r="AQ31" s="4"/>
      <c r="AR31" s="4"/>
      <c r="AS31" s="4"/>
      <c r="AT31" s="4"/>
      <c r="AU31" s="4"/>
      <c r="AV31" s="4"/>
      <c r="AW31" s="4"/>
      <c r="AX31" s="4"/>
      <c r="AY31" s="4"/>
    </row>
    <row r="32" spans="1:51" ht="14.5" customHeight="1" x14ac:dyDescent="0.35">
      <c r="A32" s="88">
        <v>46023</v>
      </c>
      <c r="B32" s="34"/>
      <c r="C32" s="12">
        <v>6</v>
      </c>
      <c r="D32" s="11">
        <v>6</v>
      </c>
      <c r="E32">
        <v>5.49</v>
      </c>
      <c r="F32">
        <v>5.0519999999999996</v>
      </c>
      <c r="G32">
        <v>5.8319999999999999</v>
      </c>
      <c r="H32">
        <v>4.8250000000000002</v>
      </c>
      <c r="I32">
        <v>6.1749999999999998</v>
      </c>
      <c r="J32">
        <v>5.5750000000000002</v>
      </c>
      <c r="K32">
        <v>5.5250000000000004</v>
      </c>
      <c r="L32">
        <v>4.3890000000000002</v>
      </c>
      <c r="M32">
        <v>4.7300000000000004</v>
      </c>
      <c r="N32">
        <v>3.9409999999999998</v>
      </c>
      <c r="O32">
        <v>4.4290000000000003</v>
      </c>
      <c r="P32">
        <v>6.2450000000000001</v>
      </c>
      <c r="Q32">
        <v>6.5709999999999997</v>
      </c>
      <c r="R32">
        <v>6.008</v>
      </c>
      <c r="S32">
        <v>5.3280000000000003</v>
      </c>
      <c r="T32">
        <v>5.4569999999999999</v>
      </c>
      <c r="U32">
        <v>4.4470000000000001</v>
      </c>
      <c r="V32">
        <v>4.68</v>
      </c>
      <c r="W32">
        <v>5.5720000000000001</v>
      </c>
      <c r="X32">
        <v>4.0010000000000003</v>
      </c>
      <c r="Y32">
        <v>5.0369999999999999</v>
      </c>
      <c r="Z32">
        <v>6.0810000000000004</v>
      </c>
      <c r="AA32">
        <v>4.8150000000000004</v>
      </c>
      <c r="AB32">
        <v>4.5940000000000003</v>
      </c>
      <c r="AC32">
        <v>4.8339999999999996</v>
      </c>
      <c r="AD32">
        <v>3.0419999999999998</v>
      </c>
      <c r="AE32">
        <v>4.6580000000000004</v>
      </c>
      <c r="AF32">
        <v>4.2140000000000004</v>
      </c>
      <c r="AG32">
        <v>4.8319999999999999</v>
      </c>
      <c r="AH32" s="4">
        <v>4.7279999999999998</v>
      </c>
      <c r="AI32" s="4"/>
      <c r="AJ32" s="4"/>
      <c r="AK32" s="4"/>
      <c r="AL32" s="4"/>
      <c r="AM32" s="4"/>
      <c r="AN32" s="4"/>
      <c r="AO32" s="4"/>
      <c r="AP32" s="4"/>
      <c r="AQ32" s="4"/>
      <c r="AR32" s="4"/>
      <c r="AS32" s="4"/>
      <c r="AT32" s="4"/>
      <c r="AU32" s="4"/>
      <c r="AV32" s="4"/>
      <c r="AW32" s="4"/>
      <c r="AX32" s="4"/>
      <c r="AY32" s="4"/>
    </row>
    <row r="33" spans="1:51" ht="14.5" customHeight="1" x14ac:dyDescent="0.35">
      <c r="A33" s="88">
        <v>46054</v>
      </c>
      <c r="B33" s="34"/>
      <c r="C33" s="12">
        <v>5</v>
      </c>
      <c r="D33" s="11">
        <v>5</v>
      </c>
      <c r="E33">
        <v>4.532</v>
      </c>
      <c r="F33">
        <v>5.7270000000000003</v>
      </c>
      <c r="G33">
        <v>6.1870000000000003</v>
      </c>
      <c r="H33">
        <v>3.931</v>
      </c>
      <c r="I33">
        <v>4.9870000000000001</v>
      </c>
      <c r="J33">
        <v>4.9560000000000004</v>
      </c>
      <c r="K33">
        <v>5.0140000000000002</v>
      </c>
      <c r="L33">
        <v>3.601</v>
      </c>
      <c r="M33">
        <v>4.08</v>
      </c>
      <c r="N33">
        <v>3.7069999999999999</v>
      </c>
      <c r="O33">
        <v>3.8010000000000002</v>
      </c>
      <c r="P33">
        <v>5.2060000000000004</v>
      </c>
      <c r="Q33">
        <v>5.2830000000000004</v>
      </c>
      <c r="R33">
        <v>5.8150000000000004</v>
      </c>
      <c r="S33">
        <v>4.1959999999999997</v>
      </c>
      <c r="T33">
        <v>4.7789999999999999</v>
      </c>
      <c r="U33">
        <v>3.653</v>
      </c>
      <c r="V33">
        <v>3.8279999999999998</v>
      </c>
      <c r="W33">
        <v>4.2389999999999999</v>
      </c>
      <c r="X33">
        <v>3.4889999999999999</v>
      </c>
      <c r="Y33">
        <v>4.8719999999999999</v>
      </c>
      <c r="Z33">
        <v>7.0510000000000002</v>
      </c>
      <c r="AA33">
        <v>5.4859999999999998</v>
      </c>
      <c r="AB33">
        <v>4.5250000000000004</v>
      </c>
      <c r="AC33">
        <v>4.407</v>
      </c>
      <c r="AD33">
        <v>2.5230000000000001</v>
      </c>
      <c r="AE33">
        <v>3.9809999999999999</v>
      </c>
      <c r="AF33">
        <v>3.9380000000000002</v>
      </c>
      <c r="AG33">
        <v>4.2670000000000003</v>
      </c>
      <c r="AH33" s="4">
        <v>3.9079999999999999</v>
      </c>
      <c r="AI33" s="4"/>
      <c r="AJ33" s="4"/>
      <c r="AK33" s="4"/>
      <c r="AL33" s="4"/>
      <c r="AM33" s="4"/>
      <c r="AN33" s="4"/>
      <c r="AO33" s="4"/>
      <c r="AP33" s="4"/>
      <c r="AQ33" s="4"/>
      <c r="AR33" s="4"/>
      <c r="AS33" s="4"/>
      <c r="AT33" s="4"/>
      <c r="AU33" s="4"/>
      <c r="AV33" s="4"/>
      <c r="AW33" s="4"/>
      <c r="AX33" s="4"/>
      <c r="AY33" s="4"/>
    </row>
    <row r="34" spans="1:51" ht="14.5" customHeight="1" x14ac:dyDescent="0.35">
      <c r="A34" s="88">
        <v>46082</v>
      </c>
      <c r="B34" s="33"/>
      <c r="C34" s="8">
        <v>8</v>
      </c>
      <c r="D34" s="11">
        <v>10</v>
      </c>
      <c r="E34">
        <v>8.766</v>
      </c>
      <c r="F34">
        <v>10.75</v>
      </c>
      <c r="G34">
        <v>7.0389999999999997</v>
      </c>
      <c r="H34">
        <v>12.99</v>
      </c>
      <c r="I34">
        <v>7.9290000000000003</v>
      </c>
      <c r="J34">
        <v>8.0500000000000007</v>
      </c>
      <c r="K34">
        <v>6.306</v>
      </c>
      <c r="L34">
        <v>6.867</v>
      </c>
      <c r="M34">
        <v>5.2839999999999998</v>
      </c>
      <c r="N34">
        <v>5.6120000000000001</v>
      </c>
      <c r="O34">
        <v>12.02</v>
      </c>
      <c r="P34">
        <v>9.0779999999999994</v>
      </c>
      <c r="Q34">
        <v>6.8209999999999997</v>
      </c>
      <c r="R34">
        <v>17.222000000000001</v>
      </c>
      <c r="S34">
        <v>5.3220000000000001</v>
      </c>
      <c r="T34">
        <v>8.2059999999999995</v>
      </c>
      <c r="U34">
        <v>4.085</v>
      </c>
      <c r="V34">
        <v>5.9020000000000001</v>
      </c>
      <c r="W34">
        <v>8.3480000000000008</v>
      </c>
      <c r="X34">
        <v>4.8650000000000002</v>
      </c>
      <c r="Y34">
        <v>7.5720000000000001</v>
      </c>
      <c r="Z34">
        <v>12.962999999999999</v>
      </c>
      <c r="AA34">
        <v>8.1660000000000004</v>
      </c>
      <c r="AB34">
        <v>11.654999999999999</v>
      </c>
      <c r="AC34">
        <v>5.1349999999999998</v>
      </c>
      <c r="AD34">
        <v>3.266</v>
      </c>
      <c r="AE34">
        <v>5.6609999999999996</v>
      </c>
      <c r="AF34">
        <v>4.157</v>
      </c>
      <c r="AG34">
        <v>5.9909999999999997</v>
      </c>
      <c r="AH34" s="4">
        <v>6.2610000000000001</v>
      </c>
      <c r="AI34" s="4"/>
      <c r="AJ34" s="4"/>
      <c r="AK34" s="4"/>
      <c r="AL34" s="4"/>
      <c r="AM34" s="4"/>
      <c r="AN34" s="4"/>
      <c r="AO34" s="4"/>
      <c r="AP34" s="4"/>
      <c r="AQ34" s="4"/>
      <c r="AR34" s="4"/>
      <c r="AS34" s="4"/>
      <c r="AT34" s="4"/>
      <c r="AU34" s="4"/>
      <c r="AV34" s="4"/>
      <c r="AW34" s="4"/>
      <c r="AX34" s="4"/>
      <c r="AY34" s="4"/>
    </row>
    <row r="35" spans="1:51" ht="14.5" customHeight="1" x14ac:dyDescent="0.35">
      <c r="A35" s="88">
        <v>46113</v>
      </c>
      <c r="B35" s="33"/>
      <c r="C35" s="8">
        <v>20</v>
      </c>
      <c r="D35" s="11">
        <v>23</v>
      </c>
      <c r="E35">
        <v>27.138999999999999</v>
      </c>
      <c r="F35">
        <v>18.452000000000002</v>
      </c>
      <c r="G35">
        <v>18.016999999999999</v>
      </c>
      <c r="H35">
        <v>25.341000000000001</v>
      </c>
      <c r="I35">
        <v>14.724</v>
      </c>
      <c r="J35">
        <v>16.184999999999999</v>
      </c>
      <c r="K35">
        <v>26.445</v>
      </c>
      <c r="L35">
        <v>28.401</v>
      </c>
      <c r="M35">
        <v>16.001999999999999</v>
      </c>
      <c r="N35">
        <v>16.196000000000002</v>
      </c>
      <c r="O35">
        <v>37.481000000000002</v>
      </c>
      <c r="P35">
        <v>30.385999999999999</v>
      </c>
      <c r="Q35">
        <v>26.312000000000001</v>
      </c>
      <c r="R35">
        <v>27.170999999999999</v>
      </c>
      <c r="S35">
        <v>13.965999999999999</v>
      </c>
      <c r="T35">
        <v>16.73</v>
      </c>
      <c r="U35">
        <v>13.826000000000001</v>
      </c>
      <c r="V35">
        <v>14.686999999999999</v>
      </c>
      <c r="W35">
        <v>33.524000000000001</v>
      </c>
      <c r="X35">
        <v>9.4390000000000001</v>
      </c>
      <c r="Y35">
        <v>20.939</v>
      </c>
      <c r="Z35">
        <v>18.291</v>
      </c>
      <c r="AA35">
        <v>17.728999999999999</v>
      </c>
      <c r="AB35">
        <v>26.004000000000001</v>
      </c>
      <c r="AC35">
        <v>13.054</v>
      </c>
      <c r="AD35">
        <v>19.024999999999999</v>
      </c>
      <c r="AE35">
        <v>13.003</v>
      </c>
      <c r="AF35">
        <v>8.48</v>
      </c>
      <c r="AG35">
        <v>30.448</v>
      </c>
      <c r="AH35" s="4">
        <v>17.298999999999999</v>
      </c>
      <c r="AI35" s="4"/>
      <c r="AJ35" s="4"/>
      <c r="AK35" s="4"/>
      <c r="AL35" s="4"/>
      <c r="AM35" s="4"/>
      <c r="AN35" s="4"/>
      <c r="AO35" s="4"/>
      <c r="AP35" s="4"/>
      <c r="AQ35" s="4"/>
      <c r="AR35" s="4"/>
      <c r="AS35" s="4"/>
      <c r="AT35" s="4"/>
      <c r="AU35" s="4"/>
      <c r="AV35" s="4"/>
      <c r="AW35" s="4"/>
      <c r="AX35" s="4"/>
      <c r="AY35" s="4"/>
    </row>
    <row r="36" spans="1:51" ht="14.5" x14ac:dyDescent="0.35">
      <c r="A36" s="88">
        <v>46143</v>
      </c>
      <c r="B36" s="33"/>
      <c r="C36" s="8">
        <v>56</v>
      </c>
      <c r="D36" s="14">
        <v>68</v>
      </c>
      <c r="E36">
        <v>73.721999999999994</v>
      </c>
      <c r="F36">
        <v>55.905000000000001</v>
      </c>
      <c r="G36">
        <v>66.944999999999993</v>
      </c>
      <c r="H36">
        <v>93.146000000000001</v>
      </c>
      <c r="I36">
        <v>64.534000000000006</v>
      </c>
      <c r="J36">
        <v>66.801000000000002</v>
      </c>
      <c r="K36">
        <v>64.817999999999998</v>
      </c>
      <c r="L36">
        <v>109.32299999999999</v>
      </c>
      <c r="M36">
        <v>27.314</v>
      </c>
      <c r="N36">
        <v>61.372999999999998</v>
      </c>
      <c r="O36">
        <v>85.628</v>
      </c>
      <c r="P36">
        <v>114.145</v>
      </c>
      <c r="Q36">
        <v>66.819999999999993</v>
      </c>
      <c r="R36">
        <v>78.415000000000006</v>
      </c>
      <c r="S36">
        <v>76.762</v>
      </c>
      <c r="T36">
        <v>95.022999999999996</v>
      </c>
      <c r="U36">
        <v>48.3</v>
      </c>
      <c r="V36">
        <v>53.53</v>
      </c>
      <c r="W36">
        <v>64.366</v>
      </c>
      <c r="X36">
        <v>41.506</v>
      </c>
      <c r="Y36">
        <v>62.963999999999999</v>
      </c>
      <c r="Z36">
        <v>50.411999999999999</v>
      </c>
      <c r="AA36">
        <v>51.973999999999997</v>
      </c>
      <c r="AB36">
        <v>61.685000000000002</v>
      </c>
      <c r="AC36">
        <v>35.927</v>
      </c>
      <c r="AD36">
        <v>57.985999999999997</v>
      </c>
      <c r="AE36" s="4">
        <v>62.293999999999997</v>
      </c>
      <c r="AF36">
        <v>46.793999999999997</v>
      </c>
      <c r="AG36">
        <v>83.048000000000002</v>
      </c>
      <c r="AH36">
        <v>90.978999999999999</v>
      </c>
      <c r="AI36" s="4"/>
      <c r="AJ36" s="4"/>
      <c r="AK36" s="4"/>
      <c r="AL36" s="4"/>
      <c r="AM36" s="4"/>
      <c r="AN36" s="4"/>
      <c r="AO36" s="4"/>
      <c r="AP36" s="4"/>
      <c r="AQ36" s="4"/>
      <c r="AR36" s="4"/>
      <c r="AS36" s="4"/>
      <c r="AT36" s="4"/>
      <c r="AU36" s="4"/>
      <c r="AV36" s="4"/>
      <c r="AW36" s="4"/>
      <c r="AX36" s="4"/>
      <c r="AY36" s="4"/>
    </row>
    <row r="37" spans="1:51" ht="14.5" x14ac:dyDescent="0.35">
      <c r="A37" s="88">
        <v>46174</v>
      </c>
      <c r="B37" s="15"/>
      <c r="C37" s="13">
        <v>40</v>
      </c>
      <c r="D37" s="14">
        <v>62</v>
      </c>
      <c r="E37">
        <v>66.748999999999995</v>
      </c>
      <c r="F37">
        <v>125.57</v>
      </c>
      <c r="G37">
        <v>33.29</v>
      </c>
      <c r="H37">
        <v>119.672</v>
      </c>
      <c r="I37">
        <v>56.588999999999999</v>
      </c>
      <c r="J37">
        <v>104.21299999999999</v>
      </c>
      <c r="K37">
        <v>30.172000000000001</v>
      </c>
      <c r="L37">
        <v>65.620999999999995</v>
      </c>
      <c r="M37">
        <v>11.843999999999999</v>
      </c>
      <c r="N37">
        <v>41.125</v>
      </c>
      <c r="O37">
        <v>48.753</v>
      </c>
      <c r="P37">
        <v>109.248</v>
      </c>
      <c r="Q37">
        <v>34.090000000000003</v>
      </c>
      <c r="R37">
        <v>57.938000000000002</v>
      </c>
      <c r="S37">
        <v>99.989000000000004</v>
      </c>
      <c r="T37">
        <v>48.899000000000001</v>
      </c>
      <c r="U37">
        <v>63.734999999999999</v>
      </c>
      <c r="V37">
        <v>95.3</v>
      </c>
      <c r="W37">
        <v>29.728000000000002</v>
      </c>
      <c r="X37">
        <v>32.305</v>
      </c>
      <c r="Y37">
        <v>75.747</v>
      </c>
      <c r="Z37">
        <v>92.48</v>
      </c>
      <c r="AA37">
        <v>77.010000000000005</v>
      </c>
      <c r="AB37">
        <v>78.066999999999993</v>
      </c>
      <c r="AC37">
        <v>11.988</v>
      </c>
      <c r="AD37">
        <v>127.34699999999999</v>
      </c>
      <c r="AE37" s="4">
        <v>38.598999999999997</v>
      </c>
      <c r="AF37">
        <v>76.573999999999998</v>
      </c>
      <c r="AG37">
        <v>48.2</v>
      </c>
      <c r="AH37">
        <v>107.267</v>
      </c>
      <c r="AI37" s="4"/>
      <c r="AJ37" s="4"/>
      <c r="AK37" s="4"/>
      <c r="AL37" s="4"/>
      <c r="AM37" s="4"/>
      <c r="AN37" s="4"/>
      <c r="AO37" s="4"/>
      <c r="AP37" s="4"/>
      <c r="AQ37" s="4"/>
      <c r="AR37" s="4"/>
      <c r="AS37" s="4"/>
      <c r="AT37" s="4"/>
      <c r="AU37" s="4"/>
      <c r="AV37" s="4"/>
      <c r="AW37" s="4"/>
      <c r="AX37" s="4"/>
      <c r="AY37" s="4"/>
    </row>
    <row r="38" spans="1:51" ht="14.5" x14ac:dyDescent="0.35">
      <c r="A38" s="88">
        <v>46204</v>
      </c>
      <c r="B38" s="15"/>
      <c r="C38" s="13">
        <v>13</v>
      </c>
      <c r="D38" s="14">
        <v>21</v>
      </c>
      <c r="E38">
        <v>15.305999999999999</v>
      </c>
      <c r="F38">
        <v>80.025000000000006</v>
      </c>
      <c r="G38">
        <v>13.079000000000001</v>
      </c>
      <c r="H38">
        <v>33.576999999999998</v>
      </c>
      <c r="I38">
        <v>25.574999999999999</v>
      </c>
      <c r="J38">
        <v>71.727999999999994</v>
      </c>
      <c r="K38">
        <v>9.1029999999999998</v>
      </c>
      <c r="L38">
        <v>19.489999999999998</v>
      </c>
      <c r="M38">
        <v>5.6509999999999998</v>
      </c>
      <c r="N38">
        <v>11.946999999999999</v>
      </c>
      <c r="O38">
        <v>16.539000000000001</v>
      </c>
      <c r="P38">
        <v>38.325000000000003</v>
      </c>
      <c r="Q38">
        <v>15.013</v>
      </c>
      <c r="R38">
        <v>18.690000000000001</v>
      </c>
      <c r="S38">
        <v>32.622</v>
      </c>
      <c r="T38">
        <v>16.074000000000002</v>
      </c>
      <c r="U38">
        <v>15.443</v>
      </c>
      <c r="V38">
        <v>29.446000000000002</v>
      </c>
      <c r="W38">
        <v>12.118</v>
      </c>
      <c r="X38">
        <v>11.23</v>
      </c>
      <c r="Y38">
        <v>17.800999999999998</v>
      </c>
      <c r="Z38">
        <v>23.495000000000001</v>
      </c>
      <c r="AA38">
        <v>16.183</v>
      </c>
      <c r="AB38">
        <v>19.023</v>
      </c>
      <c r="AC38">
        <v>5.532</v>
      </c>
      <c r="AD38">
        <v>50.036999999999999</v>
      </c>
      <c r="AE38" s="4">
        <v>11.346</v>
      </c>
      <c r="AF38">
        <v>28.071999999999999</v>
      </c>
      <c r="AG38">
        <v>19.221</v>
      </c>
      <c r="AH38">
        <v>36.752000000000002</v>
      </c>
      <c r="AI38" s="4"/>
      <c r="AJ38" s="4"/>
      <c r="AK38" s="4"/>
      <c r="AL38" s="4"/>
      <c r="AM38" s="4"/>
      <c r="AN38" s="4"/>
      <c r="AO38" s="4"/>
      <c r="AP38" s="4"/>
      <c r="AQ38" s="4"/>
      <c r="AR38" s="4"/>
      <c r="AS38" s="4"/>
      <c r="AT38" s="4"/>
      <c r="AU38" s="4"/>
      <c r="AV38" s="4"/>
      <c r="AW38" s="4"/>
      <c r="AX38" s="4"/>
      <c r="AY38" s="4"/>
    </row>
    <row r="39" spans="1:51" ht="14.5" x14ac:dyDescent="0.35">
      <c r="A39" s="88">
        <v>46235</v>
      </c>
      <c r="B39" s="15"/>
      <c r="C39" s="13">
        <v>12</v>
      </c>
      <c r="D39" s="14">
        <v>15</v>
      </c>
      <c r="E39">
        <v>9.5120000000000005</v>
      </c>
      <c r="F39">
        <v>23.31</v>
      </c>
      <c r="G39">
        <v>7.9660000000000002</v>
      </c>
      <c r="H39">
        <v>24.853999999999999</v>
      </c>
      <c r="I39">
        <v>12.89</v>
      </c>
      <c r="J39">
        <v>44.692999999999998</v>
      </c>
      <c r="K39">
        <v>7.3639999999999999</v>
      </c>
      <c r="L39">
        <v>21.664000000000001</v>
      </c>
      <c r="M39">
        <v>4.8170000000000002</v>
      </c>
      <c r="N39">
        <v>9.7219999999999995</v>
      </c>
      <c r="O39">
        <v>7.6559999999999997</v>
      </c>
      <c r="P39">
        <v>19.940000000000001</v>
      </c>
      <c r="Q39">
        <v>11.936999999999999</v>
      </c>
      <c r="R39">
        <v>28.957000000000001</v>
      </c>
      <c r="S39">
        <v>14.007999999999999</v>
      </c>
      <c r="T39">
        <v>7.23</v>
      </c>
      <c r="U39">
        <v>12.090999999999999</v>
      </c>
      <c r="V39">
        <v>11.569000000000001</v>
      </c>
      <c r="W39">
        <v>7.2880000000000003</v>
      </c>
      <c r="X39">
        <v>10.278</v>
      </c>
      <c r="Y39">
        <v>12.175000000000001</v>
      </c>
      <c r="Z39">
        <v>11.353</v>
      </c>
      <c r="AA39">
        <v>12.663</v>
      </c>
      <c r="AB39">
        <v>11.207000000000001</v>
      </c>
      <c r="AC39">
        <v>4.2880000000000003</v>
      </c>
      <c r="AD39">
        <v>12.14</v>
      </c>
      <c r="AE39" s="4">
        <v>7.1909999999999998</v>
      </c>
      <c r="AF39">
        <v>12.41</v>
      </c>
      <c r="AG39">
        <v>16.238</v>
      </c>
      <c r="AH39">
        <v>16.486999999999998</v>
      </c>
      <c r="AI39" s="4"/>
      <c r="AJ39" s="4"/>
      <c r="AK39" s="4"/>
      <c r="AL39" s="4"/>
      <c r="AM39" s="4"/>
      <c r="AN39" s="4"/>
      <c r="AO39" s="4"/>
      <c r="AP39" s="4"/>
      <c r="AQ39" s="4"/>
      <c r="AR39" s="4"/>
      <c r="AS39" s="4"/>
      <c r="AT39" s="4"/>
      <c r="AU39" s="4"/>
      <c r="AV39" s="4"/>
      <c r="AW39" s="4"/>
      <c r="AX39" s="4"/>
      <c r="AY39" s="4"/>
    </row>
    <row r="40" spans="1:51" ht="14.5" x14ac:dyDescent="0.35">
      <c r="A40" s="88">
        <v>46266</v>
      </c>
      <c r="B40" s="15"/>
      <c r="C40" s="13">
        <v>11</v>
      </c>
      <c r="D40" s="14">
        <v>16</v>
      </c>
      <c r="E40">
        <v>14.664</v>
      </c>
      <c r="F40">
        <v>13.755000000000001</v>
      </c>
      <c r="G40">
        <v>8.1059999999999999</v>
      </c>
      <c r="H40">
        <v>24.876999999999999</v>
      </c>
      <c r="I40">
        <v>10.523999999999999</v>
      </c>
      <c r="J40">
        <v>27.116</v>
      </c>
      <c r="K40">
        <v>6.9710000000000001</v>
      </c>
      <c r="L40">
        <v>9.7080000000000002</v>
      </c>
      <c r="M40">
        <v>9.4710000000000001</v>
      </c>
      <c r="N40">
        <v>19.952999999999999</v>
      </c>
      <c r="O40">
        <v>17.113</v>
      </c>
      <c r="P40">
        <v>12.077</v>
      </c>
      <c r="Q40">
        <v>12.425000000000001</v>
      </c>
      <c r="R40">
        <v>17.872</v>
      </c>
      <c r="S40">
        <v>13.291</v>
      </c>
      <c r="T40">
        <v>6.8109999999999999</v>
      </c>
      <c r="U40">
        <v>9.2989999999999995</v>
      </c>
      <c r="V40">
        <v>8.4260000000000002</v>
      </c>
      <c r="W40">
        <v>5.8390000000000004</v>
      </c>
      <c r="X40">
        <v>28.331</v>
      </c>
      <c r="Y40">
        <v>14.44</v>
      </c>
      <c r="Z40">
        <v>9.0459999999999994</v>
      </c>
      <c r="AA40">
        <v>10.122999999999999</v>
      </c>
      <c r="AB40">
        <v>6.7859999999999996</v>
      </c>
      <c r="AC40">
        <v>3.7</v>
      </c>
      <c r="AD40">
        <v>6.8680000000000003</v>
      </c>
      <c r="AE40" s="4">
        <v>5.9160000000000004</v>
      </c>
      <c r="AF40">
        <v>26.681999999999999</v>
      </c>
      <c r="AG40">
        <v>13.205</v>
      </c>
      <c r="AH40">
        <v>17.766999999999999</v>
      </c>
      <c r="AI40" s="4"/>
      <c r="AJ40" s="4"/>
      <c r="AK40" s="4"/>
      <c r="AL40" s="4"/>
      <c r="AM40" s="4"/>
      <c r="AN40" s="4"/>
      <c r="AO40" s="4"/>
      <c r="AP40" s="4"/>
      <c r="AQ40" s="4"/>
      <c r="AR40" s="4"/>
      <c r="AS40" s="4"/>
      <c r="AT40" s="4"/>
      <c r="AU40" s="4"/>
      <c r="AV40" s="4"/>
      <c r="AW40" s="4"/>
      <c r="AX40" s="4"/>
      <c r="AY40" s="4"/>
    </row>
    <row r="41" spans="1:51" ht="14.5" x14ac:dyDescent="0.35">
      <c r="A41" s="88">
        <v>46296</v>
      </c>
      <c r="B41" s="15"/>
      <c r="C41" s="13">
        <v>8</v>
      </c>
      <c r="D41" s="14">
        <v>12</v>
      </c>
      <c r="E41">
        <v>11.417999999999999</v>
      </c>
      <c r="F41">
        <v>11.792</v>
      </c>
      <c r="G41">
        <v>12.342000000000001</v>
      </c>
      <c r="H41">
        <v>27.847999999999999</v>
      </c>
      <c r="I41">
        <v>9.85</v>
      </c>
      <c r="J41">
        <v>12.085000000000001</v>
      </c>
      <c r="K41">
        <v>7.4009999999999998</v>
      </c>
      <c r="L41">
        <v>7.1079999999999997</v>
      </c>
      <c r="M41">
        <v>9.9879999999999995</v>
      </c>
      <c r="N41">
        <v>9.6170000000000009</v>
      </c>
      <c r="O41">
        <v>20.437999999999999</v>
      </c>
      <c r="P41">
        <v>20.606999999999999</v>
      </c>
      <c r="Q41">
        <v>34.177</v>
      </c>
      <c r="R41">
        <v>16.065999999999999</v>
      </c>
      <c r="S41">
        <v>9.9390000000000001</v>
      </c>
      <c r="T41">
        <v>7.3789999999999996</v>
      </c>
      <c r="U41">
        <v>12.052</v>
      </c>
      <c r="V41">
        <v>10.885999999999999</v>
      </c>
      <c r="W41">
        <v>5.1189999999999998</v>
      </c>
      <c r="X41">
        <v>17.166</v>
      </c>
      <c r="Y41">
        <v>23.974</v>
      </c>
      <c r="Z41">
        <v>9.5180000000000007</v>
      </c>
      <c r="AA41">
        <v>9.2850000000000001</v>
      </c>
      <c r="AB41">
        <v>7.7430000000000003</v>
      </c>
      <c r="AC41">
        <v>4.5350000000000001</v>
      </c>
      <c r="AD41">
        <v>5.9459999999999997</v>
      </c>
      <c r="AE41" s="4">
        <v>5.7069999999999999</v>
      </c>
      <c r="AF41">
        <v>10.816000000000001</v>
      </c>
      <c r="AG41">
        <v>7.82</v>
      </c>
      <c r="AH41">
        <v>10.204000000000001</v>
      </c>
      <c r="AI41" s="4"/>
      <c r="AJ41" s="4"/>
      <c r="AK41" s="4"/>
      <c r="AL41" s="4"/>
      <c r="AM41" s="4"/>
      <c r="AN41" s="4"/>
      <c r="AO41" s="4"/>
      <c r="AP41" s="4"/>
      <c r="AQ41" s="4"/>
      <c r="AR41" s="4"/>
      <c r="AS41" s="4"/>
      <c r="AT41" s="4"/>
      <c r="AU41" s="4"/>
      <c r="AV41" s="4"/>
      <c r="AW41" s="4"/>
      <c r="AX41" s="4"/>
      <c r="AY41" s="4"/>
    </row>
    <row r="42" spans="1:51" ht="14.5" x14ac:dyDescent="0.35">
      <c r="A42" s="88">
        <v>46327</v>
      </c>
      <c r="B42" s="15"/>
      <c r="C42" s="13">
        <v>6</v>
      </c>
      <c r="D42" s="14">
        <v>9</v>
      </c>
      <c r="E42">
        <v>8.34</v>
      </c>
      <c r="F42">
        <v>8.3819999999999997</v>
      </c>
      <c r="G42">
        <v>7.7590000000000003</v>
      </c>
      <c r="H42">
        <v>12.000999999999999</v>
      </c>
      <c r="I42">
        <v>8.5190000000000001</v>
      </c>
      <c r="J42">
        <v>7.2619999999999996</v>
      </c>
      <c r="K42">
        <v>5.7229999999999999</v>
      </c>
      <c r="L42">
        <v>6.05</v>
      </c>
      <c r="M42">
        <v>5.9880000000000004</v>
      </c>
      <c r="N42">
        <v>5.9859999999999998</v>
      </c>
      <c r="O42">
        <v>11.105</v>
      </c>
      <c r="P42">
        <v>13.510999999999999</v>
      </c>
      <c r="Q42">
        <v>13.958</v>
      </c>
      <c r="R42">
        <v>8.2759999999999998</v>
      </c>
      <c r="S42">
        <v>8.4009999999999998</v>
      </c>
      <c r="T42">
        <v>6.6539999999999999</v>
      </c>
      <c r="U42">
        <v>8.7569999999999997</v>
      </c>
      <c r="V42">
        <v>7.665</v>
      </c>
      <c r="W42">
        <v>4.4790000000000001</v>
      </c>
      <c r="X42">
        <v>8.6120000000000001</v>
      </c>
      <c r="Y42">
        <v>10.983000000000001</v>
      </c>
      <c r="Z42">
        <v>6.9029999999999996</v>
      </c>
      <c r="AA42">
        <v>6.0510000000000002</v>
      </c>
      <c r="AB42">
        <v>5.9459999999999997</v>
      </c>
      <c r="AC42">
        <v>4.2030000000000003</v>
      </c>
      <c r="AD42">
        <v>5.27</v>
      </c>
      <c r="AE42" s="4">
        <v>6.1740000000000004</v>
      </c>
      <c r="AF42">
        <v>6.7560000000000002</v>
      </c>
      <c r="AG42">
        <v>6.008</v>
      </c>
      <c r="AH42">
        <v>6.9249999999999998</v>
      </c>
      <c r="AI42" s="4"/>
      <c r="AJ42" s="4"/>
      <c r="AK42" s="4"/>
      <c r="AL42" s="4"/>
      <c r="AM42" s="4"/>
      <c r="AN42" s="4"/>
      <c r="AO42" s="4"/>
      <c r="AP42" s="4"/>
      <c r="AQ42" s="4"/>
      <c r="AR42" s="4"/>
      <c r="AS42" s="4"/>
      <c r="AT42" s="4"/>
      <c r="AU42" s="4"/>
      <c r="AV42" s="4"/>
      <c r="AW42" s="4"/>
      <c r="AX42" s="4"/>
      <c r="AY42" s="4"/>
    </row>
    <row r="43" spans="1:51" ht="14.5" x14ac:dyDescent="0.35">
      <c r="A43" s="88">
        <v>46357</v>
      </c>
      <c r="B43" s="15"/>
      <c r="C43" s="13">
        <v>6</v>
      </c>
      <c r="D43" s="14">
        <v>7</v>
      </c>
      <c r="E43">
        <v>5.9420000000000002</v>
      </c>
      <c r="F43">
        <v>6.98</v>
      </c>
      <c r="G43">
        <v>5.8579999999999997</v>
      </c>
      <c r="H43">
        <v>7.5970000000000004</v>
      </c>
      <c r="I43">
        <v>7.085</v>
      </c>
      <c r="J43">
        <v>6.0259999999999998</v>
      </c>
      <c r="K43">
        <v>4.8170000000000002</v>
      </c>
      <c r="L43">
        <v>5.2130000000000001</v>
      </c>
      <c r="M43">
        <v>4.6079999999999997</v>
      </c>
      <c r="N43">
        <v>5.1269999999999998</v>
      </c>
      <c r="O43">
        <v>7.2119999999999997</v>
      </c>
      <c r="P43">
        <v>8.2379999999999995</v>
      </c>
      <c r="Q43">
        <v>8.0660000000000007</v>
      </c>
      <c r="R43">
        <v>6.5019999999999998</v>
      </c>
      <c r="S43">
        <v>6.6959999999999997</v>
      </c>
      <c r="T43">
        <v>5.1289999999999996</v>
      </c>
      <c r="U43">
        <v>5.7869999999999999</v>
      </c>
      <c r="V43">
        <v>5.9930000000000003</v>
      </c>
      <c r="W43">
        <v>4.3579999999999997</v>
      </c>
      <c r="X43">
        <v>5.9569999999999999</v>
      </c>
      <c r="Y43">
        <v>7.2249999999999996</v>
      </c>
      <c r="Z43">
        <v>5.64</v>
      </c>
      <c r="AA43">
        <v>5.0519999999999996</v>
      </c>
      <c r="AB43">
        <v>5.5129999999999999</v>
      </c>
      <c r="AC43">
        <v>3.407</v>
      </c>
      <c r="AD43">
        <v>5.0069999999999997</v>
      </c>
      <c r="AE43" s="4">
        <v>5.1260000000000003</v>
      </c>
      <c r="AF43">
        <v>5.532</v>
      </c>
      <c r="AG43">
        <v>5.2859999999999996</v>
      </c>
      <c r="AH43">
        <v>5.9889999999999999</v>
      </c>
      <c r="AI43" s="4"/>
      <c r="AJ43" s="4"/>
      <c r="AK43" s="4"/>
      <c r="AL43" s="4"/>
      <c r="AM43" s="4"/>
      <c r="AN43" s="4"/>
      <c r="AO43" s="4"/>
      <c r="AP43" s="4"/>
      <c r="AQ43" s="4"/>
      <c r="AR43" s="4"/>
      <c r="AS43" s="4"/>
      <c r="AT43" s="4"/>
      <c r="AU43" s="4"/>
      <c r="AV43" s="4"/>
      <c r="AW43" s="4"/>
      <c r="AX43" s="4"/>
      <c r="AY43" s="4"/>
    </row>
    <row r="44" spans="1:51" ht="14.5" x14ac:dyDescent="0.35">
      <c r="A44" s="88">
        <v>46388</v>
      </c>
      <c r="B44" s="15"/>
      <c r="C44" s="13">
        <v>6</v>
      </c>
      <c r="D44" s="14">
        <v>6</v>
      </c>
      <c r="E44">
        <v>5.0830000000000002</v>
      </c>
      <c r="F44">
        <v>5.8410000000000002</v>
      </c>
      <c r="G44">
        <v>4.8150000000000004</v>
      </c>
      <c r="H44">
        <v>6.1829999999999998</v>
      </c>
      <c r="I44">
        <v>5.6150000000000002</v>
      </c>
      <c r="J44">
        <v>5.5419999999999998</v>
      </c>
      <c r="K44">
        <v>4.3789999999999996</v>
      </c>
      <c r="L44">
        <v>4.7409999999999997</v>
      </c>
      <c r="M44">
        <v>3.9009999999999998</v>
      </c>
      <c r="N44">
        <v>4.4269999999999996</v>
      </c>
      <c r="O44">
        <v>6.19</v>
      </c>
      <c r="P44">
        <v>6.5670000000000002</v>
      </c>
      <c r="Q44">
        <v>6.0549999999999997</v>
      </c>
      <c r="R44">
        <v>5.3390000000000004</v>
      </c>
      <c r="S44">
        <v>5.444</v>
      </c>
      <c r="T44">
        <v>4.4409999999999998</v>
      </c>
      <c r="U44">
        <v>4.7229999999999999</v>
      </c>
      <c r="V44">
        <v>5.5330000000000004</v>
      </c>
      <c r="W44">
        <v>3.972</v>
      </c>
      <c r="X44">
        <v>5.0049999999999999</v>
      </c>
      <c r="Y44">
        <v>6.07</v>
      </c>
      <c r="Z44">
        <v>4.7830000000000004</v>
      </c>
      <c r="AA44">
        <v>4.5730000000000004</v>
      </c>
      <c r="AB44">
        <v>4.8170000000000002</v>
      </c>
      <c r="AC44">
        <v>3.0289999999999999</v>
      </c>
      <c r="AD44">
        <v>4.6479999999999997</v>
      </c>
      <c r="AE44" s="4">
        <v>4.1829999999999998</v>
      </c>
      <c r="AF44">
        <v>4.8310000000000004</v>
      </c>
      <c r="AG44">
        <v>4.7080000000000002</v>
      </c>
      <c r="AH44">
        <v>5.4850000000000003</v>
      </c>
      <c r="AI44" s="4"/>
      <c r="AJ44" s="4"/>
      <c r="AK44" s="4"/>
      <c r="AL44" s="4"/>
      <c r="AM44" s="4"/>
      <c r="AN44" s="4"/>
      <c r="AO44" s="4"/>
      <c r="AP44" s="4"/>
      <c r="AQ44" s="4"/>
      <c r="AR44" s="4"/>
      <c r="AS44" s="4"/>
      <c r="AT44" s="4"/>
      <c r="AU44" s="4"/>
      <c r="AV44" s="4"/>
      <c r="AW44" s="4"/>
      <c r="AX44" s="4"/>
      <c r="AY44" s="4"/>
    </row>
    <row r="45" spans="1:51" ht="14.5" x14ac:dyDescent="0.35">
      <c r="A45" s="88">
        <v>46419</v>
      </c>
      <c r="B45" s="15"/>
      <c r="C45" s="13">
        <v>5</v>
      </c>
      <c r="D45" s="14">
        <v>5</v>
      </c>
      <c r="E45">
        <v>5.6369999999999996</v>
      </c>
      <c r="F45">
        <v>6.1970000000000001</v>
      </c>
      <c r="G45">
        <v>3.9220000000000002</v>
      </c>
      <c r="H45">
        <v>4.9930000000000003</v>
      </c>
      <c r="I45">
        <v>4.9219999999999997</v>
      </c>
      <c r="J45">
        <v>5.03</v>
      </c>
      <c r="K45">
        <v>3.5920000000000001</v>
      </c>
      <c r="L45">
        <v>4.0890000000000004</v>
      </c>
      <c r="M45">
        <v>3.7269999999999999</v>
      </c>
      <c r="N45">
        <v>3.7989999999999999</v>
      </c>
      <c r="O45">
        <v>5.1630000000000003</v>
      </c>
      <c r="P45">
        <v>5.28</v>
      </c>
      <c r="Q45">
        <v>5.8760000000000003</v>
      </c>
      <c r="R45">
        <v>4.2030000000000003</v>
      </c>
      <c r="S45">
        <v>4.766</v>
      </c>
      <c r="T45">
        <v>3.6480000000000001</v>
      </c>
      <c r="U45">
        <v>3.8530000000000002</v>
      </c>
      <c r="V45">
        <v>4.2069999999999999</v>
      </c>
      <c r="W45">
        <v>3.4630000000000001</v>
      </c>
      <c r="X45">
        <v>4.8380000000000001</v>
      </c>
      <c r="Y45">
        <v>7.048</v>
      </c>
      <c r="Z45">
        <v>5.45</v>
      </c>
      <c r="AA45">
        <v>4.5030000000000001</v>
      </c>
      <c r="AB45">
        <v>4.3920000000000003</v>
      </c>
      <c r="AC45">
        <v>2.5099999999999998</v>
      </c>
      <c r="AD45">
        <v>3.9729999999999999</v>
      </c>
      <c r="AE45" s="4">
        <v>3.91</v>
      </c>
      <c r="AF45">
        <v>4.2649999999999997</v>
      </c>
      <c r="AG45">
        <v>3.8889999999999998</v>
      </c>
      <c r="AH45">
        <v>4.5279999999999996</v>
      </c>
      <c r="AI45" s="4"/>
      <c r="AJ45" s="4"/>
      <c r="AK45" s="4"/>
      <c r="AL45" s="4"/>
      <c r="AM45" s="4"/>
      <c r="AN45" s="4"/>
      <c r="AO45" s="4"/>
      <c r="AP45" s="4"/>
      <c r="AQ45" s="4"/>
      <c r="AR45" s="4"/>
      <c r="AS45" s="4"/>
      <c r="AT45" s="4"/>
      <c r="AU45" s="4"/>
      <c r="AV45" s="4"/>
      <c r="AW45" s="4"/>
      <c r="AX45" s="4"/>
      <c r="AY45" s="4"/>
    </row>
    <row r="46" spans="1:51" ht="14.5" x14ac:dyDescent="0.35">
      <c r="A46" s="88">
        <v>46447</v>
      </c>
      <c r="B46" s="15"/>
      <c r="C46" s="13">
        <v>8</v>
      </c>
      <c r="D46" s="14">
        <v>10</v>
      </c>
      <c r="E46">
        <v>10.946999999999999</v>
      </c>
      <c r="F46">
        <v>7.0510000000000002</v>
      </c>
      <c r="G46">
        <v>12.968</v>
      </c>
      <c r="H46">
        <v>7.9390000000000001</v>
      </c>
      <c r="I46">
        <v>7.98</v>
      </c>
      <c r="J46">
        <v>6.33</v>
      </c>
      <c r="K46">
        <v>6.8490000000000002</v>
      </c>
      <c r="L46">
        <v>5.2949999999999999</v>
      </c>
      <c r="M46">
        <v>5.516</v>
      </c>
      <c r="N46">
        <v>12.016</v>
      </c>
      <c r="O46">
        <v>9.0060000000000002</v>
      </c>
      <c r="P46">
        <v>6.8159999999999998</v>
      </c>
      <c r="Q46">
        <v>17.061</v>
      </c>
      <c r="R46">
        <v>5.3330000000000002</v>
      </c>
      <c r="S46">
        <v>8.1839999999999993</v>
      </c>
      <c r="T46">
        <v>4.0789999999999997</v>
      </c>
      <c r="U46">
        <v>5.8280000000000003</v>
      </c>
      <c r="V46">
        <v>8.2859999999999996</v>
      </c>
      <c r="W46">
        <v>4.83</v>
      </c>
      <c r="X46">
        <v>7.524</v>
      </c>
      <c r="Y46">
        <v>12.394</v>
      </c>
      <c r="Z46">
        <v>8.1170000000000009</v>
      </c>
      <c r="AA46">
        <v>11.605</v>
      </c>
      <c r="AB46">
        <v>5.1159999999999997</v>
      </c>
      <c r="AC46">
        <v>3.202</v>
      </c>
      <c r="AD46">
        <v>5.649</v>
      </c>
      <c r="AE46" s="4">
        <v>4.1260000000000003</v>
      </c>
      <c r="AF46">
        <v>5.9889999999999999</v>
      </c>
      <c r="AG46">
        <v>6.0990000000000002</v>
      </c>
      <c r="AH46">
        <v>8.7579999999999991</v>
      </c>
      <c r="AI46" s="4"/>
      <c r="AJ46" s="4"/>
      <c r="AK46" s="4"/>
      <c r="AL46" s="4"/>
      <c r="AM46" s="4"/>
      <c r="AN46" s="4"/>
      <c r="AO46" s="4"/>
      <c r="AP46" s="4"/>
      <c r="AQ46" s="4"/>
      <c r="AR46" s="4"/>
      <c r="AS46" s="4"/>
      <c r="AT46" s="4"/>
      <c r="AU46" s="4"/>
      <c r="AV46" s="4"/>
      <c r="AW46" s="4"/>
      <c r="AX46" s="4"/>
      <c r="AY46" s="4"/>
    </row>
    <row r="47" spans="1:51" ht="14.5" x14ac:dyDescent="0.35">
      <c r="A47" s="88">
        <v>46478</v>
      </c>
      <c r="B47" s="15"/>
      <c r="C47" s="13">
        <v>20</v>
      </c>
      <c r="D47" s="14">
        <v>23</v>
      </c>
      <c r="E47">
        <v>17.568999999999999</v>
      </c>
      <c r="F47">
        <v>18.03</v>
      </c>
      <c r="G47">
        <v>25.314</v>
      </c>
      <c r="H47">
        <v>14.739000000000001</v>
      </c>
      <c r="I47">
        <v>15.629</v>
      </c>
      <c r="J47">
        <v>26.477</v>
      </c>
      <c r="K47">
        <v>28.376000000000001</v>
      </c>
      <c r="L47">
        <v>16.016999999999999</v>
      </c>
      <c r="M47">
        <v>15.631</v>
      </c>
      <c r="N47">
        <v>37.479999999999997</v>
      </c>
      <c r="O47">
        <v>30.216999999999999</v>
      </c>
      <c r="P47">
        <v>26.303000000000001</v>
      </c>
      <c r="Q47">
        <v>25.792000000000002</v>
      </c>
      <c r="R47">
        <v>13.986000000000001</v>
      </c>
      <c r="S47">
        <v>16.71</v>
      </c>
      <c r="T47">
        <v>13.805</v>
      </c>
      <c r="U47">
        <v>14.542</v>
      </c>
      <c r="V47">
        <v>33.472999999999999</v>
      </c>
      <c r="W47">
        <v>9.4009999999999998</v>
      </c>
      <c r="X47">
        <v>20.896000000000001</v>
      </c>
      <c r="Y47">
        <v>18.335000000000001</v>
      </c>
      <c r="Z47">
        <v>17.687999999999999</v>
      </c>
      <c r="AA47">
        <v>25.957999999999998</v>
      </c>
      <c r="AB47">
        <v>13.039</v>
      </c>
      <c r="AC47">
        <v>17.459</v>
      </c>
      <c r="AD47">
        <v>12.984999999999999</v>
      </c>
      <c r="AE47" s="4">
        <v>8.4359999999999999</v>
      </c>
      <c r="AF47">
        <v>30.445</v>
      </c>
      <c r="AG47">
        <v>16.140999999999998</v>
      </c>
      <c r="AH47">
        <v>27.12</v>
      </c>
      <c r="AI47" s="4"/>
      <c r="AJ47" s="4"/>
      <c r="AK47" s="4"/>
      <c r="AL47" s="4"/>
      <c r="AM47" s="4"/>
      <c r="AN47" s="4"/>
      <c r="AO47" s="4"/>
      <c r="AP47" s="4"/>
      <c r="AQ47" s="4"/>
      <c r="AR47" s="4"/>
      <c r="AS47" s="4"/>
      <c r="AT47" s="4"/>
      <c r="AU47" s="4"/>
      <c r="AV47" s="4"/>
      <c r="AW47" s="4"/>
      <c r="AX47" s="4"/>
      <c r="AY47" s="4"/>
    </row>
    <row r="48" spans="1:51" ht="14.5" x14ac:dyDescent="0.35">
      <c r="A48" s="88">
        <v>46508</v>
      </c>
      <c r="B48" s="15"/>
      <c r="C48" s="13">
        <v>56</v>
      </c>
      <c r="D48" s="14">
        <v>68</v>
      </c>
      <c r="E48">
        <v>54.924999999999997</v>
      </c>
      <c r="F48">
        <v>66.953999999999994</v>
      </c>
      <c r="G48">
        <v>93.126000000000005</v>
      </c>
      <c r="H48">
        <v>64.551000000000002</v>
      </c>
      <c r="I48">
        <v>64.637</v>
      </c>
      <c r="J48">
        <v>64.834000000000003</v>
      </c>
      <c r="K48">
        <v>109.309</v>
      </c>
      <c r="L48">
        <v>27.323</v>
      </c>
      <c r="M48">
        <v>58.768999999999998</v>
      </c>
      <c r="N48">
        <v>85.632000000000005</v>
      </c>
      <c r="O48">
        <v>114.039</v>
      </c>
      <c r="P48">
        <v>66.816000000000003</v>
      </c>
      <c r="Q48">
        <v>77.813000000000002</v>
      </c>
      <c r="R48">
        <v>76.790999999999997</v>
      </c>
      <c r="S48">
        <v>95.007999999999996</v>
      </c>
      <c r="T48">
        <v>48.295000000000002</v>
      </c>
      <c r="U48">
        <v>51.856999999999999</v>
      </c>
      <c r="V48">
        <v>64.337999999999994</v>
      </c>
      <c r="W48">
        <v>41.481000000000002</v>
      </c>
      <c r="X48">
        <v>62.935000000000002</v>
      </c>
      <c r="Y48">
        <v>48.728999999999999</v>
      </c>
      <c r="Z48">
        <v>51.938000000000002</v>
      </c>
      <c r="AA48">
        <v>61.665999999999997</v>
      </c>
      <c r="AB48">
        <v>35.914000000000001</v>
      </c>
      <c r="AC48">
        <v>58.180999999999997</v>
      </c>
      <c r="AD48">
        <v>62.277000000000001</v>
      </c>
      <c r="AE48" s="4">
        <v>46.744</v>
      </c>
      <c r="AF48">
        <v>83.045000000000002</v>
      </c>
      <c r="AG48">
        <v>88.091999999999999</v>
      </c>
      <c r="AH48">
        <v>73.709999999999994</v>
      </c>
      <c r="AI48" s="4"/>
      <c r="AJ48" s="4"/>
      <c r="AK48" s="4"/>
      <c r="AL48" s="4"/>
      <c r="AM48" s="4"/>
      <c r="AN48" s="4"/>
      <c r="AO48" s="4"/>
      <c r="AP48" s="4"/>
      <c r="AQ48" s="4"/>
      <c r="AR48" s="4"/>
      <c r="AS48" s="4"/>
      <c r="AT48" s="4"/>
      <c r="AU48" s="4"/>
      <c r="AV48" s="4"/>
      <c r="AW48" s="4"/>
      <c r="AX48" s="4"/>
      <c r="AY48" s="4"/>
    </row>
    <row r="49" spans="1:1005" ht="14.5" x14ac:dyDescent="0.35">
      <c r="A49" s="88">
        <v>46539</v>
      </c>
      <c r="B49" s="15"/>
      <c r="C49" s="13">
        <v>40</v>
      </c>
      <c r="D49" s="14">
        <v>62</v>
      </c>
      <c r="E49">
        <v>123.617</v>
      </c>
      <c r="F49">
        <v>33.295999999999999</v>
      </c>
      <c r="G49">
        <v>119.66500000000001</v>
      </c>
      <c r="H49">
        <v>56.593000000000004</v>
      </c>
      <c r="I49">
        <v>103.765</v>
      </c>
      <c r="J49">
        <v>30.181999999999999</v>
      </c>
      <c r="K49">
        <v>65.616</v>
      </c>
      <c r="L49">
        <v>11.85</v>
      </c>
      <c r="M49">
        <v>43.527000000000001</v>
      </c>
      <c r="N49">
        <v>48.752000000000002</v>
      </c>
      <c r="O49">
        <v>109.229</v>
      </c>
      <c r="P49">
        <v>34.088000000000001</v>
      </c>
      <c r="Q49">
        <v>59.261000000000003</v>
      </c>
      <c r="R49">
        <v>99.997</v>
      </c>
      <c r="S49">
        <v>48.89</v>
      </c>
      <c r="T49">
        <v>63.731000000000002</v>
      </c>
      <c r="U49">
        <v>95.525999999999996</v>
      </c>
      <c r="V49">
        <v>29.707000000000001</v>
      </c>
      <c r="W49">
        <v>32.286999999999999</v>
      </c>
      <c r="X49">
        <v>75.728999999999999</v>
      </c>
      <c r="Y49">
        <v>93.474000000000004</v>
      </c>
      <c r="Z49">
        <v>76.992000000000004</v>
      </c>
      <c r="AA49">
        <v>78.057000000000002</v>
      </c>
      <c r="AB49">
        <v>11.976000000000001</v>
      </c>
      <c r="AC49">
        <v>124.73699999999999</v>
      </c>
      <c r="AD49">
        <v>38.591999999999999</v>
      </c>
      <c r="AE49" s="4">
        <v>76.546999999999997</v>
      </c>
      <c r="AF49">
        <v>48.198999999999998</v>
      </c>
      <c r="AG49">
        <v>108.629</v>
      </c>
      <c r="AH49">
        <v>66.745000000000005</v>
      </c>
      <c r="AI49" s="4"/>
      <c r="AJ49" s="4"/>
      <c r="AK49" s="4"/>
      <c r="AL49" s="4"/>
      <c r="AM49" s="4"/>
      <c r="AN49" s="4"/>
      <c r="AO49" s="4"/>
      <c r="AP49" s="4"/>
      <c r="AQ49" s="4"/>
      <c r="AR49" s="4"/>
      <c r="AS49" s="4"/>
      <c r="AT49" s="4"/>
      <c r="AU49" s="4"/>
      <c r="AV49" s="4"/>
      <c r="AW49" s="4"/>
      <c r="AX49" s="4"/>
      <c r="AY49" s="4"/>
    </row>
    <row r="50" spans="1:1005" ht="14.5" x14ac:dyDescent="0.35">
      <c r="A50" s="88">
        <v>46569</v>
      </c>
      <c r="B50" s="15"/>
      <c r="C50" s="13">
        <v>13</v>
      </c>
      <c r="D50" s="14">
        <v>21</v>
      </c>
      <c r="E50">
        <v>82.751000000000005</v>
      </c>
      <c r="F50">
        <v>13.083</v>
      </c>
      <c r="G50">
        <v>33.575000000000003</v>
      </c>
      <c r="H50">
        <v>25.577000000000002</v>
      </c>
      <c r="I50">
        <v>73.819000000000003</v>
      </c>
      <c r="J50">
        <v>9.1110000000000007</v>
      </c>
      <c r="K50">
        <v>19.486000000000001</v>
      </c>
      <c r="L50">
        <v>5.6559999999999997</v>
      </c>
      <c r="M50">
        <v>11.882999999999999</v>
      </c>
      <c r="N50">
        <v>16.536000000000001</v>
      </c>
      <c r="O50">
        <v>38.32</v>
      </c>
      <c r="P50">
        <v>15.005000000000001</v>
      </c>
      <c r="Q50">
        <v>18.940000000000001</v>
      </c>
      <c r="R50">
        <v>32.625999999999998</v>
      </c>
      <c r="S50">
        <v>16.067</v>
      </c>
      <c r="T50">
        <v>15.438000000000001</v>
      </c>
      <c r="U50">
        <v>30.391999999999999</v>
      </c>
      <c r="V50">
        <v>12.098000000000001</v>
      </c>
      <c r="W50">
        <v>11.212999999999999</v>
      </c>
      <c r="X50">
        <v>17.786000000000001</v>
      </c>
      <c r="Y50">
        <v>23.972999999999999</v>
      </c>
      <c r="Z50">
        <v>16.167999999999999</v>
      </c>
      <c r="AA50">
        <v>19.013999999999999</v>
      </c>
      <c r="AB50">
        <v>5.5209999999999999</v>
      </c>
      <c r="AC50">
        <v>53.006</v>
      </c>
      <c r="AD50">
        <v>11.34</v>
      </c>
      <c r="AE50" s="4">
        <v>28.053000000000001</v>
      </c>
      <c r="AF50">
        <v>19.221</v>
      </c>
      <c r="AG50">
        <v>39.015999999999998</v>
      </c>
      <c r="AH50">
        <v>15.303000000000001</v>
      </c>
      <c r="AI50" s="4"/>
      <c r="AJ50" s="4"/>
      <c r="AK50" s="4"/>
      <c r="AL50" s="4"/>
      <c r="AM50" s="4"/>
      <c r="AN50" s="4"/>
      <c r="AO50" s="4"/>
      <c r="AP50" s="4"/>
      <c r="AQ50" s="4"/>
      <c r="AR50" s="4"/>
      <c r="AS50" s="4"/>
      <c r="AT50" s="4"/>
      <c r="AU50" s="4"/>
      <c r="AV50" s="4"/>
      <c r="AW50" s="4"/>
      <c r="AX50" s="4"/>
      <c r="AY50" s="4"/>
    </row>
    <row r="51" spans="1:1005" ht="14.5" x14ac:dyDescent="0.35">
      <c r="A51" s="88">
        <v>46600</v>
      </c>
      <c r="B51" s="15"/>
      <c r="C51" s="13">
        <v>12</v>
      </c>
      <c r="D51" s="14">
        <v>15</v>
      </c>
      <c r="E51">
        <v>23.718</v>
      </c>
      <c r="F51">
        <v>7.9710000000000001</v>
      </c>
      <c r="G51">
        <v>24.850999999999999</v>
      </c>
      <c r="H51">
        <v>12.891999999999999</v>
      </c>
      <c r="I51">
        <v>45.000999999999998</v>
      </c>
      <c r="J51">
        <v>7.3730000000000002</v>
      </c>
      <c r="K51">
        <v>21.658999999999999</v>
      </c>
      <c r="L51">
        <v>4.8220000000000001</v>
      </c>
      <c r="M51">
        <v>9.7089999999999996</v>
      </c>
      <c r="N51">
        <v>7.6539999999999999</v>
      </c>
      <c r="O51">
        <v>19.934999999999999</v>
      </c>
      <c r="P51">
        <v>11.935</v>
      </c>
      <c r="Q51">
        <v>29.003</v>
      </c>
      <c r="R51">
        <v>14.012</v>
      </c>
      <c r="S51">
        <v>7.2229999999999999</v>
      </c>
      <c r="T51">
        <v>12.086</v>
      </c>
      <c r="U51">
        <v>11.927</v>
      </c>
      <c r="V51">
        <v>7.27</v>
      </c>
      <c r="W51">
        <v>10.260999999999999</v>
      </c>
      <c r="X51">
        <v>12.157999999999999</v>
      </c>
      <c r="Y51">
        <v>11.474</v>
      </c>
      <c r="Z51">
        <v>12.645</v>
      </c>
      <c r="AA51">
        <v>11.199</v>
      </c>
      <c r="AB51">
        <v>4.28</v>
      </c>
      <c r="AC51">
        <v>12.465999999999999</v>
      </c>
      <c r="AD51">
        <v>7.1849999999999996</v>
      </c>
      <c r="AE51" s="4">
        <v>12.396000000000001</v>
      </c>
      <c r="AF51">
        <v>16.238</v>
      </c>
      <c r="AG51">
        <v>15.512</v>
      </c>
      <c r="AH51">
        <v>9.51</v>
      </c>
      <c r="AI51" s="4"/>
      <c r="AJ51" s="4"/>
      <c r="AK51" s="4"/>
      <c r="AL51" s="4"/>
      <c r="AM51" s="4"/>
      <c r="AN51" s="4"/>
      <c r="AO51" s="4"/>
      <c r="AP51" s="4"/>
      <c r="AQ51" s="4"/>
      <c r="AR51" s="4"/>
      <c r="AS51" s="4"/>
      <c r="AT51" s="4"/>
      <c r="AU51" s="4"/>
      <c r="AV51" s="4"/>
      <c r="AW51" s="4"/>
      <c r="AX51" s="4"/>
      <c r="AY51" s="4"/>
    </row>
    <row r="52" spans="1:1005" ht="14.5" x14ac:dyDescent="0.35">
      <c r="A52" s="88">
        <v>46631</v>
      </c>
      <c r="B52" s="15"/>
      <c r="C52" s="13">
        <v>11</v>
      </c>
      <c r="D52" s="14">
        <v>16</v>
      </c>
      <c r="E52">
        <v>14.053000000000001</v>
      </c>
      <c r="F52">
        <v>8.11</v>
      </c>
      <c r="G52">
        <v>24.873999999999999</v>
      </c>
      <c r="H52">
        <v>10.526</v>
      </c>
      <c r="I52">
        <v>27.63</v>
      </c>
      <c r="J52">
        <v>6.9790000000000001</v>
      </c>
      <c r="K52">
        <v>9.7050000000000001</v>
      </c>
      <c r="L52">
        <v>9.4749999999999996</v>
      </c>
      <c r="M52">
        <v>20.119</v>
      </c>
      <c r="N52">
        <v>17.111000000000001</v>
      </c>
      <c r="O52">
        <v>12.071999999999999</v>
      </c>
      <c r="P52">
        <v>12.423</v>
      </c>
      <c r="Q52">
        <v>17.86</v>
      </c>
      <c r="R52">
        <v>13.294</v>
      </c>
      <c r="S52">
        <v>6.8049999999999997</v>
      </c>
      <c r="T52">
        <v>9.2949999999999999</v>
      </c>
      <c r="U52">
        <v>8.4860000000000007</v>
      </c>
      <c r="V52">
        <v>5.8230000000000004</v>
      </c>
      <c r="W52">
        <v>28.306000000000001</v>
      </c>
      <c r="X52">
        <v>14.423999999999999</v>
      </c>
      <c r="Y52">
        <v>9.0920000000000005</v>
      </c>
      <c r="Z52">
        <v>10.11</v>
      </c>
      <c r="AA52">
        <v>6.7789999999999999</v>
      </c>
      <c r="AB52">
        <v>3.6909999999999998</v>
      </c>
      <c r="AC52">
        <v>6.9470000000000001</v>
      </c>
      <c r="AD52">
        <v>5.9109999999999996</v>
      </c>
      <c r="AE52" s="4">
        <v>26.664000000000001</v>
      </c>
      <c r="AF52">
        <v>13.205</v>
      </c>
      <c r="AG52">
        <v>18.942</v>
      </c>
      <c r="AH52">
        <v>14.662000000000001</v>
      </c>
      <c r="AI52" s="4"/>
      <c r="AJ52" s="4"/>
      <c r="AK52" s="4"/>
      <c r="AL52" s="4"/>
      <c r="AM52" s="4"/>
      <c r="AN52" s="4"/>
      <c r="AO52" s="4"/>
      <c r="AP52" s="4"/>
      <c r="AQ52" s="4"/>
      <c r="AR52" s="4"/>
      <c r="AS52" s="4"/>
      <c r="AT52" s="4"/>
      <c r="AU52" s="4"/>
      <c r="AV52" s="4"/>
      <c r="AW52" s="4"/>
      <c r="AX52" s="4"/>
      <c r="AY52" s="4"/>
    </row>
    <row r="53" spans="1:1005" ht="14.5" x14ac:dyDescent="0.35">
      <c r="A53" s="88">
        <v>46661</v>
      </c>
      <c r="B53" s="15"/>
      <c r="C53" s="13">
        <v>8</v>
      </c>
      <c r="D53" s="14">
        <v>12</v>
      </c>
      <c r="E53">
        <v>11.997999999999999</v>
      </c>
      <c r="F53">
        <v>12.346</v>
      </c>
      <c r="G53">
        <v>27.846</v>
      </c>
      <c r="H53">
        <v>9.8520000000000003</v>
      </c>
      <c r="I53">
        <v>12.426</v>
      </c>
      <c r="J53">
        <v>7.4109999999999996</v>
      </c>
      <c r="K53">
        <v>7.1050000000000004</v>
      </c>
      <c r="L53">
        <v>9.9920000000000009</v>
      </c>
      <c r="M53">
        <v>9.8490000000000002</v>
      </c>
      <c r="N53">
        <v>20.436</v>
      </c>
      <c r="O53">
        <v>20.603000000000002</v>
      </c>
      <c r="P53">
        <v>34.174999999999997</v>
      </c>
      <c r="Q53">
        <v>16.428000000000001</v>
      </c>
      <c r="R53">
        <v>9.9420000000000002</v>
      </c>
      <c r="S53">
        <v>7.3730000000000002</v>
      </c>
      <c r="T53">
        <v>12.048</v>
      </c>
      <c r="U53">
        <v>10.811</v>
      </c>
      <c r="V53">
        <v>5.1029999999999998</v>
      </c>
      <c r="W53">
        <v>17.148</v>
      </c>
      <c r="X53">
        <v>23.957999999999998</v>
      </c>
      <c r="Y53">
        <v>9.5229999999999997</v>
      </c>
      <c r="Z53">
        <v>9.2720000000000002</v>
      </c>
      <c r="AA53">
        <v>7.7350000000000003</v>
      </c>
      <c r="AB53">
        <v>4.5250000000000004</v>
      </c>
      <c r="AC53">
        <v>5.9880000000000004</v>
      </c>
      <c r="AD53">
        <v>5.702</v>
      </c>
      <c r="AE53" s="4">
        <v>10.803000000000001</v>
      </c>
      <c r="AF53">
        <v>7.819</v>
      </c>
      <c r="AG53">
        <v>10.361000000000001</v>
      </c>
      <c r="AH53">
        <v>11.416</v>
      </c>
      <c r="AI53" s="4"/>
      <c r="AJ53" s="4"/>
      <c r="AK53" s="4"/>
      <c r="AL53" s="4"/>
      <c r="AM53" s="4"/>
      <c r="AN53" s="4"/>
      <c r="AO53" s="4"/>
      <c r="AP53" s="4"/>
      <c r="AQ53" s="4"/>
      <c r="AR53" s="4"/>
      <c r="AS53" s="4"/>
      <c r="AT53" s="4"/>
      <c r="AU53" s="4"/>
      <c r="AV53" s="4"/>
      <c r="AW53" s="4"/>
      <c r="AX53" s="4"/>
      <c r="AY53" s="4"/>
    </row>
    <row r="54" spans="1:1005" ht="14.5" x14ac:dyDescent="0.35">
      <c r="A54" s="88">
        <v>46692</v>
      </c>
      <c r="B54" s="15"/>
      <c r="C54" s="13">
        <v>6</v>
      </c>
      <c r="D54" s="14">
        <v>9</v>
      </c>
      <c r="E54">
        <v>8.5259999999999998</v>
      </c>
      <c r="F54">
        <v>7.7640000000000002</v>
      </c>
      <c r="G54">
        <v>11.999000000000001</v>
      </c>
      <c r="H54">
        <v>8.5210000000000008</v>
      </c>
      <c r="I54">
        <v>7.35</v>
      </c>
      <c r="J54">
        <v>5.7309999999999999</v>
      </c>
      <c r="K54">
        <v>6.048</v>
      </c>
      <c r="L54">
        <v>5.992</v>
      </c>
      <c r="M54">
        <v>6.0250000000000004</v>
      </c>
      <c r="N54">
        <v>11.103</v>
      </c>
      <c r="O54">
        <v>13.507999999999999</v>
      </c>
      <c r="P54">
        <v>13.956</v>
      </c>
      <c r="Q54">
        <v>8.4789999999999992</v>
      </c>
      <c r="R54">
        <v>8.4030000000000005</v>
      </c>
      <c r="S54">
        <v>6.6479999999999997</v>
      </c>
      <c r="T54">
        <v>8.7539999999999996</v>
      </c>
      <c r="U54">
        <v>7.8490000000000002</v>
      </c>
      <c r="V54">
        <v>4.4640000000000004</v>
      </c>
      <c r="W54">
        <v>8.5990000000000002</v>
      </c>
      <c r="X54">
        <v>10.972</v>
      </c>
      <c r="Y54">
        <v>7.0380000000000003</v>
      </c>
      <c r="Z54">
        <v>6.0389999999999997</v>
      </c>
      <c r="AA54">
        <v>5.94</v>
      </c>
      <c r="AB54">
        <v>4.1950000000000003</v>
      </c>
      <c r="AC54">
        <v>5.29</v>
      </c>
      <c r="AD54">
        <v>6.1689999999999996</v>
      </c>
      <c r="AE54" s="4">
        <v>6.7450000000000001</v>
      </c>
      <c r="AF54">
        <v>6.0069999999999997</v>
      </c>
      <c r="AG54">
        <v>7.008</v>
      </c>
      <c r="AH54">
        <v>8.3379999999999992</v>
      </c>
      <c r="AI54" s="4"/>
      <c r="AJ54" s="4"/>
      <c r="AK54" s="4"/>
      <c r="AL54" s="4"/>
      <c r="AM54" s="4"/>
      <c r="AN54" s="4"/>
      <c r="AO54" s="4"/>
      <c r="AP54" s="4"/>
      <c r="AQ54" s="4"/>
      <c r="AR54" s="4"/>
      <c r="AS54" s="4"/>
      <c r="AT54" s="4"/>
      <c r="AU54" s="4"/>
      <c r="AV54" s="4"/>
      <c r="AW54" s="4"/>
      <c r="AX54" s="4"/>
      <c r="AY54" s="4"/>
    </row>
    <row r="55" spans="1:1005" ht="14.5" x14ac:dyDescent="0.35">
      <c r="A55" s="88">
        <v>46722</v>
      </c>
      <c r="B55" s="15"/>
      <c r="C55" s="13">
        <v>6</v>
      </c>
      <c r="D55" s="14">
        <v>7</v>
      </c>
      <c r="E55">
        <v>7.08</v>
      </c>
      <c r="F55">
        <v>5.8620000000000001</v>
      </c>
      <c r="G55">
        <v>7.5960000000000001</v>
      </c>
      <c r="H55">
        <v>7.0869999999999997</v>
      </c>
      <c r="I55">
        <v>6.0579999999999998</v>
      </c>
      <c r="J55">
        <v>4.8230000000000004</v>
      </c>
      <c r="K55">
        <v>5.2110000000000003</v>
      </c>
      <c r="L55">
        <v>4.6109999999999998</v>
      </c>
      <c r="M55">
        <v>5.1390000000000002</v>
      </c>
      <c r="N55">
        <v>7.21</v>
      </c>
      <c r="O55">
        <v>8.2349999999999994</v>
      </c>
      <c r="P55">
        <v>8.0649999999999995</v>
      </c>
      <c r="Q55">
        <v>6.5590000000000002</v>
      </c>
      <c r="R55">
        <v>6.6980000000000004</v>
      </c>
      <c r="S55">
        <v>5.1239999999999997</v>
      </c>
      <c r="T55">
        <v>5.7839999999999998</v>
      </c>
      <c r="U55">
        <v>6.0869999999999997</v>
      </c>
      <c r="V55">
        <v>4.3440000000000003</v>
      </c>
      <c r="W55">
        <v>5.9450000000000003</v>
      </c>
      <c r="X55">
        <v>7.2140000000000004</v>
      </c>
      <c r="Y55">
        <v>5.681</v>
      </c>
      <c r="Z55">
        <v>5.04</v>
      </c>
      <c r="AA55">
        <v>5.5069999999999997</v>
      </c>
      <c r="AB55">
        <v>3.399</v>
      </c>
      <c r="AC55">
        <v>5.0250000000000004</v>
      </c>
      <c r="AD55">
        <v>5.1219999999999999</v>
      </c>
      <c r="AE55" s="4">
        <v>5.5220000000000002</v>
      </c>
      <c r="AF55">
        <v>5.2859999999999996</v>
      </c>
      <c r="AG55">
        <v>6.024</v>
      </c>
      <c r="AH55">
        <v>5.9409999999999998</v>
      </c>
      <c r="AI55" s="4"/>
      <c r="AJ55" s="4"/>
      <c r="AK55" s="4"/>
      <c r="AL55" s="4"/>
      <c r="AM55" s="4"/>
      <c r="AN55" s="4"/>
      <c r="AO55" s="4"/>
      <c r="AP55" s="4"/>
      <c r="AQ55" s="4"/>
      <c r="AR55" s="4"/>
      <c r="AS55" s="4"/>
      <c r="AT55" s="4"/>
      <c r="AU55" s="4"/>
      <c r="AV55" s="4"/>
      <c r="AW55" s="4"/>
      <c r="AX55" s="4"/>
      <c r="AY55" s="4"/>
    </row>
    <row r="56" spans="1:1005" ht="14.5" x14ac:dyDescent="0.35">
      <c r="A56" s="88">
        <v>46753</v>
      </c>
      <c r="B56" s="15"/>
      <c r="C56" s="13">
        <v>6</v>
      </c>
      <c r="D56" s="14">
        <v>6</v>
      </c>
      <c r="E56">
        <v>5.8789999999999996</v>
      </c>
      <c r="F56">
        <v>4.8179999999999996</v>
      </c>
      <c r="G56">
        <v>6.181</v>
      </c>
      <c r="H56">
        <v>5.617</v>
      </c>
      <c r="I56">
        <v>5.5529999999999999</v>
      </c>
      <c r="J56">
        <v>4.3849999999999998</v>
      </c>
      <c r="K56">
        <v>4.7380000000000004</v>
      </c>
      <c r="L56">
        <v>3.9039999999999999</v>
      </c>
      <c r="M56">
        <v>4.431</v>
      </c>
      <c r="N56">
        <v>6.1879999999999997</v>
      </c>
      <c r="O56">
        <v>6.5650000000000004</v>
      </c>
      <c r="P56">
        <v>6.0540000000000003</v>
      </c>
      <c r="Q56">
        <v>5.3689999999999998</v>
      </c>
      <c r="R56">
        <v>5.4459999999999997</v>
      </c>
      <c r="S56">
        <v>4.4359999999999999</v>
      </c>
      <c r="T56">
        <v>4.72</v>
      </c>
      <c r="U56">
        <v>5.5679999999999996</v>
      </c>
      <c r="V56">
        <v>3.9590000000000001</v>
      </c>
      <c r="W56">
        <v>4.9939999999999998</v>
      </c>
      <c r="X56">
        <v>6.0590000000000002</v>
      </c>
      <c r="Y56">
        <v>4.7990000000000004</v>
      </c>
      <c r="Z56">
        <v>4.5629999999999997</v>
      </c>
      <c r="AA56">
        <v>4.8120000000000003</v>
      </c>
      <c r="AB56">
        <v>3.0219999999999998</v>
      </c>
      <c r="AC56">
        <v>4.6630000000000003</v>
      </c>
      <c r="AD56">
        <v>4.1790000000000003</v>
      </c>
      <c r="AE56" s="4">
        <v>4.8209999999999997</v>
      </c>
      <c r="AF56">
        <v>4.7080000000000002</v>
      </c>
      <c r="AG56">
        <v>5.492</v>
      </c>
      <c r="AH56">
        <v>5.0819999999999999</v>
      </c>
      <c r="AI56" s="4"/>
      <c r="AJ56" s="4"/>
      <c r="AK56" s="4"/>
      <c r="AL56" s="4"/>
      <c r="AM56" s="4"/>
      <c r="AN56" s="4"/>
      <c r="AO56" s="4"/>
      <c r="AP56" s="4"/>
      <c r="AQ56" s="4"/>
      <c r="AR56" s="4"/>
      <c r="AS56" s="4"/>
      <c r="AT56" s="4"/>
      <c r="AU56" s="4"/>
      <c r="AV56" s="4"/>
      <c r="AW56" s="4"/>
      <c r="AX56" s="4"/>
      <c r="AY56" s="4"/>
    </row>
    <row r="57" spans="1:1005" ht="14.5" x14ac:dyDescent="0.35">
      <c r="A57" s="88">
        <v>46784</v>
      </c>
      <c r="B57" s="15"/>
      <c r="C57" s="13">
        <v>5</v>
      </c>
      <c r="D57" s="14">
        <v>5</v>
      </c>
      <c r="E57">
        <v>6.41</v>
      </c>
      <c r="F57">
        <v>4.0599999999999996</v>
      </c>
      <c r="G57">
        <v>5.1609999999999996</v>
      </c>
      <c r="H57">
        <v>5.133</v>
      </c>
      <c r="I57">
        <v>5.2119999999999997</v>
      </c>
      <c r="J57">
        <v>3.7290000000000001</v>
      </c>
      <c r="K57">
        <v>4.2350000000000003</v>
      </c>
      <c r="L57">
        <v>3.8439999999999999</v>
      </c>
      <c r="M57">
        <v>3.9209999999999998</v>
      </c>
      <c r="N57">
        <v>5.343</v>
      </c>
      <c r="O57">
        <v>5.532</v>
      </c>
      <c r="P57">
        <v>6.0650000000000004</v>
      </c>
      <c r="Q57">
        <v>4.3639999999999999</v>
      </c>
      <c r="R57">
        <v>4.9539999999999997</v>
      </c>
      <c r="S57">
        <v>3.7679999999999998</v>
      </c>
      <c r="T57">
        <v>3.9830000000000001</v>
      </c>
      <c r="U57">
        <v>4.37</v>
      </c>
      <c r="V57">
        <v>3.5659999999999998</v>
      </c>
      <c r="W57">
        <v>5.09</v>
      </c>
      <c r="X57">
        <v>7.24</v>
      </c>
      <c r="Y57">
        <v>5.6210000000000004</v>
      </c>
      <c r="Z57">
        <v>4.6509999999999998</v>
      </c>
      <c r="AA57">
        <v>4.5270000000000001</v>
      </c>
      <c r="AB57">
        <v>2.589</v>
      </c>
      <c r="AC57">
        <v>4.1159999999999997</v>
      </c>
      <c r="AD57">
        <v>4.048</v>
      </c>
      <c r="AE57" s="4">
        <v>4.4020000000000001</v>
      </c>
      <c r="AF57">
        <v>4.0209999999999999</v>
      </c>
      <c r="AG57">
        <v>4.6970000000000001</v>
      </c>
      <c r="AH57">
        <v>5.9279999999999999</v>
      </c>
      <c r="AI57" s="4"/>
      <c r="AJ57" s="4"/>
      <c r="AK57" s="4"/>
      <c r="AL57" s="4"/>
      <c r="AM57" s="4"/>
      <c r="AN57" s="4"/>
      <c r="AO57" s="4"/>
      <c r="AP57" s="4"/>
      <c r="AQ57" s="4"/>
      <c r="AR57" s="4"/>
      <c r="AS57" s="4"/>
      <c r="AT57" s="4"/>
      <c r="AU57" s="4"/>
      <c r="AV57" s="4"/>
      <c r="AW57" s="4"/>
      <c r="AX57" s="4"/>
      <c r="AY57" s="4"/>
    </row>
    <row r="58" spans="1:1005" ht="14.5" x14ac:dyDescent="0.35">
      <c r="A58" s="88">
        <v>46813</v>
      </c>
      <c r="B58" s="15"/>
      <c r="C58" s="13">
        <v>8</v>
      </c>
      <c r="D58" s="14">
        <v>10</v>
      </c>
      <c r="E58">
        <v>7.077</v>
      </c>
      <c r="F58">
        <v>13.436</v>
      </c>
      <c r="G58">
        <v>7.9809999999999999</v>
      </c>
      <c r="H58">
        <v>8.0869999999999997</v>
      </c>
      <c r="I58">
        <v>6.3470000000000004</v>
      </c>
      <c r="J58">
        <v>7.0149999999999997</v>
      </c>
      <c r="K58">
        <v>5.4320000000000004</v>
      </c>
      <c r="L58">
        <v>5.5949999999999998</v>
      </c>
      <c r="M58">
        <v>12.077999999999999</v>
      </c>
      <c r="N58">
        <v>9.0259999999999998</v>
      </c>
      <c r="O58">
        <v>6.77</v>
      </c>
      <c r="P58">
        <v>17.331</v>
      </c>
      <c r="Q58">
        <v>5.3570000000000002</v>
      </c>
      <c r="R58">
        <v>8.1750000000000007</v>
      </c>
      <c r="S58">
        <v>4.1689999999999996</v>
      </c>
      <c r="T58">
        <v>5.9320000000000004</v>
      </c>
      <c r="U58">
        <v>8.3209999999999997</v>
      </c>
      <c r="V58">
        <v>4.9560000000000004</v>
      </c>
      <c r="W58">
        <v>7.4939999999999998</v>
      </c>
      <c r="X58">
        <v>13.015000000000001</v>
      </c>
      <c r="Y58">
        <v>8.1389999999999993</v>
      </c>
      <c r="Z58">
        <v>11.87</v>
      </c>
      <c r="AA58">
        <v>5.1619999999999999</v>
      </c>
      <c r="AB58">
        <v>3.2330000000000001</v>
      </c>
      <c r="AC58">
        <v>5.6459999999999999</v>
      </c>
      <c r="AD58">
        <v>4.1079999999999997</v>
      </c>
      <c r="AE58" s="4">
        <v>6.0979999999999999</v>
      </c>
      <c r="AF58">
        <v>6.2080000000000002</v>
      </c>
      <c r="AG58">
        <v>8.7840000000000007</v>
      </c>
      <c r="AH58">
        <v>10.871</v>
      </c>
      <c r="AI58" s="4"/>
      <c r="AJ58" s="4"/>
      <c r="AK58" s="4"/>
      <c r="AL58" s="4"/>
      <c r="AM58" s="4"/>
      <c r="AN58" s="4"/>
      <c r="AO58" s="4"/>
      <c r="AP58" s="4"/>
      <c r="AQ58" s="4"/>
      <c r="AR58" s="4"/>
      <c r="AS58" s="4"/>
      <c r="AT58" s="4"/>
      <c r="AU58" s="4"/>
      <c r="AV58" s="4"/>
      <c r="AW58" s="4"/>
      <c r="AX58" s="4"/>
      <c r="AY58" s="4"/>
    </row>
    <row r="59" spans="1:1005" ht="14.5" x14ac:dyDescent="0.35">
      <c r="A59" s="88">
        <v>46844</v>
      </c>
      <c r="B59" s="15"/>
      <c r="C59" s="13">
        <v>20</v>
      </c>
      <c r="D59" s="14">
        <v>23</v>
      </c>
      <c r="E59">
        <v>18.164999999999999</v>
      </c>
      <c r="F59">
        <v>25.55</v>
      </c>
      <c r="G59">
        <v>15.412000000000001</v>
      </c>
      <c r="H59">
        <v>16.254000000000001</v>
      </c>
      <c r="I59">
        <v>26.779</v>
      </c>
      <c r="J59">
        <v>30.524000000000001</v>
      </c>
      <c r="K59">
        <v>16.263000000000002</v>
      </c>
      <c r="L59">
        <v>16.228999999999999</v>
      </c>
      <c r="M59">
        <v>37.686</v>
      </c>
      <c r="N59">
        <v>30.847000000000001</v>
      </c>
      <c r="O59">
        <v>26.873999999999999</v>
      </c>
      <c r="P59">
        <v>27.23</v>
      </c>
      <c r="Q59">
        <v>14.099</v>
      </c>
      <c r="R59">
        <v>17.943999999999999</v>
      </c>
      <c r="S59">
        <v>14.038</v>
      </c>
      <c r="T59">
        <v>14.813000000000001</v>
      </c>
      <c r="U59">
        <v>33.609000000000002</v>
      </c>
      <c r="V59">
        <v>9.9489999999999998</v>
      </c>
      <c r="W59">
        <v>21.106000000000002</v>
      </c>
      <c r="X59">
        <v>18.303999999999998</v>
      </c>
      <c r="Y59">
        <v>17.817</v>
      </c>
      <c r="Z59">
        <v>25.798999999999999</v>
      </c>
      <c r="AA59">
        <v>13.702999999999999</v>
      </c>
      <c r="AB59">
        <v>19.001000000000001</v>
      </c>
      <c r="AC59">
        <v>12.999000000000001</v>
      </c>
      <c r="AD59">
        <v>8.4789999999999992</v>
      </c>
      <c r="AE59" s="4">
        <v>32.591999999999999</v>
      </c>
      <c r="AF59">
        <v>17.263999999999999</v>
      </c>
      <c r="AG59">
        <v>27.292000000000002</v>
      </c>
      <c r="AH59">
        <v>18.541</v>
      </c>
      <c r="AI59" s="4"/>
      <c r="AJ59" s="4"/>
      <c r="AK59" s="4"/>
      <c r="AL59" s="4"/>
      <c r="AM59" s="4"/>
      <c r="AN59" s="4"/>
      <c r="AO59" s="4"/>
      <c r="AP59" s="4"/>
      <c r="AQ59" s="4"/>
      <c r="AR59" s="4"/>
      <c r="AS59" s="4"/>
      <c r="AT59" s="4"/>
      <c r="AU59" s="4"/>
      <c r="AV59" s="4"/>
      <c r="AW59" s="4"/>
      <c r="AX59" s="4"/>
      <c r="AY59" s="4"/>
    </row>
    <row r="60" spans="1:1005" ht="14.5" x14ac:dyDescent="0.35">
      <c r="A60" s="88">
        <v>46874</v>
      </c>
      <c r="B60" s="15"/>
      <c r="C60" s="13">
        <v>56</v>
      </c>
      <c r="D60" s="14">
        <v>68</v>
      </c>
      <c r="E60">
        <v>66.994</v>
      </c>
      <c r="F60">
        <v>95.941999999999993</v>
      </c>
      <c r="G60">
        <v>66.391999999999996</v>
      </c>
      <c r="H60">
        <v>66.912999999999997</v>
      </c>
      <c r="I60">
        <v>65.010000000000005</v>
      </c>
      <c r="J60">
        <v>109.95099999999999</v>
      </c>
      <c r="K60">
        <v>27.488</v>
      </c>
      <c r="L60">
        <v>61.399000000000001</v>
      </c>
      <c r="M60">
        <v>85.745000000000005</v>
      </c>
      <c r="N60">
        <v>117.52500000000001</v>
      </c>
      <c r="O60">
        <v>67.527000000000001</v>
      </c>
      <c r="P60">
        <v>78.456000000000003</v>
      </c>
      <c r="Q60">
        <v>77.028000000000006</v>
      </c>
      <c r="R60">
        <v>95.694999999999993</v>
      </c>
      <c r="S60">
        <v>50.350999999999999</v>
      </c>
      <c r="T60">
        <v>53.655999999999999</v>
      </c>
      <c r="U60">
        <v>64.408000000000001</v>
      </c>
      <c r="V60">
        <v>42.188000000000002</v>
      </c>
      <c r="W60">
        <v>66.313999999999993</v>
      </c>
      <c r="X60">
        <v>50.423999999999999</v>
      </c>
      <c r="Y60">
        <v>52.003999999999998</v>
      </c>
      <c r="Z60">
        <v>63.674999999999997</v>
      </c>
      <c r="AA60">
        <v>35.79</v>
      </c>
      <c r="AB60">
        <v>57.981000000000002</v>
      </c>
      <c r="AC60">
        <v>62.347999999999999</v>
      </c>
      <c r="AD60">
        <v>48.658000000000001</v>
      </c>
      <c r="AE60" s="4">
        <v>82.918000000000006</v>
      </c>
      <c r="AF60">
        <v>91.16</v>
      </c>
      <c r="AG60">
        <v>73.872</v>
      </c>
      <c r="AH60">
        <v>55.994999999999997</v>
      </c>
      <c r="AI60" s="4"/>
      <c r="AJ60" s="4"/>
      <c r="AK60" s="4"/>
      <c r="AL60" s="4"/>
      <c r="AM60" s="4"/>
      <c r="AN60" s="4"/>
      <c r="AO60" s="4"/>
      <c r="AP60" s="4"/>
      <c r="AQ60" s="4"/>
      <c r="AR60" s="4"/>
      <c r="AS60" s="4"/>
      <c r="AT60" s="4"/>
      <c r="AU60" s="4"/>
      <c r="AV60" s="4"/>
      <c r="AW60" s="4"/>
      <c r="AX60" s="4"/>
      <c r="AY60" s="4"/>
    </row>
    <row r="61" spans="1:1005" ht="14.5" x14ac:dyDescent="0.35">
      <c r="A61" s="88">
        <v>46905</v>
      </c>
      <c r="B61" s="15"/>
      <c r="C61" s="13">
        <v>40</v>
      </c>
      <c r="D61" s="14">
        <v>62</v>
      </c>
      <c r="E61">
        <v>33.320999999999998</v>
      </c>
      <c r="F61">
        <v>118.395</v>
      </c>
      <c r="G61">
        <v>55.360999999999997</v>
      </c>
      <c r="H61">
        <v>104.306</v>
      </c>
      <c r="I61">
        <v>30.204999999999998</v>
      </c>
      <c r="J61">
        <v>64.085999999999999</v>
      </c>
      <c r="K61">
        <v>11.587</v>
      </c>
      <c r="L61">
        <v>41.17</v>
      </c>
      <c r="M61">
        <v>48.765999999999998</v>
      </c>
      <c r="N61">
        <v>107.872</v>
      </c>
      <c r="O61">
        <v>33.530999999999999</v>
      </c>
      <c r="P61">
        <v>58.075000000000003</v>
      </c>
      <c r="Q61">
        <v>100.05500000000001</v>
      </c>
      <c r="R61">
        <v>48.13</v>
      </c>
      <c r="S61">
        <v>62.283999999999999</v>
      </c>
      <c r="T61">
        <v>95.366</v>
      </c>
      <c r="U61">
        <v>29.762</v>
      </c>
      <c r="V61">
        <v>31.611000000000001</v>
      </c>
      <c r="W61">
        <v>73.108000000000004</v>
      </c>
      <c r="X61">
        <v>92.491</v>
      </c>
      <c r="Y61">
        <v>77.028999999999996</v>
      </c>
      <c r="Z61">
        <v>77.111999999999995</v>
      </c>
      <c r="AA61">
        <v>11.724</v>
      </c>
      <c r="AB61">
        <v>127.405</v>
      </c>
      <c r="AC61">
        <v>38.615000000000002</v>
      </c>
      <c r="AD61">
        <v>76.299000000000007</v>
      </c>
      <c r="AE61" s="4">
        <v>47.197000000000003</v>
      </c>
      <c r="AF61">
        <v>107.32899999999999</v>
      </c>
      <c r="AG61">
        <v>66.826999999999998</v>
      </c>
      <c r="AH61">
        <v>125.64400000000001</v>
      </c>
      <c r="AI61" s="4"/>
      <c r="AJ61" s="4"/>
      <c r="AK61" s="4"/>
      <c r="AL61" s="4"/>
      <c r="AM61" s="4"/>
      <c r="AN61" s="4"/>
      <c r="AO61" s="4"/>
      <c r="AP61" s="4"/>
      <c r="AQ61" s="4"/>
      <c r="AR61" s="4"/>
      <c r="AS61" s="4"/>
      <c r="AT61" s="4"/>
      <c r="AU61" s="4"/>
      <c r="AV61" s="4"/>
      <c r="AW61" s="4"/>
      <c r="AX61" s="4"/>
      <c r="AY61" s="4"/>
    </row>
    <row r="62" spans="1:1005" ht="14.5" x14ac:dyDescent="0.35">
      <c r="A62" s="88">
        <v>46935</v>
      </c>
      <c r="B62" s="15"/>
      <c r="C62" s="13">
        <v>13</v>
      </c>
      <c r="D62" s="14">
        <v>21</v>
      </c>
      <c r="E62">
        <v>13.092000000000001</v>
      </c>
      <c r="F62">
        <v>34.914999999999999</v>
      </c>
      <c r="G62">
        <v>25.085999999999999</v>
      </c>
      <c r="H62">
        <v>71.768000000000001</v>
      </c>
      <c r="I62">
        <v>9.1159999999999997</v>
      </c>
      <c r="J62">
        <v>19.04</v>
      </c>
      <c r="K62">
        <v>5.6150000000000002</v>
      </c>
      <c r="L62">
        <v>11.946</v>
      </c>
      <c r="M62">
        <v>16.536999999999999</v>
      </c>
      <c r="N62">
        <v>36.457999999999998</v>
      </c>
      <c r="O62">
        <v>14.925000000000001</v>
      </c>
      <c r="P62">
        <v>18.724</v>
      </c>
      <c r="Q62">
        <v>32.634999999999998</v>
      </c>
      <c r="R62">
        <v>15.58</v>
      </c>
      <c r="S62">
        <v>15.263</v>
      </c>
      <c r="T62">
        <v>29.465</v>
      </c>
      <c r="U62">
        <v>12.113</v>
      </c>
      <c r="V62">
        <v>11.077</v>
      </c>
      <c r="W62">
        <v>17.463000000000001</v>
      </c>
      <c r="X62">
        <v>23.478000000000002</v>
      </c>
      <c r="Y62">
        <v>16.167000000000002</v>
      </c>
      <c r="Z62">
        <v>18.742000000000001</v>
      </c>
      <c r="AA62">
        <v>5.468</v>
      </c>
      <c r="AB62">
        <v>50.046999999999997</v>
      </c>
      <c r="AC62">
        <v>11.342000000000001</v>
      </c>
      <c r="AD62">
        <v>27.274999999999999</v>
      </c>
      <c r="AE62" s="4">
        <v>19.077999999999999</v>
      </c>
      <c r="AF62">
        <v>36.756999999999998</v>
      </c>
      <c r="AG62">
        <v>15.316000000000001</v>
      </c>
      <c r="AH62">
        <v>80.034000000000006</v>
      </c>
      <c r="AI62" s="4"/>
      <c r="AJ62" s="4"/>
      <c r="AK62" s="4"/>
      <c r="AL62" s="4"/>
      <c r="AM62" s="4"/>
      <c r="AN62" s="4"/>
      <c r="AO62" s="4"/>
      <c r="AP62" s="4"/>
      <c r="AQ62" s="4"/>
      <c r="AR62" s="4"/>
      <c r="AS62" s="4"/>
      <c r="AT62" s="4"/>
      <c r="AU62" s="4"/>
      <c r="AV62" s="4"/>
      <c r="AW62" s="4"/>
      <c r="AX62" s="4"/>
      <c r="AY62" s="4"/>
    </row>
    <row r="63" spans="1:1005" ht="14.5" x14ac:dyDescent="0.35">
      <c r="A63" s="88">
        <v>46966</v>
      </c>
      <c r="B63" s="15"/>
      <c r="C63" s="13">
        <v>12</v>
      </c>
      <c r="D63" s="14">
        <v>15</v>
      </c>
      <c r="E63">
        <v>7.9790000000000001</v>
      </c>
      <c r="F63">
        <v>22.3</v>
      </c>
      <c r="G63">
        <v>12.728</v>
      </c>
      <c r="H63">
        <v>44.703000000000003</v>
      </c>
      <c r="I63">
        <v>7.383</v>
      </c>
      <c r="J63">
        <v>21.571999999999999</v>
      </c>
      <c r="K63">
        <v>4.8109999999999999</v>
      </c>
      <c r="L63">
        <v>9.7200000000000006</v>
      </c>
      <c r="M63">
        <v>7.657</v>
      </c>
      <c r="N63">
        <v>19.780999999999999</v>
      </c>
      <c r="O63">
        <v>11.933</v>
      </c>
      <c r="P63">
        <v>28.986000000000001</v>
      </c>
      <c r="Q63">
        <v>14.02</v>
      </c>
      <c r="R63">
        <v>7.1360000000000001</v>
      </c>
      <c r="S63">
        <v>12.113</v>
      </c>
      <c r="T63">
        <v>11.581</v>
      </c>
      <c r="U63">
        <v>7.282</v>
      </c>
      <c r="V63">
        <v>10.211</v>
      </c>
      <c r="W63">
        <v>11.991</v>
      </c>
      <c r="X63">
        <v>11.339</v>
      </c>
      <c r="Y63">
        <v>12.647</v>
      </c>
      <c r="Z63">
        <v>10.867000000000001</v>
      </c>
      <c r="AA63">
        <v>4.2640000000000002</v>
      </c>
      <c r="AB63">
        <v>12.14</v>
      </c>
      <c r="AC63">
        <v>7.1890000000000001</v>
      </c>
      <c r="AD63">
        <v>12.218999999999999</v>
      </c>
      <c r="AE63" s="4">
        <v>16.370999999999999</v>
      </c>
      <c r="AF63">
        <v>16.484999999999999</v>
      </c>
      <c r="AG63">
        <v>9.52</v>
      </c>
      <c r="AH63">
        <v>23.315999999999999</v>
      </c>
      <c r="AI63" s="4"/>
      <c r="AJ63" s="4"/>
      <c r="AK63" s="4"/>
      <c r="AL63" s="4"/>
      <c r="AM63" s="4"/>
      <c r="AN63" s="4"/>
      <c r="AO63" s="4"/>
      <c r="AP63" s="4"/>
      <c r="AQ63" s="4"/>
      <c r="AR63" s="4"/>
      <c r="AS63" s="4"/>
      <c r="AT63" s="4"/>
      <c r="AU63" s="4"/>
      <c r="AV63" s="4"/>
      <c r="AW63" s="4"/>
      <c r="AX63" s="4"/>
      <c r="AY63" s="4"/>
    </row>
    <row r="64" spans="1:1005" ht="14.5" x14ac:dyDescent="0.35">
      <c r="A64" s="88">
        <v>46997</v>
      </c>
      <c r="B64" s="15"/>
      <c r="C64" s="13">
        <v>11</v>
      </c>
      <c r="D64" s="14">
        <v>16</v>
      </c>
      <c r="E64">
        <v>8.11</v>
      </c>
      <c r="F64">
        <v>24.873999999999999</v>
      </c>
      <c r="G64">
        <v>10.526</v>
      </c>
      <c r="H64">
        <v>27.63</v>
      </c>
      <c r="I64">
        <v>6.9790000000000001</v>
      </c>
      <c r="J64">
        <v>9.7050000000000001</v>
      </c>
      <c r="K64">
        <v>9.4749999999999996</v>
      </c>
      <c r="L64">
        <v>20.119</v>
      </c>
      <c r="M64">
        <v>17.111000000000001</v>
      </c>
      <c r="N64">
        <v>12.071999999999999</v>
      </c>
      <c r="O64">
        <v>12.423</v>
      </c>
      <c r="P64">
        <v>17.86</v>
      </c>
      <c r="Q64">
        <v>13.294</v>
      </c>
      <c r="R64">
        <v>6.8049999999999997</v>
      </c>
      <c r="S64">
        <v>9.2949999999999999</v>
      </c>
      <c r="T64">
        <v>8.4860000000000007</v>
      </c>
      <c r="U64">
        <v>5.8230000000000004</v>
      </c>
      <c r="V64">
        <v>28.306000000000001</v>
      </c>
      <c r="W64">
        <v>14.423999999999999</v>
      </c>
      <c r="X64">
        <v>9.0920000000000005</v>
      </c>
      <c r="Y64">
        <v>10.11</v>
      </c>
      <c r="Z64">
        <v>6.7789999999999999</v>
      </c>
      <c r="AA64">
        <v>3.6909999999999998</v>
      </c>
      <c r="AB64">
        <v>6.9470000000000001</v>
      </c>
      <c r="AC64">
        <v>5.9109999999999996</v>
      </c>
      <c r="AD64">
        <v>26.664000000000001</v>
      </c>
      <c r="AE64" s="4">
        <v>13.205</v>
      </c>
      <c r="AF64">
        <v>18.942</v>
      </c>
      <c r="AG64">
        <v>14.662000000000001</v>
      </c>
      <c r="AH64">
        <v>14.662000000000001</v>
      </c>
      <c r="AI64" s="4"/>
      <c r="AJ64" s="4"/>
      <c r="AK64" s="4"/>
      <c r="AL64" s="4"/>
      <c r="AM64" s="4"/>
      <c r="AN64" s="4"/>
      <c r="AO64" s="4"/>
      <c r="AP64" s="4"/>
      <c r="AQ64" s="4"/>
      <c r="AR64" s="4"/>
      <c r="AS64" s="4"/>
      <c r="AT64" s="4"/>
      <c r="AU64" s="4"/>
      <c r="AV64" s="4"/>
      <c r="AW64" s="4"/>
      <c r="AX64" s="4"/>
      <c r="AY64" s="4"/>
      <c r="ALQ64" t="e">
        <v>#N/A</v>
      </c>
    </row>
    <row r="65" spans="1:1005" ht="14.5" x14ac:dyDescent="0.35">
      <c r="A65" s="88"/>
      <c r="B65" s="15"/>
      <c r="C65" s="13"/>
      <c r="D65" s="14"/>
      <c r="AI65" s="4"/>
      <c r="AJ65" s="4"/>
      <c r="AK65" s="4"/>
      <c r="AL65" s="4"/>
      <c r="AM65" s="4"/>
      <c r="AN65" s="4"/>
      <c r="AO65" s="4"/>
      <c r="AP65" s="4"/>
      <c r="AQ65" s="4"/>
      <c r="AR65" s="4"/>
      <c r="AS65" s="4"/>
      <c r="AT65" s="4"/>
      <c r="AU65" s="4"/>
      <c r="AV65" s="4"/>
      <c r="AW65" s="4"/>
      <c r="AX65" s="4"/>
      <c r="AY65" s="4"/>
      <c r="ALQ65" t="e">
        <v>#N/A</v>
      </c>
    </row>
    <row r="66" spans="1:1005" ht="14.5" x14ac:dyDescent="0.35">
      <c r="A66" s="88"/>
      <c r="B66" s="15"/>
      <c r="C66" s="13"/>
      <c r="D66" s="14"/>
      <c r="AI66" s="4"/>
      <c r="AJ66" s="4"/>
      <c r="AK66" s="4"/>
      <c r="AL66" s="4"/>
      <c r="AM66" s="4"/>
      <c r="AN66" s="4"/>
      <c r="AO66" s="4"/>
      <c r="AP66" s="4"/>
      <c r="AQ66" s="4"/>
      <c r="AR66" s="4"/>
      <c r="AS66" s="4"/>
      <c r="AT66" s="4"/>
      <c r="AU66" s="4"/>
      <c r="AV66" s="4"/>
      <c r="AW66" s="4"/>
      <c r="AX66" s="4"/>
      <c r="AY66" s="4"/>
      <c r="ALQ66" t="e">
        <v>#N/A</v>
      </c>
    </row>
    <row r="67" spans="1:1005" ht="14.5" x14ac:dyDescent="0.35">
      <c r="A67" s="88"/>
      <c r="B67" s="15"/>
      <c r="C67" s="13"/>
      <c r="D67" s="14"/>
      <c r="AI67" s="4"/>
      <c r="AJ67" s="4"/>
      <c r="AK67" s="4"/>
      <c r="AL67" s="4"/>
      <c r="AM67" s="4"/>
      <c r="AN67" s="4"/>
      <c r="AO67" s="4"/>
      <c r="AP67" s="4"/>
      <c r="AQ67" s="4"/>
      <c r="AR67" s="4"/>
      <c r="AS67" s="4"/>
      <c r="AT67" s="4"/>
      <c r="AU67" s="4"/>
      <c r="AV67" s="4"/>
      <c r="AW67" s="4"/>
      <c r="AX67" s="4"/>
      <c r="AY67" s="4"/>
      <c r="ALQ67" t="e">
        <v>#N/A</v>
      </c>
    </row>
    <row r="68" spans="1:1005" ht="14.5" x14ac:dyDescent="0.35">
      <c r="A68" s="88"/>
      <c r="B68" s="15"/>
      <c r="C68" s="13"/>
      <c r="D68" s="14"/>
      <c r="AI68" s="4"/>
      <c r="AJ68" s="4"/>
      <c r="AK68" s="4"/>
      <c r="AL68" s="4"/>
      <c r="AM68" s="4"/>
      <c r="AN68" s="4"/>
      <c r="AO68" s="4"/>
      <c r="AP68" s="4"/>
      <c r="AQ68" s="4"/>
      <c r="AR68" s="4"/>
      <c r="AS68" s="4"/>
      <c r="AT68" s="4"/>
      <c r="AU68" s="4"/>
      <c r="AV68" s="4"/>
      <c r="AW68" s="4"/>
      <c r="AX68" s="4"/>
      <c r="AY68" s="4"/>
      <c r="ALQ68" t="e">
        <v>#N/A</v>
      </c>
    </row>
    <row r="69" spans="1:1005" ht="14.5" x14ac:dyDescent="0.35">
      <c r="A69" s="88"/>
      <c r="B69" s="15"/>
      <c r="C69" s="13"/>
      <c r="D69" s="14"/>
      <c r="AI69" s="4"/>
      <c r="AJ69" s="4"/>
      <c r="AK69" s="4"/>
      <c r="AL69" s="4"/>
      <c r="AM69" s="4"/>
      <c r="AN69" s="4"/>
      <c r="AO69" s="4"/>
      <c r="AP69" s="4"/>
      <c r="AQ69" s="4"/>
      <c r="AR69" s="4"/>
      <c r="AS69" s="4"/>
      <c r="AT69" s="4"/>
      <c r="AU69" s="4"/>
      <c r="AV69" s="4"/>
      <c r="AW69" s="4"/>
      <c r="AX69" s="4"/>
      <c r="AY69" s="4"/>
      <c r="ALQ69" t="e">
        <v>#N/A</v>
      </c>
    </row>
    <row r="70" spans="1:1005" ht="14.5" x14ac:dyDescent="0.35">
      <c r="A70" s="88"/>
      <c r="B70" s="15"/>
      <c r="C70" s="13"/>
      <c r="D70" s="14"/>
      <c r="AI70" s="4"/>
      <c r="AJ70" s="4"/>
      <c r="AK70" s="4"/>
      <c r="AL70" s="4"/>
      <c r="AM70" s="4"/>
      <c r="AN70" s="4"/>
      <c r="AO70" s="4"/>
      <c r="AP70" s="4"/>
      <c r="AQ70" s="4"/>
      <c r="AR70" s="4"/>
      <c r="AS70" s="4"/>
      <c r="AT70" s="4"/>
      <c r="AU70" s="4"/>
      <c r="AV70" s="4"/>
      <c r="AW70" s="4"/>
      <c r="AX70" s="4"/>
      <c r="AY70" s="4"/>
      <c r="ALQ70" t="e">
        <v>#N/A</v>
      </c>
    </row>
    <row r="71" spans="1:1005" ht="14.5" x14ac:dyDescent="0.35">
      <c r="A71" s="88"/>
      <c r="B71" s="15"/>
      <c r="C71" s="13"/>
      <c r="D71" s="14"/>
      <c r="AI71" s="4"/>
      <c r="AJ71" s="4"/>
      <c r="AK71" s="4"/>
      <c r="AL71" s="4"/>
      <c r="AM71" s="4"/>
      <c r="AN71" s="4"/>
      <c r="AO71" s="4"/>
      <c r="AP71" s="4"/>
      <c r="AQ71" s="4"/>
      <c r="AR71" s="4"/>
      <c r="AS71" s="4"/>
      <c r="AT71" s="4"/>
      <c r="AU71" s="4"/>
      <c r="AV71" s="4"/>
      <c r="AW71" s="4"/>
      <c r="AX71" s="4"/>
      <c r="AY71" s="4"/>
      <c r="ALQ71" t="e">
        <v>#N/A</v>
      </c>
    </row>
    <row r="72" spans="1:1005" ht="14.5" x14ac:dyDescent="0.35">
      <c r="A72" s="88"/>
      <c r="B72" s="15"/>
      <c r="C72" s="13"/>
      <c r="D72" s="14"/>
      <c r="AI72" s="4"/>
      <c r="AJ72" s="4"/>
      <c r="AK72" s="4"/>
      <c r="AL72" s="4"/>
      <c r="AM72" s="4"/>
      <c r="AN72" s="4"/>
      <c r="AO72" s="4"/>
      <c r="AP72" s="4"/>
      <c r="AQ72" s="4"/>
      <c r="AR72" s="4"/>
      <c r="AS72" s="4"/>
      <c r="AT72" s="4"/>
      <c r="AU72" s="4"/>
      <c r="AV72" s="4"/>
      <c r="AW72" s="4"/>
      <c r="AX72" s="4"/>
      <c r="AY72" s="4"/>
      <c r="ALQ72" t="e">
        <v>#N/A</v>
      </c>
    </row>
    <row r="73" spans="1:1005" ht="14.5" x14ac:dyDescent="0.35">
      <c r="A73" s="88"/>
      <c r="B73" s="15"/>
      <c r="C73" s="13"/>
      <c r="D73" s="14"/>
      <c r="AI73" s="4"/>
      <c r="AJ73" s="4"/>
      <c r="AK73" s="4"/>
      <c r="AL73" s="4"/>
      <c r="AM73" s="4"/>
      <c r="AN73" s="4"/>
      <c r="AO73" s="4"/>
      <c r="AP73" s="4"/>
      <c r="AQ73" s="4"/>
      <c r="AR73" s="4"/>
      <c r="AS73" s="4"/>
      <c r="AT73" s="4"/>
      <c r="AU73" s="4"/>
      <c r="AV73" s="4"/>
      <c r="AW73" s="4"/>
      <c r="AX73" s="4"/>
      <c r="AY73" s="4"/>
    </row>
    <row r="74" spans="1:1005" ht="14.5" x14ac:dyDescent="0.35">
      <c r="A74" s="88"/>
      <c r="B74" s="15"/>
      <c r="C74" s="13"/>
      <c r="D74" s="14"/>
      <c r="AI74" s="4"/>
      <c r="AJ74" s="4"/>
      <c r="AK74" s="4"/>
      <c r="AL74" s="4"/>
      <c r="AM74" s="4"/>
      <c r="AN74" s="4"/>
      <c r="AO74" s="4"/>
      <c r="AP74" s="4"/>
      <c r="AQ74" s="4"/>
      <c r="AR74" s="4"/>
      <c r="AS74" s="4"/>
      <c r="AT74" s="4"/>
      <c r="AU74" s="4"/>
      <c r="AV74" s="4"/>
      <c r="AW74" s="4"/>
      <c r="AX74" s="4"/>
      <c r="AY74" s="4"/>
    </row>
    <row r="75" spans="1:1005" ht="14.5" x14ac:dyDescent="0.35">
      <c r="A75" s="88"/>
      <c r="B75" s="15"/>
      <c r="C75" s="13"/>
      <c r="D75" s="14"/>
      <c r="AI75" s="4"/>
      <c r="AJ75" s="4"/>
      <c r="AK75" s="4"/>
      <c r="AL75" s="4"/>
      <c r="AM75" s="4"/>
      <c r="AN75" s="4"/>
      <c r="AO75" s="4"/>
      <c r="AP75" s="4"/>
      <c r="AQ75" s="4"/>
      <c r="AR75" s="4"/>
      <c r="AS75" s="4"/>
      <c r="AT75" s="4"/>
      <c r="AU75" s="4"/>
      <c r="AV75" s="4"/>
      <c r="AW75" s="4"/>
      <c r="AX75" s="4"/>
      <c r="AY75" s="4"/>
    </row>
    <row r="76" spans="1:1005" ht="14.5" x14ac:dyDescent="0.35">
      <c r="A76" s="88"/>
      <c r="B76" s="15"/>
      <c r="C76" s="13"/>
      <c r="D76" s="14"/>
      <c r="AI76" s="4"/>
      <c r="AJ76" s="4"/>
      <c r="AK76" s="4"/>
      <c r="AL76" s="4"/>
      <c r="AM76" s="4"/>
      <c r="AN76" s="4"/>
      <c r="AO76" s="4"/>
      <c r="AP76" s="4"/>
      <c r="AQ76" s="4"/>
      <c r="AR76" s="4"/>
      <c r="AS76" s="4"/>
      <c r="AT76" s="4"/>
      <c r="AU76" s="4"/>
      <c r="AV76" s="4"/>
      <c r="AW76" s="4"/>
      <c r="AX76" s="4"/>
      <c r="AY76" s="4"/>
    </row>
    <row r="77" spans="1:1005" ht="14.5" x14ac:dyDescent="0.35">
      <c r="A77" s="88"/>
      <c r="B77" s="15"/>
      <c r="C77" s="13"/>
      <c r="D77" s="14"/>
      <c r="AI77" s="4"/>
      <c r="AJ77" s="4"/>
      <c r="AK77" s="4"/>
      <c r="AL77" s="4"/>
      <c r="AM77" s="4"/>
      <c r="AN77" s="4"/>
      <c r="AO77" s="4"/>
      <c r="AP77" s="4"/>
      <c r="AQ77" s="4"/>
      <c r="AR77" s="4"/>
      <c r="AS77" s="4"/>
      <c r="AT77" s="4"/>
      <c r="AU77" s="4"/>
      <c r="AV77" s="4"/>
      <c r="AW77" s="4"/>
      <c r="AX77" s="4"/>
      <c r="AY77" s="4"/>
    </row>
    <row r="78" spans="1:1005" ht="14.5" x14ac:dyDescent="0.35">
      <c r="A78" s="88"/>
      <c r="B78" s="15"/>
      <c r="C78" s="13"/>
      <c r="D78" s="14"/>
      <c r="AI78" s="4"/>
      <c r="AJ78" s="4"/>
      <c r="AK78" s="4"/>
      <c r="AL78" s="4"/>
      <c r="AM78" s="4"/>
      <c r="AN78" s="4"/>
      <c r="AO78" s="4"/>
      <c r="AP78" s="4"/>
      <c r="AQ78" s="4"/>
      <c r="AR78" s="4"/>
      <c r="AS78" s="4"/>
      <c r="AT78" s="4"/>
      <c r="AU78" s="4"/>
      <c r="AV78" s="4"/>
      <c r="AW78" s="4"/>
      <c r="AX78" s="4"/>
      <c r="AY78" s="4"/>
    </row>
    <row r="79" spans="1:1005" ht="14.5" x14ac:dyDescent="0.35">
      <c r="A79" s="88"/>
      <c r="B79" s="15"/>
      <c r="C79" s="13"/>
      <c r="D79" s="14"/>
      <c r="AI79" s="4"/>
      <c r="AJ79" s="4"/>
      <c r="AK79" s="4"/>
      <c r="AL79" s="4"/>
      <c r="AM79" s="4"/>
      <c r="AN79" s="4"/>
      <c r="AO79" s="4"/>
      <c r="AP79" s="4"/>
      <c r="AQ79" s="4"/>
      <c r="AR79" s="4"/>
      <c r="AS79" s="4"/>
      <c r="AT79" s="4"/>
      <c r="AU79" s="4"/>
      <c r="AV79" s="4"/>
      <c r="AW79" s="4"/>
      <c r="AX79" s="4"/>
      <c r="AY79" s="4"/>
    </row>
    <row r="80" spans="1:1005" ht="14.5" x14ac:dyDescent="0.35">
      <c r="A80" s="88"/>
      <c r="B80" s="15"/>
      <c r="C80" s="13"/>
      <c r="D80" s="14"/>
      <c r="AI80" s="4"/>
      <c r="AJ80" s="4"/>
      <c r="AK80" s="4"/>
      <c r="AL80" s="4"/>
      <c r="AM80" s="4"/>
      <c r="AN80" s="4"/>
      <c r="AO80" s="4"/>
      <c r="AP80" s="4"/>
      <c r="AQ80" s="4"/>
      <c r="AR80" s="4"/>
      <c r="AS80" s="4"/>
      <c r="AT80" s="4"/>
      <c r="AU80" s="4"/>
      <c r="AV80" s="4"/>
      <c r="AW80" s="4"/>
      <c r="AX80" s="4"/>
      <c r="AY80" s="4"/>
    </row>
    <row r="81" spans="1:4" ht="12.75" customHeight="1" x14ac:dyDescent="0.35">
      <c r="A81" s="88"/>
      <c r="B81" s="18"/>
      <c r="C81" s="19"/>
      <c r="D81" s="20"/>
    </row>
    <row r="82" spans="1:4" ht="12.75" customHeight="1" x14ac:dyDescent="0.35">
      <c r="A82" s="88"/>
      <c r="B82" s="18"/>
      <c r="C82" s="19"/>
      <c r="D82" s="20"/>
    </row>
    <row r="83" spans="1:4" ht="12.75" customHeight="1" x14ac:dyDescent="0.35">
      <c r="A83" s="88"/>
      <c r="B83" s="18"/>
      <c r="C83" s="19"/>
      <c r="D83" s="20"/>
    </row>
    <row r="84" spans="1:4" ht="12.75" customHeight="1" x14ac:dyDescent="0.35">
      <c r="A84" s="88"/>
      <c r="B84" s="18"/>
      <c r="C84" s="19"/>
      <c r="D84" s="20"/>
    </row>
  </sheetData>
  <mergeCells count="1">
    <mergeCell ref="B1:AH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21</vt:i4>
      </vt:variant>
      <vt:variant>
        <vt:lpstr>Named Ranges</vt:lpstr>
      </vt:variant>
      <vt:variant>
        <vt:i4>785</vt:i4>
      </vt:variant>
    </vt:vector>
  </HeadingPairs>
  <TitlesOfParts>
    <vt:vector size="806" baseType="lpstr">
      <vt:lpstr>BlueMesaInflow.Unregulated</vt:lpstr>
      <vt:lpstr>CrystalInflow.Unregulated</vt:lpstr>
      <vt:lpstr>Fontenelle.Inflow</vt:lpstr>
      <vt:lpstr>PowellInflow.Unregulated</vt:lpstr>
      <vt:lpstr>FlamingGorgeInflow.Unregulated</vt:lpstr>
      <vt:lpstr>MorrowPointInflow.Unregulated</vt:lpstr>
      <vt:lpstr>NavajoInflow.ModUnregulated</vt:lpstr>
      <vt:lpstr>TaylorPark.Inflow</vt:lpstr>
      <vt:lpstr>Vallecito.Inflow</vt:lpstr>
      <vt:lpstr>YampaRiverInflow.TotalOutflow</vt:lpstr>
      <vt:lpstr>AnimasRiverTotalOutflow</vt:lpstr>
      <vt:lpstr>GainsCrystalToGJ</vt:lpstr>
      <vt:lpstr>PowellToMeadGainsGrandCanyon</vt:lpstr>
      <vt:lpstr>PowellToMeadGainsAboveHoover</vt:lpstr>
      <vt:lpstr>PowellToMeadGainsAbvLeesFerry</vt:lpstr>
      <vt:lpstr>GainsImpToNIB</vt:lpstr>
      <vt:lpstr>GainsAboveDavis</vt:lpstr>
      <vt:lpstr>GainsPkrToImp</vt:lpstr>
      <vt:lpstr>GainsAboveParker</vt:lpstr>
      <vt:lpstr>DONOTCHANGE</vt:lpstr>
      <vt:lpstr>SacWYTypeDes</vt:lpstr>
      <vt:lpstr>ARFN5_IN_1991</vt:lpstr>
      <vt:lpstr>ARFN5_IN_1992</vt:lpstr>
      <vt:lpstr>ARFN5_IN_1993</vt:lpstr>
      <vt:lpstr>ARFN5_IN_1994</vt:lpstr>
      <vt:lpstr>ARFN5_IN_1995</vt:lpstr>
      <vt:lpstr>ARFN5_IN_1996</vt:lpstr>
      <vt:lpstr>ARFN5_IN_1997</vt:lpstr>
      <vt:lpstr>ARFN5_IN_1998</vt:lpstr>
      <vt:lpstr>ARFN5_IN_1999</vt:lpstr>
      <vt:lpstr>ARFN5_IN_2000</vt:lpstr>
      <vt:lpstr>ARFN5_IN_2001</vt:lpstr>
      <vt:lpstr>ARFN5_IN_2002</vt:lpstr>
      <vt:lpstr>ARFN5_IN_2003</vt:lpstr>
      <vt:lpstr>ARFN5_IN_2004</vt:lpstr>
      <vt:lpstr>ARFN5_IN_2005</vt:lpstr>
      <vt:lpstr>ARFN5_IN_2006</vt:lpstr>
      <vt:lpstr>ARFN5_IN_2007</vt:lpstr>
      <vt:lpstr>ARFN5_IN_2008</vt:lpstr>
      <vt:lpstr>ARFN5_IN_2009</vt:lpstr>
      <vt:lpstr>ARFN5_IN_2010</vt:lpstr>
      <vt:lpstr>ARFN5_IN_2011</vt:lpstr>
      <vt:lpstr>ARFN5_IN_2012</vt:lpstr>
      <vt:lpstr>ARFN5_IN_2013</vt:lpstr>
      <vt:lpstr>ARFN5_IN_2014</vt:lpstr>
      <vt:lpstr>ARFN5_IN_2015</vt:lpstr>
      <vt:lpstr>ARFN5_IN_2016</vt:lpstr>
      <vt:lpstr>ARFN5_IN_2017</vt:lpstr>
      <vt:lpstr>ARFN5_IN_2018</vt:lpstr>
      <vt:lpstr>ARFN5_IN_2019</vt:lpstr>
      <vt:lpstr>ARFN5_IN_2020</vt:lpstr>
      <vt:lpstr>ARFN5_IN_2021</vt:lpstr>
      <vt:lpstr>ARFN5_IN_2022</vt:lpstr>
      <vt:lpstr>ARFN5_IN_2023</vt:lpstr>
      <vt:lpstr>ARFN5_IN_2024</vt:lpstr>
      <vt:lpstr>ARFN5_IN_2025</vt:lpstr>
      <vt:lpstr>ARFN5_IN_2026</vt:lpstr>
      <vt:lpstr>ARFN5_IN_2027</vt:lpstr>
      <vt:lpstr>ARFN5_IN_2028</vt:lpstr>
      <vt:lpstr>ARFN5_IN_2029</vt:lpstr>
      <vt:lpstr>ARFN5_IN_Max</vt:lpstr>
      <vt:lpstr>ARFN5_IN_Min</vt:lpstr>
      <vt:lpstr>ARFN5_IN_Most</vt:lpstr>
      <vt:lpstr>ARFN5_IN_TIME</vt:lpstr>
      <vt:lpstr>BlwImpGainsAbvDavis</vt:lpstr>
      <vt:lpstr>BMESA_IN_1991</vt:lpstr>
      <vt:lpstr>BMESA_IN_1992</vt:lpstr>
      <vt:lpstr>BMESA_IN_1993</vt:lpstr>
      <vt:lpstr>BMESA_IN_1994</vt:lpstr>
      <vt:lpstr>BMESA_IN_1995</vt:lpstr>
      <vt:lpstr>BMESA_IN_1996</vt:lpstr>
      <vt:lpstr>BMESA_IN_1997</vt:lpstr>
      <vt:lpstr>BMESA_IN_1998</vt:lpstr>
      <vt:lpstr>BMESA_IN_1999</vt:lpstr>
      <vt:lpstr>BMESA_IN_2000</vt:lpstr>
      <vt:lpstr>BMESA_IN_2001</vt:lpstr>
      <vt:lpstr>BMESA_IN_2002</vt:lpstr>
      <vt:lpstr>BMESA_IN_2003</vt:lpstr>
      <vt:lpstr>BMESA_IN_2004</vt:lpstr>
      <vt:lpstr>BMESA_IN_2005</vt:lpstr>
      <vt:lpstr>BMESA_IN_2006</vt:lpstr>
      <vt:lpstr>BMESA_IN_2007</vt:lpstr>
      <vt:lpstr>BMESA_IN_2008</vt:lpstr>
      <vt:lpstr>BMESA_IN_2009</vt:lpstr>
      <vt:lpstr>BMESA_IN_2010</vt:lpstr>
      <vt:lpstr>BMESA_IN_2011</vt:lpstr>
      <vt:lpstr>BMESA_IN_2012</vt:lpstr>
      <vt:lpstr>BMESA_IN_2013</vt:lpstr>
      <vt:lpstr>BMESA_IN_2014</vt:lpstr>
      <vt:lpstr>BMESA_IN_2015</vt:lpstr>
      <vt:lpstr>BMESA_IN_2016</vt:lpstr>
      <vt:lpstr>BMESA_IN_2017</vt:lpstr>
      <vt:lpstr>BMESA_IN_2018</vt:lpstr>
      <vt:lpstr>BMESA_IN_2019</vt:lpstr>
      <vt:lpstr>BMESA_IN_2020</vt:lpstr>
      <vt:lpstr>BMESA_IN_2021</vt:lpstr>
      <vt:lpstr>BMESA_IN_2022</vt:lpstr>
      <vt:lpstr>BMESA_IN_2023</vt:lpstr>
      <vt:lpstr>BMESA_IN_2024</vt:lpstr>
      <vt:lpstr>BMESA_IN_2025</vt:lpstr>
      <vt:lpstr>BMESA_IN_2026</vt:lpstr>
      <vt:lpstr>BMESA_IN_2027</vt:lpstr>
      <vt:lpstr>BMESA_IN_2028</vt:lpstr>
      <vt:lpstr>BMESA_IN_2029</vt:lpstr>
      <vt:lpstr>BMESA_IN_Max</vt:lpstr>
      <vt:lpstr>BMESA_IN_Min</vt:lpstr>
      <vt:lpstr>BMESA_IN_Most</vt:lpstr>
      <vt:lpstr>BMESA_IN_TIME</vt:lpstr>
      <vt:lpstr>CRYST_IN_1991</vt:lpstr>
      <vt:lpstr>CRYST_IN_1992</vt:lpstr>
      <vt:lpstr>CRYST_IN_1993</vt:lpstr>
      <vt:lpstr>CRYST_IN_1994</vt:lpstr>
      <vt:lpstr>CRYST_IN_1995</vt:lpstr>
      <vt:lpstr>CRYST_IN_1996</vt:lpstr>
      <vt:lpstr>CRYST_IN_1997</vt:lpstr>
      <vt:lpstr>CRYST_IN_1998</vt:lpstr>
      <vt:lpstr>CRYST_IN_1999</vt:lpstr>
      <vt:lpstr>CRYST_IN_2000</vt:lpstr>
      <vt:lpstr>CRYST_IN_2001</vt:lpstr>
      <vt:lpstr>CRYST_IN_2002</vt:lpstr>
      <vt:lpstr>CRYST_IN_2003</vt:lpstr>
      <vt:lpstr>CRYST_IN_2004</vt:lpstr>
      <vt:lpstr>CRYST_IN_2005</vt:lpstr>
      <vt:lpstr>CRYST_IN_2006</vt:lpstr>
      <vt:lpstr>CRYST_IN_2007</vt:lpstr>
      <vt:lpstr>CRYST_IN_2008</vt:lpstr>
      <vt:lpstr>CRYST_IN_2009</vt:lpstr>
      <vt:lpstr>CRYST_IN_2010</vt:lpstr>
      <vt:lpstr>CRYST_IN_2011</vt:lpstr>
      <vt:lpstr>CRYST_IN_2012</vt:lpstr>
      <vt:lpstr>CRYST_IN_2013</vt:lpstr>
      <vt:lpstr>CRYST_IN_2014</vt:lpstr>
      <vt:lpstr>CRYST_IN_2015</vt:lpstr>
      <vt:lpstr>CRYST_IN_2016</vt:lpstr>
      <vt:lpstr>CRYST_IN_2017</vt:lpstr>
      <vt:lpstr>CRYST_IN_2018</vt:lpstr>
      <vt:lpstr>CRYST_IN_2019</vt:lpstr>
      <vt:lpstr>CRYST_IN_2020</vt:lpstr>
      <vt:lpstr>CRYST_IN_2021</vt:lpstr>
      <vt:lpstr>CRYST_IN_2022</vt:lpstr>
      <vt:lpstr>CRYST_IN_2023</vt:lpstr>
      <vt:lpstr>CRYST_IN_2024</vt:lpstr>
      <vt:lpstr>CRYST_IN_2025</vt:lpstr>
      <vt:lpstr>CRYST_IN_2026</vt:lpstr>
      <vt:lpstr>CRYST_IN_2027</vt:lpstr>
      <vt:lpstr>CRYST_IN_2028</vt:lpstr>
      <vt:lpstr>CRYST_IN_2029</vt:lpstr>
      <vt:lpstr>CRYST_IN_Max</vt:lpstr>
      <vt:lpstr>CRYST_IN_Min</vt:lpstr>
      <vt:lpstr>CRYST_IN_Most</vt:lpstr>
      <vt:lpstr>CRYST_IN_TIME</vt:lpstr>
      <vt:lpstr>DvsToPkr_In_1991</vt:lpstr>
      <vt:lpstr>DvsToPkr_In_1992</vt:lpstr>
      <vt:lpstr>DvsToPkr_In_1993</vt:lpstr>
      <vt:lpstr>DvsToPkr_In_1994</vt:lpstr>
      <vt:lpstr>DvsToPkr_In_1995</vt:lpstr>
      <vt:lpstr>DvsToPkr_In_1996</vt:lpstr>
      <vt:lpstr>DvsToPkr_In_1997</vt:lpstr>
      <vt:lpstr>DvsToPkr_In_1998</vt:lpstr>
      <vt:lpstr>DvsToPkr_In_1999</vt:lpstr>
      <vt:lpstr>DvsToPkr_In_2000</vt:lpstr>
      <vt:lpstr>DvsToPkr_In_2001</vt:lpstr>
      <vt:lpstr>DvsToPkr_In_2002</vt:lpstr>
      <vt:lpstr>DvsToPkr_In_2003</vt:lpstr>
      <vt:lpstr>DvsToPkr_In_2004</vt:lpstr>
      <vt:lpstr>DvsToPkr_In_2005</vt:lpstr>
      <vt:lpstr>DvsToPkr_In_2006</vt:lpstr>
      <vt:lpstr>DvsToPkr_In_2007</vt:lpstr>
      <vt:lpstr>DvsToPkr_In_2008</vt:lpstr>
      <vt:lpstr>DvsToPkr_In_2009</vt:lpstr>
      <vt:lpstr>DvsToPkr_In_2010</vt:lpstr>
      <vt:lpstr>DvsToPkr_In_2011</vt:lpstr>
      <vt:lpstr>DvsToPkr_In_2012</vt:lpstr>
      <vt:lpstr>DvsToPkr_In_2013</vt:lpstr>
      <vt:lpstr>DvsToPkr_In_2014</vt:lpstr>
      <vt:lpstr>DvsToPkr_In_2015</vt:lpstr>
      <vt:lpstr>DvsToPkr_In_2016</vt:lpstr>
      <vt:lpstr>DvsToPkr_In_2017</vt:lpstr>
      <vt:lpstr>DvsToPkr_In_2018</vt:lpstr>
      <vt:lpstr>DvsToPkr_In_2019</vt:lpstr>
      <vt:lpstr>DvsToPkr_In_2020</vt:lpstr>
      <vt:lpstr>DvsToPkr_In_Max</vt:lpstr>
      <vt:lpstr>DvsToPkr_In_Min</vt:lpstr>
      <vt:lpstr>DvsToPkr_In_Most</vt:lpstr>
      <vt:lpstr>DvsToPkr_In_Time</vt:lpstr>
      <vt:lpstr>FGORG_IN_1991</vt:lpstr>
      <vt:lpstr>FGORG_IN_1992</vt:lpstr>
      <vt:lpstr>FGORG_IN_1993</vt:lpstr>
      <vt:lpstr>FGORG_IN_1994</vt:lpstr>
      <vt:lpstr>FGORG_IN_1995</vt:lpstr>
      <vt:lpstr>FGORG_IN_1996</vt:lpstr>
      <vt:lpstr>FGORG_IN_1997</vt:lpstr>
      <vt:lpstr>FGORG_IN_1998</vt:lpstr>
      <vt:lpstr>FGORG_IN_1999</vt:lpstr>
      <vt:lpstr>FGORG_IN_2000</vt:lpstr>
      <vt:lpstr>FGORG_IN_2001</vt:lpstr>
      <vt:lpstr>FGORG_IN_2002</vt:lpstr>
      <vt:lpstr>FGORG_IN_2003</vt:lpstr>
      <vt:lpstr>FGORG_IN_2004</vt:lpstr>
      <vt:lpstr>FGORG_IN_2005</vt:lpstr>
      <vt:lpstr>FGORG_IN_2006</vt:lpstr>
      <vt:lpstr>FGORG_IN_2007</vt:lpstr>
      <vt:lpstr>FGORG_IN_2008</vt:lpstr>
      <vt:lpstr>FGORG_IN_2009</vt:lpstr>
      <vt:lpstr>FGORG_IN_2010</vt:lpstr>
      <vt:lpstr>FGORG_IN_2011</vt:lpstr>
      <vt:lpstr>FGORG_IN_2012</vt:lpstr>
      <vt:lpstr>FGORG_IN_2013</vt:lpstr>
      <vt:lpstr>FGORG_IN_2014</vt:lpstr>
      <vt:lpstr>FGORG_IN_2015</vt:lpstr>
      <vt:lpstr>FGORG_IN_2016</vt:lpstr>
      <vt:lpstr>FGORG_IN_2017</vt:lpstr>
      <vt:lpstr>FGORG_IN_2018</vt:lpstr>
      <vt:lpstr>FGORG_IN_2019</vt:lpstr>
      <vt:lpstr>FGORG_IN_2020</vt:lpstr>
      <vt:lpstr>FGORG_IN_2021</vt:lpstr>
      <vt:lpstr>FGORG_IN_2022</vt:lpstr>
      <vt:lpstr>FGORG_IN_2023</vt:lpstr>
      <vt:lpstr>FGORG_IN_2024</vt:lpstr>
      <vt:lpstr>FGORG_IN_2025</vt:lpstr>
      <vt:lpstr>FGORG_IN_2026</vt:lpstr>
      <vt:lpstr>FGORG_IN_2027</vt:lpstr>
      <vt:lpstr>FGORG_IN_2028</vt:lpstr>
      <vt:lpstr>FGORG_IN_2029</vt:lpstr>
      <vt:lpstr>FGORG_IN_Max</vt:lpstr>
      <vt:lpstr>FGORG_IN_Min</vt:lpstr>
      <vt:lpstr>FGORG_IN_Most</vt:lpstr>
      <vt:lpstr>FGORG_IN_TIME</vt:lpstr>
      <vt:lpstr>FONTE_IN_1991</vt:lpstr>
      <vt:lpstr>FONTE_IN_1992</vt:lpstr>
      <vt:lpstr>FONTE_IN_1993</vt:lpstr>
      <vt:lpstr>FONTE_IN_1994</vt:lpstr>
      <vt:lpstr>FONTE_IN_1995</vt:lpstr>
      <vt:lpstr>FONTE_IN_1996</vt:lpstr>
      <vt:lpstr>FONTE_IN_1997</vt:lpstr>
      <vt:lpstr>FONTE_IN_1998</vt:lpstr>
      <vt:lpstr>FONTE_IN_1999</vt:lpstr>
      <vt:lpstr>FONTE_IN_2000</vt:lpstr>
      <vt:lpstr>FONTE_IN_2001</vt:lpstr>
      <vt:lpstr>FONTE_IN_2002</vt:lpstr>
      <vt:lpstr>FONTE_IN_2003</vt:lpstr>
      <vt:lpstr>FONTE_IN_2004</vt:lpstr>
      <vt:lpstr>FONTE_IN_2005</vt:lpstr>
      <vt:lpstr>FONTE_IN_2006</vt:lpstr>
      <vt:lpstr>FONTE_IN_2007</vt:lpstr>
      <vt:lpstr>FONTE_IN_2008</vt:lpstr>
      <vt:lpstr>FONTE_IN_2009</vt:lpstr>
      <vt:lpstr>FONTE_IN_2010</vt:lpstr>
      <vt:lpstr>FONTE_IN_2011</vt:lpstr>
      <vt:lpstr>FONTE_IN_2012</vt:lpstr>
      <vt:lpstr>FONTE_IN_2013</vt:lpstr>
      <vt:lpstr>FONTE_IN_2014</vt:lpstr>
      <vt:lpstr>FONTE_IN_2015</vt:lpstr>
      <vt:lpstr>FONTE_IN_2016</vt:lpstr>
      <vt:lpstr>FONTE_IN_2017</vt:lpstr>
      <vt:lpstr>FONTE_IN_2018</vt:lpstr>
      <vt:lpstr>FONTE_IN_2019</vt:lpstr>
      <vt:lpstr>FONTE_IN_2020</vt:lpstr>
      <vt:lpstr>FONTE_IN_2021</vt:lpstr>
      <vt:lpstr>FONTE_IN_2022</vt:lpstr>
      <vt:lpstr>FONTE_IN_2023</vt:lpstr>
      <vt:lpstr>FONTE_IN_2024</vt:lpstr>
      <vt:lpstr>FONTE_IN_2025</vt:lpstr>
      <vt:lpstr>FONTE_IN_2026</vt:lpstr>
      <vt:lpstr>FONTE_IN_2027</vt:lpstr>
      <vt:lpstr>FONTE_IN_2028</vt:lpstr>
      <vt:lpstr>FONTE_IN_2029</vt:lpstr>
      <vt:lpstr>FONTE_IN_Max</vt:lpstr>
      <vt:lpstr>FONTE_IN_Min</vt:lpstr>
      <vt:lpstr>FONTE_IN_Most</vt:lpstr>
      <vt:lpstr>FONTE_IN_TIME</vt:lpstr>
      <vt:lpstr>HvrToDvs_In_1991</vt:lpstr>
      <vt:lpstr>HvrToDvs_In_1992</vt:lpstr>
      <vt:lpstr>HvrToDvs_In_1993</vt:lpstr>
      <vt:lpstr>HvrToDvs_In_1994</vt:lpstr>
      <vt:lpstr>HvrToDvs_In_1995</vt:lpstr>
      <vt:lpstr>HvrToDvs_In_1996</vt:lpstr>
      <vt:lpstr>HvrToDvs_In_1997</vt:lpstr>
      <vt:lpstr>HvrToDvs_In_1998</vt:lpstr>
      <vt:lpstr>HvrToDvs_In_1999</vt:lpstr>
      <vt:lpstr>HvrToDvs_In_2000</vt:lpstr>
      <vt:lpstr>HvrToDvs_In_2001</vt:lpstr>
      <vt:lpstr>HvrToDvs_In_2002</vt:lpstr>
      <vt:lpstr>HvrToDvs_In_2003</vt:lpstr>
      <vt:lpstr>HvrToDvs_In_2004</vt:lpstr>
      <vt:lpstr>HvrToDvs_In_2005</vt:lpstr>
      <vt:lpstr>HvrToDvs_In_2006</vt:lpstr>
      <vt:lpstr>HvrToDvs_In_2007</vt:lpstr>
      <vt:lpstr>HvrToDvs_In_2008</vt:lpstr>
      <vt:lpstr>HvrToDvs_In_2009</vt:lpstr>
      <vt:lpstr>HvrToDvs_In_2010</vt:lpstr>
      <vt:lpstr>HvrToDvs_In_2011</vt:lpstr>
      <vt:lpstr>HvrToDvs_In_2012</vt:lpstr>
      <vt:lpstr>HvrToDvs_In_2013</vt:lpstr>
      <vt:lpstr>HvrToDvs_In_2014</vt:lpstr>
      <vt:lpstr>HvrToDvs_In_2015</vt:lpstr>
      <vt:lpstr>HvrToDvs_In_2016</vt:lpstr>
      <vt:lpstr>HvrToDvs_In_2017</vt:lpstr>
      <vt:lpstr>HvrToDvs_In_2018</vt:lpstr>
      <vt:lpstr>HvrToDvs_In_2019</vt:lpstr>
      <vt:lpstr>HvrToDvs_In_2020</vt:lpstr>
      <vt:lpstr>HvrToDvs_In_Max</vt:lpstr>
      <vt:lpstr>HvrToDvs_In_Min</vt:lpstr>
      <vt:lpstr>HvrToDvs_In_Most</vt:lpstr>
      <vt:lpstr>HvrToDvs_In_Time</vt:lpstr>
      <vt:lpstr>ImpToMex_In_1991</vt:lpstr>
      <vt:lpstr>ImpToMex_In_1992</vt:lpstr>
      <vt:lpstr>ImpToMex_In_1993</vt:lpstr>
      <vt:lpstr>ImpToMex_In_1994</vt:lpstr>
      <vt:lpstr>ImpToMex_In_1995</vt:lpstr>
      <vt:lpstr>ImpToMex_In_1996</vt:lpstr>
      <vt:lpstr>ImpToMex_In_1997</vt:lpstr>
      <vt:lpstr>ImpToMex_In_1998</vt:lpstr>
      <vt:lpstr>ImpToMex_In_1999</vt:lpstr>
      <vt:lpstr>ImpToMex_In_2000</vt:lpstr>
      <vt:lpstr>ImpToMex_In_2001</vt:lpstr>
      <vt:lpstr>ImpToMex_In_2002</vt:lpstr>
      <vt:lpstr>ImpToMex_In_2003</vt:lpstr>
      <vt:lpstr>ImpToMex_In_2004</vt:lpstr>
      <vt:lpstr>ImpToMex_In_2005</vt:lpstr>
      <vt:lpstr>ImpToMex_In_2006</vt:lpstr>
      <vt:lpstr>ImpToMex_In_2007</vt:lpstr>
      <vt:lpstr>ImpToMex_In_2008</vt:lpstr>
      <vt:lpstr>ImpToMex_In_2009</vt:lpstr>
      <vt:lpstr>ImpToMex_In_2010</vt:lpstr>
      <vt:lpstr>ImpToMex_In_2011</vt:lpstr>
      <vt:lpstr>ImpToMex_In_2012</vt:lpstr>
      <vt:lpstr>ImpToMex_In_2013</vt:lpstr>
      <vt:lpstr>ImpToMex_In_2014</vt:lpstr>
      <vt:lpstr>ImpToMex_In_2015</vt:lpstr>
      <vt:lpstr>ImpToMex_In_2016</vt:lpstr>
      <vt:lpstr>ImpToMex_In_2017</vt:lpstr>
      <vt:lpstr>ImpToMex_In_2018</vt:lpstr>
      <vt:lpstr>ImpToMex_In_2019</vt:lpstr>
      <vt:lpstr>ImpToMex_In_2020</vt:lpstr>
      <vt:lpstr>ImpToMex_In_Max</vt:lpstr>
      <vt:lpstr>ImpToMex_In_Min</vt:lpstr>
      <vt:lpstr>ImpToMex_In_Most</vt:lpstr>
      <vt:lpstr>ImpToMex_In_Time</vt:lpstr>
      <vt:lpstr>MPOIN_IN_1991</vt:lpstr>
      <vt:lpstr>MPOIN_IN_1992</vt:lpstr>
      <vt:lpstr>MPOIN_IN_1993</vt:lpstr>
      <vt:lpstr>MPOIN_IN_1994</vt:lpstr>
      <vt:lpstr>MPOIN_IN_1995</vt:lpstr>
      <vt:lpstr>MPOIN_IN_1996</vt:lpstr>
      <vt:lpstr>MPOIN_IN_1997</vt:lpstr>
      <vt:lpstr>MPOIN_IN_1998</vt:lpstr>
      <vt:lpstr>MPOIN_IN_1999</vt:lpstr>
      <vt:lpstr>MPOIN_IN_2000</vt:lpstr>
      <vt:lpstr>MPOIN_IN_2001</vt:lpstr>
      <vt:lpstr>MPOIN_IN_2002</vt:lpstr>
      <vt:lpstr>MPOIN_IN_2003</vt:lpstr>
      <vt:lpstr>MPOIN_IN_2004</vt:lpstr>
      <vt:lpstr>MPOIN_IN_2005</vt:lpstr>
      <vt:lpstr>MPOIN_IN_2006</vt:lpstr>
      <vt:lpstr>MPOIN_IN_2007</vt:lpstr>
      <vt:lpstr>MPOIN_IN_2008</vt:lpstr>
      <vt:lpstr>MPOIN_IN_2009</vt:lpstr>
      <vt:lpstr>MPOIN_IN_2010</vt:lpstr>
      <vt:lpstr>MPOIN_IN_2011</vt:lpstr>
      <vt:lpstr>MPOIN_IN_2012</vt:lpstr>
      <vt:lpstr>MPOIN_IN_2013</vt:lpstr>
      <vt:lpstr>MPOIN_IN_2014</vt:lpstr>
      <vt:lpstr>MPOIN_IN_2015</vt:lpstr>
      <vt:lpstr>MPOIN_IN_2016</vt:lpstr>
      <vt:lpstr>MPOIN_IN_2017</vt:lpstr>
      <vt:lpstr>MPOIN_IN_2018</vt:lpstr>
      <vt:lpstr>MPOIN_IN_2019</vt:lpstr>
      <vt:lpstr>MPOIN_IN_2020</vt:lpstr>
      <vt:lpstr>MPOIN_IN_2021</vt:lpstr>
      <vt:lpstr>MPOIN_IN_2022</vt:lpstr>
      <vt:lpstr>MPOIN_IN_2023</vt:lpstr>
      <vt:lpstr>MPOIN_IN_2024</vt:lpstr>
      <vt:lpstr>MPOIN_IN_2025</vt:lpstr>
      <vt:lpstr>MPOIN_IN_2026</vt:lpstr>
      <vt:lpstr>MPOIN_IN_2027</vt:lpstr>
      <vt:lpstr>MPOIN_IN_2028</vt:lpstr>
      <vt:lpstr>MPOIN_IN_2029</vt:lpstr>
      <vt:lpstr>MPOIN_IN_Max</vt:lpstr>
      <vt:lpstr>MPOIN_IN_Min</vt:lpstr>
      <vt:lpstr>MPOIN_IN_Most</vt:lpstr>
      <vt:lpstr>MPOIN_IN_TIME</vt:lpstr>
      <vt:lpstr>NAVAJ_IN_1991</vt:lpstr>
      <vt:lpstr>NAVAJ_IN_1992</vt:lpstr>
      <vt:lpstr>NAVAJ_IN_1993</vt:lpstr>
      <vt:lpstr>NAVAJ_IN_1994</vt:lpstr>
      <vt:lpstr>NAVAJ_IN_1995</vt:lpstr>
      <vt:lpstr>NAVAJ_IN_1996</vt:lpstr>
      <vt:lpstr>NAVAJ_IN_1997</vt:lpstr>
      <vt:lpstr>NAVAJ_IN_1998</vt:lpstr>
      <vt:lpstr>NAVAJ_IN_1999</vt:lpstr>
      <vt:lpstr>NAVAJ_IN_2000</vt:lpstr>
      <vt:lpstr>NAVAJ_IN_2001</vt:lpstr>
      <vt:lpstr>NAVAJ_IN_2002</vt:lpstr>
      <vt:lpstr>NAVAJ_IN_2003</vt:lpstr>
      <vt:lpstr>NAVAJ_IN_2004</vt:lpstr>
      <vt:lpstr>NAVAJ_IN_2005</vt:lpstr>
      <vt:lpstr>NAVAJ_IN_2006</vt:lpstr>
      <vt:lpstr>NAVAJ_IN_2007</vt:lpstr>
      <vt:lpstr>NAVAJ_IN_2008</vt:lpstr>
      <vt:lpstr>NAVAJ_IN_2009</vt:lpstr>
      <vt:lpstr>NAVAJ_IN_2010</vt:lpstr>
      <vt:lpstr>NAVAJ_IN_2011</vt:lpstr>
      <vt:lpstr>NAVAJ_IN_2012</vt:lpstr>
      <vt:lpstr>NAVAJ_IN_2013</vt:lpstr>
      <vt:lpstr>NAVAJ_IN_2014</vt:lpstr>
      <vt:lpstr>NAVAJ_IN_2015</vt:lpstr>
      <vt:lpstr>NAVAJ_IN_2016</vt:lpstr>
      <vt:lpstr>NAVAJ_IN_2017</vt:lpstr>
      <vt:lpstr>NAVAJ_IN_2018</vt:lpstr>
      <vt:lpstr>NAVAJ_IN_2019</vt:lpstr>
      <vt:lpstr>NAVAJ_IN_2020</vt:lpstr>
      <vt:lpstr>NAVAJ_IN_2021</vt:lpstr>
      <vt:lpstr>NAVAJ_IN_2022</vt:lpstr>
      <vt:lpstr>NAVAJ_IN_2023</vt:lpstr>
      <vt:lpstr>NAVAJ_IN_2024</vt:lpstr>
      <vt:lpstr>NAVAJ_IN_2025</vt:lpstr>
      <vt:lpstr>NAVAJ_IN_2026</vt:lpstr>
      <vt:lpstr>NAVAJ_IN_2027</vt:lpstr>
      <vt:lpstr>NAVAJ_IN_2028</vt:lpstr>
      <vt:lpstr>NAVAJ_IN_2029</vt:lpstr>
      <vt:lpstr>NAVAJ_IN_Max</vt:lpstr>
      <vt:lpstr>NAVAJ_IN_Min</vt:lpstr>
      <vt:lpstr>NAVAJ_IN_Most</vt:lpstr>
      <vt:lpstr>NAVAJ_IN_TIME</vt:lpstr>
      <vt:lpstr>NFTOF_IN_1991</vt:lpstr>
      <vt:lpstr>NFTOF_IN_1992</vt:lpstr>
      <vt:lpstr>NFTOF_IN_1993</vt:lpstr>
      <vt:lpstr>NFTOF_IN_1994</vt:lpstr>
      <vt:lpstr>NFTOF_IN_1995</vt:lpstr>
      <vt:lpstr>NFTOF_IN_1996</vt:lpstr>
      <vt:lpstr>NFTOF_IN_1997</vt:lpstr>
      <vt:lpstr>NFTOF_IN_1998</vt:lpstr>
      <vt:lpstr>NFTOF_IN_1999</vt:lpstr>
      <vt:lpstr>NFTOF_IN_2000</vt:lpstr>
      <vt:lpstr>NFTOF_IN_2001</vt:lpstr>
      <vt:lpstr>NFTOF_IN_2002</vt:lpstr>
      <vt:lpstr>NFTOF_IN_2003</vt:lpstr>
      <vt:lpstr>NFTOF_IN_2004</vt:lpstr>
      <vt:lpstr>NFTOF_IN_2005</vt:lpstr>
      <vt:lpstr>NFTOF_IN_2006</vt:lpstr>
      <vt:lpstr>NFTOF_IN_2007</vt:lpstr>
      <vt:lpstr>NFTOF_IN_2008</vt:lpstr>
      <vt:lpstr>NFTOF_IN_2009</vt:lpstr>
      <vt:lpstr>NFTOF_IN_2010</vt:lpstr>
      <vt:lpstr>NFTOF_IN_2011</vt:lpstr>
      <vt:lpstr>NFTOF_IN_2012</vt:lpstr>
      <vt:lpstr>NFTOF_IN_2013</vt:lpstr>
      <vt:lpstr>NFTOF_IN_2014</vt:lpstr>
      <vt:lpstr>NFTOF_IN_2015</vt:lpstr>
      <vt:lpstr>NFTOF_IN_2016</vt:lpstr>
      <vt:lpstr>NFTOF_IN_2017</vt:lpstr>
      <vt:lpstr>NFTOF_IN_2018</vt:lpstr>
      <vt:lpstr>NFTOF_IN_2019</vt:lpstr>
      <vt:lpstr>NFTOF_IN_2020</vt:lpstr>
      <vt:lpstr>NFTOF_IN_2021</vt:lpstr>
      <vt:lpstr>NFTOF_IN_2022</vt:lpstr>
      <vt:lpstr>NFTOF_IN_2023</vt:lpstr>
      <vt:lpstr>NFTOF_IN_2024</vt:lpstr>
      <vt:lpstr>NFTOF_IN_2025</vt:lpstr>
      <vt:lpstr>NFTOF_IN_2026</vt:lpstr>
      <vt:lpstr>NFTOF_IN_2027</vt:lpstr>
      <vt:lpstr>NFTOF_IN_2028</vt:lpstr>
      <vt:lpstr>NFTOF_IN_2029</vt:lpstr>
      <vt:lpstr>NFTOF_IN_Max</vt:lpstr>
      <vt:lpstr>NFTOF_IN_Min</vt:lpstr>
      <vt:lpstr>NFTOF_IN_Most</vt:lpstr>
      <vt:lpstr>NFTOF_IN_Time</vt:lpstr>
      <vt:lpstr>PkrToImp_In_1991</vt:lpstr>
      <vt:lpstr>PkrToImp_In_1992</vt:lpstr>
      <vt:lpstr>PkrToImp_In_1993</vt:lpstr>
      <vt:lpstr>PkrToImp_In_1994</vt:lpstr>
      <vt:lpstr>PkrToImp_In_1995</vt:lpstr>
      <vt:lpstr>PkrToImp_In_1996</vt:lpstr>
      <vt:lpstr>PkrToImp_In_1997</vt:lpstr>
      <vt:lpstr>PkrToImp_In_1998</vt:lpstr>
      <vt:lpstr>PkrToImp_In_1999</vt:lpstr>
      <vt:lpstr>PkrToImp_In_2000</vt:lpstr>
      <vt:lpstr>PkrToImp_In_2001</vt:lpstr>
      <vt:lpstr>PkrToImp_In_2002</vt:lpstr>
      <vt:lpstr>PkrToImp_In_2003</vt:lpstr>
      <vt:lpstr>PkrToImp_In_2004</vt:lpstr>
      <vt:lpstr>PkrToImp_In_2005</vt:lpstr>
      <vt:lpstr>PkrToImp_In_2006</vt:lpstr>
      <vt:lpstr>PkrToImp_In_2007</vt:lpstr>
      <vt:lpstr>PkrToImp_In_2008</vt:lpstr>
      <vt:lpstr>PkrToImp_In_2009</vt:lpstr>
      <vt:lpstr>PkrToImp_In_2010</vt:lpstr>
      <vt:lpstr>PkrToImp_In_2011</vt:lpstr>
      <vt:lpstr>PkrToImp_In_2012</vt:lpstr>
      <vt:lpstr>PkrToImp_In_2013</vt:lpstr>
      <vt:lpstr>PkrToImp_In_2014</vt:lpstr>
      <vt:lpstr>PkrToImp_In_2015</vt:lpstr>
      <vt:lpstr>PkrToImp_In_2016</vt:lpstr>
      <vt:lpstr>PkrToImp_In_2017</vt:lpstr>
      <vt:lpstr>PkrToImp_In_2018</vt:lpstr>
      <vt:lpstr>PkrToImp_In_2019</vt:lpstr>
      <vt:lpstr>PkrToImp_In_2020</vt:lpstr>
      <vt:lpstr>PkrToImp_In_Max</vt:lpstr>
      <vt:lpstr>PkrToImp_In_Min</vt:lpstr>
      <vt:lpstr>PkrToImp_In_Most</vt:lpstr>
      <vt:lpstr>PkrToImp_In_Time</vt:lpstr>
      <vt:lpstr>POWEL_IN_1991</vt:lpstr>
      <vt:lpstr>POWEL_IN_1992</vt:lpstr>
      <vt:lpstr>POWEL_IN_1993</vt:lpstr>
      <vt:lpstr>POWEL_IN_1994</vt:lpstr>
      <vt:lpstr>POWEL_IN_1995</vt:lpstr>
      <vt:lpstr>POWEL_IN_1996</vt:lpstr>
      <vt:lpstr>POWEL_IN_1997</vt:lpstr>
      <vt:lpstr>POWEL_IN_1998</vt:lpstr>
      <vt:lpstr>POWEL_IN_1999</vt:lpstr>
      <vt:lpstr>POWEL_IN_2000</vt:lpstr>
      <vt:lpstr>POWEL_IN_2001</vt:lpstr>
      <vt:lpstr>POWEL_IN_2002</vt:lpstr>
      <vt:lpstr>POWEL_IN_2003</vt:lpstr>
      <vt:lpstr>POWEL_IN_2004</vt:lpstr>
      <vt:lpstr>POWEL_IN_2005</vt:lpstr>
      <vt:lpstr>POWEL_IN_2006</vt:lpstr>
      <vt:lpstr>POWEL_IN_2007</vt:lpstr>
      <vt:lpstr>POWEL_IN_2008</vt:lpstr>
      <vt:lpstr>POWEL_IN_2009</vt:lpstr>
      <vt:lpstr>POWEL_IN_2010</vt:lpstr>
      <vt:lpstr>POWEL_IN_2011</vt:lpstr>
      <vt:lpstr>POWEL_IN_2012</vt:lpstr>
      <vt:lpstr>POWEL_IN_2013</vt:lpstr>
      <vt:lpstr>POWEL_IN_2014</vt:lpstr>
      <vt:lpstr>POWEL_IN_2015</vt:lpstr>
      <vt:lpstr>POWEL_IN_2016</vt:lpstr>
      <vt:lpstr>POWEL_IN_2017</vt:lpstr>
      <vt:lpstr>POWEL_IN_2018</vt:lpstr>
      <vt:lpstr>POWEL_IN_2019</vt:lpstr>
      <vt:lpstr>POWEL_IN_2020</vt:lpstr>
      <vt:lpstr>POWEL_IN_2021</vt:lpstr>
      <vt:lpstr>POWEL_IN_2022</vt:lpstr>
      <vt:lpstr>POWEL_IN_2023</vt:lpstr>
      <vt:lpstr>POWEL_IN_2024</vt:lpstr>
      <vt:lpstr>POWEL_IN_2025</vt:lpstr>
      <vt:lpstr>POWEL_IN_2026</vt:lpstr>
      <vt:lpstr>POWEL_IN_2027</vt:lpstr>
      <vt:lpstr>POWEL_IN_2028</vt:lpstr>
      <vt:lpstr>POWEL_IN_2029</vt:lpstr>
      <vt:lpstr>POWEL_IN_Max</vt:lpstr>
      <vt:lpstr>POWEL_IN_Min</vt:lpstr>
      <vt:lpstr>POWEL_IN_Most</vt:lpstr>
      <vt:lpstr>POWEL_IN_TIME</vt:lpstr>
      <vt:lpstr>PTMGAL_IN_1991</vt:lpstr>
      <vt:lpstr>PTMGAL_IN_1992</vt:lpstr>
      <vt:lpstr>PTMGAL_IN_1993</vt:lpstr>
      <vt:lpstr>PTMGAL_IN_1994</vt:lpstr>
      <vt:lpstr>PTMGAL_IN_1995</vt:lpstr>
      <vt:lpstr>PTMGAL_IN_1996</vt:lpstr>
      <vt:lpstr>PTMGAL_IN_1997</vt:lpstr>
      <vt:lpstr>PTMGAL_IN_1998</vt:lpstr>
      <vt:lpstr>PTMGAL_IN_1999</vt:lpstr>
      <vt:lpstr>PTMGAL_IN_2000</vt:lpstr>
      <vt:lpstr>PTMGAL_IN_2001</vt:lpstr>
      <vt:lpstr>PTMGAL_IN_2002</vt:lpstr>
      <vt:lpstr>PTMGAL_IN_2003</vt:lpstr>
      <vt:lpstr>PTMGAL_IN_2004</vt:lpstr>
      <vt:lpstr>PTMGAL_IN_2005</vt:lpstr>
      <vt:lpstr>PTMGAL_IN_2006</vt:lpstr>
      <vt:lpstr>PTMGAL_IN_2007</vt:lpstr>
      <vt:lpstr>PTMGAL_IN_2008</vt:lpstr>
      <vt:lpstr>PTMGAL_IN_2009</vt:lpstr>
      <vt:lpstr>PTMGAL_IN_2010</vt:lpstr>
      <vt:lpstr>PTMGAL_IN_2011</vt:lpstr>
      <vt:lpstr>PTMGAL_IN_2012</vt:lpstr>
      <vt:lpstr>PTMGAL_IN_2013</vt:lpstr>
      <vt:lpstr>PTMGAL_IN_2014</vt:lpstr>
      <vt:lpstr>PTMGAL_IN_2015</vt:lpstr>
      <vt:lpstr>PTMGAL_IN_2016</vt:lpstr>
      <vt:lpstr>PTMGAL_IN_2017</vt:lpstr>
      <vt:lpstr>PTMGAL_IN_2018</vt:lpstr>
      <vt:lpstr>PTMGAL_IN_2019</vt:lpstr>
      <vt:lpstr>PTMGAL_IN_2020</vt:lpstr>
      <vt:lpstr>PTMGAL_IN_2021</vt:lpstr>
      <vt:lpstr>PTMGAL_IN_2022</vt:lpstr>
      <vt:lpstr>PTMGAL_IN_2023</vt:lpstr>
      <vt:lpstr>PTMGAL_IN_2024</vt:lpstr>
      <vt:lpstr>PTMGAL_IN_2025</vt:lpstr>
      <vt:lpstr>PTMGAL_IN_2026</vt:lpstr>
      <vt:lpstr>PTMGAL_IN_2027</vt:lpstr>
      <vt:lpstr>PTMGAL_IN_2028</vt:lpstr>
      <vt:lpstr>PTMGAL_IN_2029</vt:lpstr>
      <vt:lpstr>PTMGAL_IN_Max</vt:lpstr>
      <vt:lpstr>PTMGAL_IN_Min</vt:lpstr>
      <vt:lpstr>PTMGAL_IN_Most</vt:lpstr>
      <vt:lpstr>PTMGAL_IN_Time</vt:lpstr>
      <vt:lpstr>PTMGC_IN_1991</vt:lpstr>
      <vt:lpstr>PTMGC_IN_1992</vt:lpstr>
      <vt:lpstr>PTMGC_IN_1993</vt:lpstr>
      <vt:lpstr>PTMGC_IN_1994</vt:lpstr>
      <vt:lpstr>PTMGC_IN_1995</vt:lpstr>
      <vt:lpstr>PTMGC_IN_1996</vt:lpstr>
      <vt:lpstr>PTMGC_IN_1997</vt:lpstr>
      <vt:lpstr>PTMGC_IN_1998</vt:lpstr>
      <vt:lpstr>PTMGC_IN_1999</vt:lpstr>
      <vt:lpstr>PTMGC_IN_2000</vt:lpstr>
      <vt:lpstr>PTMGC_IN_2001</vt:lpstr>
      <vt:lpstr>PTMGC_IN_2002</vt:lpstr>
      <vt:lpstr>PTMGC_IN_2003</vt:lpstr>
      <vt:lpstr>PTMGC_IN_2004</vt:lpstr>
      <vt:lpstr>PTMGC_IN_2005</vt:lpstr>
      <vt:lpstr>PTMGC_IN_2006</vt:lpstr>
      <vt:lpstr>PTMGC_IN_2007</vt:lpstr>
      <vt:lpstr>PTMGC_IN_2008</vt:lpstr>
      <vt:lpstr>PTMGC_IN_2009</vt:lpstr>
      <vt:lpstr>PTMGC_IN_2010</vt:lpstr>
      <vt:lpstr>PTMGC_IN_2011</vt:lpstr>
      <vt:lpstr>PTMGC_IN_2012</vt:lpstr>
      <vt:lpstr>PTMGC_IN_2013</vt:lpstr>
      <vt:lpstr>PTMGC_IN_2014</vt:lpstr>
      <vt:lpstr>PTMGC_IN_2015</vt:lpstr>
      <vt:lpstr>PTMGC_IN_2016</vt:lpstr>
      <vt:lpstr>PTMGC_IN_2017</vt:lpstr>
      <vt:lpstr>PTMGC_IN_2018</vt:lpstr>
      <vt:lpstr>PTMGC_IN_2019</vt:lpstr>
      <vt:lpstr>PTMGC_IN_2020</vt:lpstr>
      <vt:lpstr>PTMGC_IN_2021</vt:lpstr>
      <vt:lpstr>PTMGC_IN_2022</vt:lpstr>
      <vt:lpstr>PTMGC_IN_2023</vt:lpstr>
      <vt:lpstr>PTMGC_IN_2024</vt:lpstr>
      <vt:lpstr>PTMGC_IN_2025</vt:lpstr>
      <vt:lpstr>PTMGC_IN_2026</vt:lpstr>
      <vt:lpstr>PTMGC_IN_2027</vt:lpstr>
      <vt:lpstr>PTMGC_IN_2028</vt:lpstr>
      <vt:lpstr>PTMGC_IN_2029</vt:lpstr>
      <vt:lpstr>PTMGC_IN_Max</vt:lpstr>
      <vt:lpstr>PTMGC_IN_Min</vt:lpstr>
      <vt:lpstr>PTMGC_IN_Most</vt:lpstr>
      <vt:lpstr>PTMGC_IN_Time</vt:lpstr>
      <vt:lpstr>PTMGH_IN_1991</vt:lpstr>
      <vt:lpstr>PTMGH_IN_1992</vt:lpstr>
      <vt:lpstr>PTMGH_IN_1993</vt:lpstr>
      <vt:lpstr>PTMGH_IN_1994</vt:lpstr>
      <vt:lpstr>PTMGH_IN_1995</vt:lpstr>
      <vt:lpstr>PTMGH_IN_1996</vt:lpstr>
      <vt:lpstr>PTMGH_IN_1997</vt:lpstr>
      <vt:lpstr>PTMGH_IN_1998</vt:lpstr>
      <vt:lpstr>PTMGH_IN_1999</vt:lpstr>
      <vt:lpstr>PTMGH_IN_2000</vt:lpstr>
      <vt:lpstr>PTMGH_IN_2001</vt:lpstr>
      <vt:lpstr>PTMGH_IN_2002</vt:lpstr>
      <vt:lpstr>PTMGH_IN_2003</vt:lpstr>
      <vt:lpstr>PTMGH_IN_2004</vt:lpstr>
      <vt:lpstr>PTMGH_IN_2005</vt:lpstr>
      <vt:lpstr>PTMGH_IN_2006</vt:lpstr>
      <vt:lpstr>PTMGH_IN_2007</vt:lpstr>
      <vt:lpstr>PTMGH_IN_2008</vt:lpstr>
      <vt:lpstr>PTMGH_IN_2009</vt:lpstr>
      <vt:lpstr>PTMGH_IN_2010</vt:lpstr>
      <vt:lpstr>PTMGH_IN_2011</vt:lpstr>
      <vt:lpstr>PTMGH_IN_2012</vt:lpstr>
      <vt:lpstr>PTMGH_IN_2013</vt:lpstr>
      <vt:lpstr>PTMGH_IN_2014</vt:lpstr>
      <vt:lpstr>PTMGH_IN_2015</vt:lpstr>
      <vt:lpstr>PTMGH_IN_2016</vt:lpstr>
      <vt:lpstr>PTMGH_IN_2017</vt:lpstr>
      <vt:lpstr>PTMGH_IN_2018</vt:lpstr>
      <vt:lpstr>PTMGH_IN_2019</vt:lpstr>
      <vt:lpstr>PTMGH_IN_2020</vt:lpstr>
      <vt:lpstr>PTMGH_IN_2021</vt:lpstr>
      <vt:lpstr>PTMGH_IN_2022</vt:lpstr>
      <vt:lpstr>PTMGH_IN_2023</vt:lpstr>
      <vt:lpstr>PTMGH_IN_2024</vt:lpstr>
      <vt:lpstr>PTMGH_IN_2025</vt:lpstr>
      <vt:lpstr>PTMGH_IN_2026</vt:lpstr>
      <vt:lpstr>PTMGH_IN_2027</vt:lpstr>
      <vt:lpstr>PTMGH_IN_2028</vt:lpstr>
      <vt:lpstr>PTMGH_IN_2029</vt:lpstr>
      <vt:lpstr>PTMGH_IN_Max</vt:lpstr>
      <vt:lpstr>PTMGH_IN_Min</vt:lpstr>
      <vt:lpstr>PTMGH_IN_Most</vt:lpstr>
      <vt:lpstr>PTMGH_IN_Time</vt:lpstr>
      <vt:lpstr>TPARK_IN_1991</vt:lpstr>
      <vt:lpstr>TPARK_IN_1992</vt:lpstr>
      <vt:lpstr>TPARK_IN_1993</vt:lpstr>
      <vt:lpstr>TPARK_IN_1994</vt:lpstr>
      <vt:lpstr>TPARK_IN_1995</vt:lpstr>
      <vt:lpstr>TPARK_IN_1996</vt:lpstr>
      <vt:lpstr>TPARK_IN_1997</vt:lpstr>
      <vt:lpstr>TPARK_IN_1998</vt:lpstr>
      <vt:lpstr>TPARK_IN_1999</vt:lpstr>
      <vt:lpstr>TPARK_IN_2000</vt:lpstr>
      <vt:lpstr>TPARK_IN_2001</vt:lpstr>
      <vt:lpstr>TPARK_IN_2002</vt:lpstr>
      <vt:lpstr>TPARK_IN_2003</vt:lpstr>
      <vt:lpstr>TPARK_IN_2004</vt:lpstr>
      <vt:lpstr>TPARK_IN_2005</vt:lpstr>
      <vt:lpstr>TPARK_IN_2006</vt:lpstr>
      <vt:lpstr>TPARK_IN_2007</vt:lpstr>
      <vt:lpstr>TPARK_IN_2008</vt:lpstr>
      <vt:lpstr>TPARK_IN_2009</vt:lpstr>
      <vt:lpstr>TPARK_IN_2010</vt:lpstr>
      <vt:lpstr>TPARK_IN_2011</vt:lpstr>
      <vt:lpstr>TPARK_IN_2012</vt:lpstr>
      <vt:lpstr>TPARK_IN_2013</vt:lpstr>
      <vt:lpstr>TPARK_IN_2014</vt:lpstr>
      <vt:lpstr>TPARK_IN_2015</vt:lpstr>
      <vt:lpstr>TPARK_IN_2016</vt:lpstr>
      <vt:lpstr>TPARK_IN_2017</vt:lpstr>
      <vt:lpstr>TPARK_IN_2018</vt:lpstr>
      <vt:lpstr>TPARK_IN_2019</vt:lpstr>
      <vt:lpstr>TPARK_IN_2020</vt:lpstr>
      <vt:lpstr>TPARK_IN_2021</vt:lpstr>
      <vt:lpstr>TPARK_IN_2022</vt:lpstr>
      <vt:lpstr>TPARK_IN_2023</vt:lpstr>
      <vt:lpstr>TPARK_IN_2024</vt:lpstr>
      <vt:lpstr>TPARK_IN_2025</vt:lpstr>
      <vt:lpstr>TPARK_IN_2026</vt:lpstr>
      <vt:lpstr>TPARK_IN_2027</vt:lpstr>
      <vt:lpstr>TPARK_IN_2028</vt:lpstr>
      <vt:lpstr>TPARK_IN_2029</vt:lpstr>
      <vt:lpstr>TPARK_IN_Max</vt:lpstr>
      <vt:lpstr>TPARK_IN_Min</vt:lpstr>
      <vt:lpstr>TPARK_IN_Most</vt:lpstr>
      <vt:lpstr>TPARK_IN_TIME</vt:lpstr>
      <vt:lpstr>VALLE_IN_1991</vt:lpstr>
      <vt:lpstr>VALLE_IN_1992</vt:lpstr>
      <vt:lpstr>VALLE_IN_1993</vt:lpstr>
      <vt:lpstr>VALLE_IN_1994</vt:lpstr>
      <vt:lpstr>VALLE_IN_1995</vt:lpstr>
      <vt:lpstr>VALLE_IN_1996</vt:lpstr>
      <vt:lpstr>VALLE_IN_1997</vt:lpstr>
      <vt:lpstr>VALLE_IN_1998</vt:lpstr>
      <vt:lpstr>VALLE_IN_1999</vt:lpstr>
      <vt:lpstr>VALLE_IN_2000</vt:lpstr>
      <vt:lpstr>VALLE_IN_2001</vt:lpstr>
      <vt:lpstr>VALLE_IN_2002</vt:lpstr>
      <vt:lpstr>VALLE_IN_2003</vt:lpstr>
      <vt:lpstr>VALLE_IN_2004</vt:lpstr>
      <vt:lpstr>VALLE_IN_2005</vt:lpstr>
      <vt:lpstr>VALLE_IN_2006</vt:lpstr>
      <vt:lpstr>VALLE_IN_2007</vt:lpstr>
      <vt:lpstr>VALLE_IN_2008</vt:lpstr>
      <vt:lpstr>VALLE_IN_2009</vt:lpstr>
      <vt:lpstr>VALLE_IN_2010</vt:lpstr>
      <vt:lpstr>VALLE_IN_2011</vt:lpstr>
      <vt:lpstr>VALLE_IN_2012</vt:lpstr>
      <vt:lpstr>VALLE_IN_2013</vt:lpstr>
      <vt:lpstr>VALLE_IN_2014</vt:lpstr>
      <vt:lpstr>VALLE_IN_2015</vt:lpstr>
      <vt:lpstr>VALLE_IN_2016</vt:lpstr>
      <vt:lpstr>VALLE_IN_2017</vt:lpstr>
      <vt:lpstr>VALLE_IN_2018</vt:lpstr>
      <vt:lpstr>VALLE_IN_2019</vt:lpstr>
      <vt:lpstr>VALLE_IN_2020</vt:lpstr>
      <vt:lpstr>VALLE_IN_2021</vt:lpstr>
      <vt:lpstr>VALLE_IN_2022</vt:lpstr>
      <vt:lpstr>VALLE_IN_2023</vt:lpstr>
      <vt:lpstr>VALLE_IN_2024</vt:lpstr>
      <vt:lpstr>VALLE_IN_2025</vt:lpstr>
      <vt:lpstr>VALLE_IN_2026</vt:lpstr>
      <vt:lpstr>VALLE_IN_2027</vt:lpstr>
      <vt:lpstr>VALLE_IN_2028</vt:lpstr>
      <vt:lpstr>VALLE_IN_2029</vt:lpstr>
      <vt:lpstr>VALLE_IN_Max</vt:lpstr>
      <vt:lpstr>VALLE_IN_Min</vt:lpstr>
      <vt:lpstr>VALLE_IN_Most</vt:lpstr>
      <vt:lpstr>VALLE_IN_TIME</vt:lpstr>
      <vt:lpstr>YRITO_IN_1991</vt:lpstr>
      <vt:lpstr>YRITO_IN_1992</vt:lpstr>
      <vt:lpstr>YRITO_IN_1993</vt:lpstr>
      <vt:lpstr>YRITO_IN_1994</vt:lpstr>
      <vt:lpstr>YRITO_IN_1995</vt:lpstr>
      <vt:lpstr>YRITO_IN_1996</vt:lpstr>
      <vt:lpstr>YRITO_IN_1997</vt:lpstr>
      <vt:lpstr>YRITO_IN_1998</vt:lpstr>
      <vt:lpstr>YRITO_IN_1999</vt:lpstr>
      <vt:lpstr>YRITO_IN_2000</vt:lpstr>
      <vt:lpstr>YRITO_IN_2001</vt:lpstr>
      <vt:lpstr>YRITO_IN_2002</vt:lpstr>
      <vt:lpstr>YRITO_IN_2003</vt:lpstr>
      <vt:lpstr>YRITO_IN_2004</vt:lpstr>
      <vt:lpstr>YRITO_IN_2005</vt:lpstr>
      <vt:lpstr>YRITO_IN_2006</vt:lpstr>
      <vt:lpstr>YRITO_IN_2007</vt:lpstr>
      <vt:lpstr>YRITO_IN_2008</vt:lpstr>
      <vt:lpstr>YRITO_IN_2009</vt:lpstr>
      <vt:lpstr>YRITO_IN_2010</vt:lpstr>
      <vt:lpstr>YRITO_IN_2011</vt:lpstr>
      <vt:lpstr>YRITO_IN_2012</vt:lpstr>
      <vt:lpstr>YRITO_IN_2013</vt:lpstr>
      <vt:lpstr>YRITO_IN_2014</vt:lpstr>
      <vt:lpstr>YRITO_IN_2015</vt:lpstr>
      <vt:lpstr>YRITO_IN_2016</vt:lpstr>
      <vt:lpstr>YRITO_IN_2017</vt:lpstr>
      <vt:lpstr>YRITO_IN_2018</vt:lpstr>
      <vt:lpstr>YRITO_IN_2019</vt:lpstr>
      <vt:lpstr>YRITO_IN_2020</vt:lpstr>
      <vt:lpstr>YRITO_IN_2021</vt:lpstr>
      <vt:lpstr>YRITO_IN_2022</vt:lpstr>
      <vt:lpstr>YRITO_IN_2023</vt:lpstr>
      <vt:lpstr>YRITO_IN_2024</vt:lpstr>
      <vt:lpstr>YRITO_IN_2025</vt:lpstr>
      <vt:lpstr>YRITO_IN_2026</vt:lpstr>
      <vt:lpstr>YRITO_IN_2027</vt:lpstr>
      <vt:lpstr>YRITO_IN_2028</vt:lpstr>
      <vt:lpstr>YRITO_IN_2029</vt:lpstr>
      <vt:lpstr>AnimasRiverTotalOutflow!YRITO_IN_Max</vt:lpstr>
      <vt:lpstr>YRITO_IN_Max</vt:lpstr>
      <vt:lpstr>AnimasRiverTotalOutflow!YRITO_IN_Min</vt:lpstr>
      <vt:lpstr>YRITO_IN_Min</vt:lpstr>
      <vt:lpstr>AnimasRiverTotalOutflow!YRITO_IN_Most</vt:lpstr>
      <vt:lpstr>YRITO_IN_Most</vt:lpstr>
      <vt:lpstr>YRITO_IN_TIME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Yasui, Ian David</dc:creator>
  <cp:lastModifiedBy>Yasui, Ian David</cp:lastModifiedBy>
  <dcterms:created xsi:type="dcterms:W3CDTF">2023-09-12T16:45:53Z</dcterms:created>
  <dcterms:modified xsi:type="dcterms:W3CDTF">2023-09-12T16:45:55Z</dcterms:modified>
</cp:coreProperties>
</file>